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SMIs" sheetId="13" r:id="rId2"/>
    <sheet name="CPI" sheetId="14" r:id="rId3"/>
    <sheet name="CPI_Y-O-Y" sheetId="15" r:id="rId4"/>
    <sheet name="CPI_Nep &amp; Ind." sheetId="16" r:id="rId5"/>
    <sheet name="WPI" sheetId="17" r:id="rId6"/>
    <sheet name="WPI YOY" sheetId="18" r:id="rId7"/>
    <sheet name="NSWI" sheetId="21" r:id="rId8"/>
    <sheet name="Direction" sheetId="47" r:id="rId9"/>
    <sheet name="X-India" sheetId="48" r:id="rId10"/>
    <sheet name="X-China" sheetId="49" r:id="rId11"/>
    <sheet name="X-Other" sheetId="50" r:id="rId12"/>
    <sheet name="M-India" sheetId="51" r:id="rId13"/>
    <sheet name="M-China" sheetId="52" r:id="rId14"/>
    <sheet name="M-Other" sheetId="53" r:id="rId15"/>
    <sheet name="Customwise Trade" sheetId="54" r:id="rId16"/>
    <sheet name="M_India$" sheetId="55" r:id="rId17"/>
    <sheet name="X&amp;MPrice Index &amp;TOT" sheetId="67" r:id="rId18"/>
    <sheet name="BOP" sheetId="56" r:id="rId19"/>
    <sheet name="BoP$" sheetId="57" r:id="rId20"/>
    <sheet name="ReserveRs" sheetId="58" r:id="rId21"/>
    <sheet name="Reserves $" sheetId="59" r:id="rId22"/>
    <sheet name="Exchange Rate" sheetId="60" r:id="rId23"/>
    <sheet name="GBO" sheetId="2" r:id="rId24"/>
    <sheet name="Revenue" sheetId="4" r:id="rId25"/>
    <sheet name="ODD" sheetId="5" r:id="rId26"/>
    <sheet name="MS" sheetId="22" r:id="rId27"/>
    <sheet name="MS (y-o-y)" sheetId="23" r:id="rId28"/>
    <sheet name="CBS" sheetId="24" r:id="rId29"/>
    <sheet name="CBS (y-o-y)" sheetId="25" r:id="rId30"/>
    <sheet name="ODCS" sheetId="26" r:id="rId31"/>
    <sheet name="ODCS (y-o-y)" sheetId="27" r:id="rId32"/>
    <sheet name="CALCB" sheetId="28" r:id="rId33"/>
    <sheet name="CALDB" sheetId="29" r:id="rId34"/>
    <sheet name="CALFC" sheetId="30" r:id="rId35"/>
    <sheet name="Deposits" sheetId="31" r:id="rId36"/>
    <sheet name="Sect credit" sheetId="41" r:id="rId37"/>
    <sheet name="Secu Credit" sheetId="33" r:id="rId38"/>
    <sheet name="Product credit" sheetId="34" r:id="rId39"/>
    <sheet name="Loan to Gov Ent" sheetId="35" r:id="rId40"/>
    <sheet name="Monetary Operation" sheetId="42" r:id="rId41"/>
    <sheet name="Purchase &amp; Sale of FC" sheetId="43" r:id="rId42"/>
    <sheet name="Int Rate" sheetId="44" r:id="rId43"/>
    <sheet name="Inter bank" sheetId="45" r:id="rId44"/>
    <sheet name="TBs 91_364" sheetId="46" r:id="rId45"/>
    <sheet name="Stock Mkt Indicator" sheetId="61" r:id="rId46"/>
    <sheet name="Issue Approval" sheetId="62" r:id="rId47"/>
    <sheet name="Listed Co" sheetId="63" r:id="rId48"/>
    <sheet name="Share Mkt Acti" sheetId="64" r:id="rId49"/>
    <sheet name="Turnover Detail" sheetId="65" r:id="rId50"/>
    <sheet name="Securities Listed" sheetId="66" r:id="rId51"/>
  </sheets>
  <definedNames>
    <definedName name="a" localSheetId="19">#REF!</definedName>
    <definedName name="a" localSheetId="0">#REF!</definedName>
    <definedName name="a" localSheetId="22">#REF!</definedName>
    <definedName name="a" localSheetId="25">#REF!</definedName>
    <definedName name="a" localSheetId="20">#REF!</definedName>
    <definedName name="a" localSheetId="21">#REF!</definedName>
    <definedName name="a" localSheetId="24">#REF!</definedName>
    <definedName name="a" localSheetId="17">#REF!</definedName>
    <definedName name="a">#REF!</definedName>
    <definedName name="b" localSheetId="19">#REF!</definedName>
    <definedName name="b" localSheetId="0">#REF!</definedName>
    <definedName name="b" localSheetId="25">#REF!</definedName>
    <definedName name="b" localSheetId="17">#REF!</definedName>
    <definedName name="b">#REF!</definedName>
    <definedName name="ll">#REF!</definedName>
    <definedName name="manoj" localSheetId="19">#REF!</definedName>
    <definedName name="manoj" localSheetId="0">#REF!</definedName>
    <definedName name="manoj" localSheetId="24">#REF!</definedName>
    <definedName name="manoj" localSheetId="17">#REF!</definedName>
    <definedName name="manoj">#REF!</definedName>
    <definedName name="_xlnm.Print_Area" localSheetId="18">BOP!$B$1:$N$68</definedName>
    <definedName name="_xlnm.Print_Area" localSheetId="19">'BoP$'!$C$1:$N$66</definedName>
    <definedName name="_xlnm.Print_Area" localSheetId="32">CALCB!#REF!</definedName>
    <definedName name="_xlnm.Print_Area" localSheetId="33">CALDB!#REF!</definedName>
    <definedName name="_xlnm.Print_Area" localSheetId="34">CALFC!#REF!</definedName>
    <definedName name="_xlnm.Print_Area" localSheetId="28">CBS!#REF!</definedName>
    <definedName name="_xlnm.Print_Area" localSheetId="0">'Cover '!$A$1:$B$61</definedName>
    <definedName name="_xlnm.Print_Area" localSheetId="15">'Customwise Trade'!$B$1:$I$32</definedName>
    <definedName name="_xlnm.Print_Area" localSheetId="8">Direction!$B$1:$I$59</definedName>
    <definedName name="_xlnm.Print_Area" localSheetId="22">'Exchange Rate'!$C$1:$M$113</definedName>
    <definedName name="_xlnm.Print_Area" localSheetId="23">GBO!$A$1:$H$51</definedName>
    <definedName name="_xlnm.Print_Area" localSheetId="42">'Int Rate'!$A$1:$AB$31</definedName>
    <definedName name="_xlnm.Print_Area" localSheetId="43">'Inter bank'!$A$1:$M$20</definedName>
    <definedName name="_xlnm.Print_Area" localSheetId="46">'Issue Approval'!$A$1:$F$67</definedName>
    <definedName name="_xlnm.Print_Area" localSheetId="47">'Listed Co'!$A$1:$L$22</definedName>
    <definedName name="_xlnm.Print_Area" localSheetId="16">'M_India$'!$B$1:$O$20</definedName>
    <definedName name="_xlnm.Print_Area" localSheetId="13">'M-China'!$B$1:$J$49</definedName>
    <definedName name="_xlnm.Print_Area" localSheetId="12">'M-India'!$B$1:$J$58</definedName>
    <definedName name="_xlnm.Print_Area" localSheetId="40">'Monetary Operation'!$A$1:$I$102</definedName>
    <definedName name="_xlnm.Print_Area" localSheetId="14">'M-Other'!$B$1:$J$73</definedName>
    <definedName name="_xlnm.Print_Area" localSheetId="26">MS!#REF!</definedName>
    <definedName name="_xlnm.Print_Area" localSheetId="30">ODCS!#REF!</definedName>
    <definedName name="_xlnm.Print_Area" localSheetId="25">ODD!$A$1:$H$40</definedName>
    <definedName name="_xlnm.Print_Area" localSheetId="38">'Product credit'!$A$1:$I$52</definedName>
    <definedName name="_xlnm.Print_Area" localSheetId="41">'Purchase &amp; Sale of FC'!$A$1:$Q$20</definedName>
    <definedName name="_xlnm.Print_Area" localSheetId="20">ReserveRs!$B$1:$I$50</definedName>
    <definedName name="_xlnm.Print_Area" localSheetId="21">'Reserves $'!$B$1:$I$49</definedName>
    <definedName name="_xlnm.Print_Area" localSheetId="50">'Securities Listed'!$A$1:$L$27</definedName>
    <definedName name="_xlnm.Print_Area" localSheetId="48">'Share Mkt Acti'!$A$1:$J$27</definedName>
    <definedName name="_xlnm.Print_Area" localSheetId="1">SMIs!$A$1:$I$58</definedName>
    <definedName name="_xlnm.Print_Area" localSheetId="45">'Stock Mkt Indicator'!$A$1:$F$25</definedName>
    <definedName name="_xlnm.Print_Area" localSheetId="44">'TBs 91_364'!$B$1:$M$19</definedName>
    <definedName name="_xlnm.Print_Area" localSheetId="49">'Turnover Detail'!$A$1:$J$23</definedName>
    <definedName name="_xlnm.Print_Area" localSheetId="17">'X&amp;MPrice Index &amp;TOT'!$A$1:$S$20</definedName>
    <definedName name="_xlnm.Print_Area" localSheetId="10">'X-China'!$B$1:$J$28</definedName>
    <definedName name="_xlnm.Print_Area" localSheetId="9">'X-India'!$B$1:$J$62</definedName>
    <definedName name="_xlnm.Print_Area" localSheetId="11">'X-Other'!$B$1:$J$21</definedName>
    <definedName name="q" localSheetId="18">#REF!</definedName>
    <definedName name="q" localSheetId="19">#REF!</definedName>
    <definedName name="q" localSheetId="0">#REF!</definedName>
    <definedName name="q" localSheetId="22">#REF!</definedName>
    <definedName name="q" localSheetId="25">#REF!</definedName>
    <definedName name="q" localSheetId="20">#REF!</definedName>
    <definedName name="q" localSheetId="21">#REF!</definedName>
    <definedName name="q" localSheetId="1">#REF!</definedName>
    <definedName name="q" localSheetId="17">#REF!</definedName>
    <definedName name="q">#REF!</definedName>
    <definedName name="table">#REF!</definedName>
  </definedNames>
  <calcPr calcId="124519"/>
</workbook>
</file>

<file path=xl/calcChain.xml><?xml version="1.0" encoding="utf-8"?>
<calcChain xmlns="http://schemas.openxmlformats.org/spreadsheetml/2006/main">
  <c r="J11" i="16"/>
  <c r="E41" i="62"/>
  <c r="E36"/>
  <c r="E6"/>
  <c r="B6"/>
  <c r="F53" i="61"/>
  <c r="E53"/>
  <c r="G5" i="59"/>
  <c r="I5" s="1"/>
  <c r="I6" i="58"/>
  <c r="G6"/>
  <c r="J6" i="57"/>
  <c r="L6" s="1"/>
  <c r="L6" i="56"/>
  <c r="J6"/>
  <c r="N5"/>
  <c r="O18" i="55"/>
  <c r="F21" i="54"/>
  <c r="F20"/>
  <c r="F19"/>
  <c r="F16"/>
  <c r="F15"/>
  <c r="F14"/>
  <c r="F13"/>
  <c r="F12"/>
  <c r="F11"/>
  <c r="F10"/>
  <c r="F9"/>
  <c r="F8"/>
  <c r="H5" i="53"/>
  <c r="G5"/>
  <c r="E5"/>
  <c r="H5" i="52"/>
  <c r="G5"/>
  <c r="H5" i="51"/>
  <c r="E5" i="52" s="1"/>
  <c r="G5" i="51"/>
  <c r="E5"/>
  <c r="H5" i="50"/>
  <c r="G5"/>
  <c r="E5"/>
  <c r="H5" i="49"/>
  <c r="G5"/>
  <c r="E5"/>
  <c r="L19" i="45"/>
  <c r="J19"/>
  <c r="H19"/>
  <c r="F19"/>
  <c r="D19"/>
  <c r="B19"/>
  <c r="Q20" i="43"/>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C101" i="42"/>
  <c r="B101"/>
  <c r="H84"/>
  <c r="F84"/>
  <c r="B84"/>
  <c r="H67"/>
  <c r="F67"/>
  <c r="D67"/>
  <c r="B67"/>
  <c r="H51"/>
  <c r="F51"/>
  <c r="D51"/>
  <c r="B51"/>
  <c r="D35"/>
  <c r="B35"/>
  <c r="F19"/>
  <c r="B19"/>
  <c r="E45" i="62" l="1"/>
  <c r="G20" i="15"/>
  <c r="H12" i="14"/>
  <c r="I12"/>
  <c r="J12"/>
  <c r="K12"/>
  <c r="H13"/>
  <c r="I13"/>
  <c r="J13"/>
  <c r="K13"/>
  <c r="H14"/>
  <c r="I14"/>
  <c r="J14"/>
  <c r="K14"/>
  <c r="H15"/>
  <c r="I15"/>
  <c r="J15"/>
  <c r="K15"/>
  <c r="H16"/>
  <c r="I16"/>
  <c r="J16"/>
  <c r="K16"/>
  <c r="H17"/>
  <c r="I17"/>
  <c r="J17"/>
  <c r="K17"/>
  <c r="H18"/>
  <c r="I18"/>
  <c r="J18"/>
  <c r="K18"/>
  <c r="H19"/>
  <c r="I19"/>
  <c r="J19"/>
  <c r="K19"/>
  <c r="H20"/>
  <c r="I20"/>
  <c r="J20"/>
  <c r="K20"/>
  <c r="H21"/>
  <c r="I21"/>
  <c r="J21"/>
  <c r="K21"/>
  <c r="H22"/>
  <c r="I22"/>
  <c r="J22"/>
  <c r="K22"/>
  <c r="H23"/>
  <c r="I23"/>
  <c r="J23"/>
  <c r="K23"/>
  <c r="H24"/>
  <c r="I24"/>
  <c r="J24"/>
  <c r="K24"/>
  <c r="H25"/>
  <c r="I25"/>
  <c r="J25"/>
  <c r="K25"/>
  <c r="H26"/>
  <c r="I26"/>
  <c r="J26"/>
  <c r="K26"/>
  <c r="H27"/>
  <c r="I27"/>
  <c r="J27"/>
  <c r="K27"/>
  <c r="H28"/>
  <c r="I28"/>
  <c r="J28"/>
  <c r="K28"/>
  <c r="H29"/>
  <c r="I29"/>
  <c r="J29"/>
  <c r="K29"/>
  <c r="H30"/>
  <c r="I30"/>
  <c r="J30"/>
  <c r="K30"/>
  <c r="H31"/>
  <c r="I31"/>
  <c r="J31"/>
  <c r="K31"/>
  <c r="H32"/>
  <c r="I32"/>
  <c r="J32"/>
  <c r="K32"/>
  <c r="H33"/>
  <c r="I33"/>
  <c r="J33"/>
  <c r="K33"/>
  <c r="H11"/>
  <c r="I11"/>
  <c r="J11"/>
  <c r="K11"/>
  <c r="H10"/>
  <c r="I10"/>
  <c r="J10"/>
  <c r="K10"/>
  <c r="K9"/>
  <c r="J9"/>
  <c r="I9"/>
  <c r="H9"/>
  <c r="K34" i="17"/>
  <c r="J34"/>
  <c r="I34"/>
  <c r="H34"/>
  <c r="K33"/>
  <c r="J33"/>
  <c r="I33"/>
  <c r="K32"/>
  <c r="J32"/>
  <c r="I32"/>
  <c r="K31"/>
  <c r="J31"/>
  <c r="I31"/>
  <c r="K30"/>
  <c r="J30"/>
  <c r="I30"/>
  <c r="K29"/>
  <c r="J29"/>
  <c r="I29"/>
  <c r="H29"/>
  <c r="K28"/>
  <c r="J28"/>
  <c r="I28"/>
  <c r="H28"/>
  <c r="K27"/>
  <c r="J27"/>
  <c r="I27"/>
  <c r="H27"/>
  <c r="K26"/>
  <c r="J26"/>
  <c r="I26"/>
  <c r="H26"/>
  <c r="K25"/>
  <c r="J25"/>
  <c r="I25"/>
  <c r="H25"/>
  <c r="K24"/>
  <c r="J24"/>
  <c r="I24"/>
  <c r="H24"/>
  <c r="K23"/>
  <c r="J23"/>
  <c r="I23"/>
  <c r="H23"/>
  <c r="K22"/>
  <c r="J22"/>
  <c r="I22"/>
  <c r="H22"/>
  <c r="K21"/>
  <c r="J21"/>
  <c r="I21"/>
  <c r="H21"/>
  <c r="K20"/>
  <c r="J20"/>
  <c r="I20"/>
  <c r="K19"/>
  <c r="J19"/>
  <c r="I19"/>
  <c r="H19"/>
  <c r="K18"/>
  <c r="J18"/>
  <c r="I18"/>
  <c r="H18"/>
  <c r="K17"/>
  <c r="J17"/>
  <c r="I17"/>
  <c r="H17"/>
  <c r="K16"/>
  <c r="J16"/>
  <c r="I16"/>
  <c r="H16"/>
  <c r="K15"/>
  <c r="J15"/>
  <c r="I15"/>
  <c r="K14"/>
  <c r="J14"/>
  <c r="I14"/>
  <c r="H14"/>
  <c r="K13"/>
  <c r="J13"/>
  <c r="I13"/>
  <c r="H13"/>
  <c r="K12"/>
  <c r="J12"/>
  <c r="I12"/>
  <c r="H12"/>
  <c r="K11"/>
  <c r="J11"/>
  <c r="I11"/>
  <c r="H11"/>
  <c r="K10"/>
  <c r="J10"/>
  <c r="I10"/>
  <c r="H10"/>
  <c r="K9"/>
  <c r="J9"/>
  <c r="I9"/>
  <c r="H9"/>
  <c r="I19" i="16"/>
  <c r="H19"/>
  <c r="F19"/>
  <c r="E19"/>
  <c r="C19"/>
  <c r="B19"/>
  <c r="G18"/>
  <c r="D18"/>
  <c r="G17"/>
  <c r="D17"/>
  <c r="G16"/>
  <c r="D16"/>
  <c r="G15"/>
  <c r="D15"/>
  <c r="G14"/>
  <c r="D14"/>
  <c r="G13"/>
  <c r="D13"/>
  <c r="G12"/>
  <c r="D12"/>
  <c r="G11"/>
  <c r="D11"/>
  <c r="J10"/>
  <c r="G10"/>
  <c r="D10"/>
  <c r="J9"/>
  <c r="G9"/>
  <c r="D9"/>
  <c r="J8"/>
  <c r="G8"/>
  <c r="D8"/>
  <c r="J7"/>
  <c r="J19" s="1"/>
  <c r="G7"/>
  <c r="G19" s="1"/>
  <c r="D7"/>
  <c r="D19" s="1"/>
  <c r="F20" i="15"/>
  <c r="E20"/>
  <c r="D20"/>
  <c r="C20"/>
  <c r="B20"/>
  <c r="G56" i="13" l="1"/>
  <c r="F56"/>
  <c r="E56"/>
  <c r="D56"/>
  <c r="C56"/>
  <c r="G55"/>
  <c r="F55"/>
  <c r="E55"/>
  <c r="D55"/>
  <c r="C55"/>
  <c r="H11" i="2" l="1"/>
  <c r="G11"/>
  <c r="H8" i="5" l="1"/>
  <c r="G8"/>
  <c r="H12" i="4" l="1"/>
  <c r="G7"/>
  <c r="J16"/>
  <c r="J7"/>
  <c r="E31" i="5" l="1"/>
  <c r="E25"/>
  <c r="E19"/>
  <c r="E13"/>
  <c r="E7"/>
  <c r="H7"/>
  <c r="E17" i="4" l="1"/>
  <c r="F35" i="5"/>
  <c r="F36"/>
  <c r="F37"/>
  <c r="F38"/>
  <c r="F39"/>
  <c r="C31"/>
  <c r="C25"/>
  <c r="C19"/>
  <c r="C13"/>
  <c r="C7"/>
  <c r="E39" l="1"/>
  <c r="D39"/>
  <c r="C39"/>
  <c r="E38"/>
  <c r="H38" s="1"/>
  <c r="D38"/>
  <c r="C38"/>
  <c r="E37"/>
  <c r="D37"/>
  <c r="C37"/>
  <c r="E36"/>
  <c r="H36" s="1"/>
  <c r="D36"/>
  <c r="C36"/>
  <c r="E35"/>
  <c r="D35"/>
  <c r="G35" s="1"/>
  <c r="C35"/>
  <c r="C34" s="1"/>
  <c r="F34"/>
  <c r="H33"/>
  <c r="G33"/>
  <c r="H32"/>
  <c r="G32"/>
  <c r="H31"/>
  <c r="G31"/>
  <c r="H30"/>
  <c r="G30"/>
  <c r="H29"/>
  <c r="G29"/>
  <c r="H28"/>
  <c r="G28"/>
  <c r="H27"/>
  <c r="G27"/>
  <c r="H26"/>
  <c r="G26"/>
  <c r="H25"/>
  <c r="G25"/>
  <c r="H24"/>
  <c r="G24"/>
  <c r="H23"/>
  <c r="G23"/>
  <c r="H22"/>
  <c r="G22"/>
  <c r="H21"/>
  <c r="G21"/>
  <c r="H20"/>
  <c r="G20"/>
  <c r="H19"/>
  <c r="G19"/>
  <c r="H18"/>
  <c r="G18"/>
  <c r="H17"/>
  <c r="G17"/>
  <c r="H16"/>
  <c r="G16"/>
  <c r="H15"/>
  <c r="G15"/>
  <c r="H14"/>
  <c r="G14"/>
  <c r="H13"/>
  <c r="G13"/>
  <c r="H12"/>
  <c r="G12"/>
  <c r="H11"/>
  <c r="G11"/>
  <c r="H10"/>
  <c r="G10"/>
  <c r="H9"/>
  <c r="G9"/>
  <c r="G7"/>
  <c r="J17" i="4"/>
  <c r="I17"/>
  <c r="H17"/>
  <c r="G17"/>
  <c r="I16"/>
  <c r="H16"/>
  <c r="G16"/>
  <c r="J15"/>
  <c r="I15"/>
  <c r="H15"/>
  <c r="G15"/>
  <c r="J14"/>
  <c r="I14"/>
  <c r="H14"/>
  <c r="G14"/>
  <c r="J13"/>
  <c r="I13"/>
  <c r="H13"/>
  <c r="G13"/>
  <c r="J12"/>
  <c r="I12"/>
  <c r="G12"/>
  <c r="J11"/>
  <c r="I11"/>
  <c r="H11"/>
  <c r="G11"/>
  <c r="J10"/>
  <c r="I10"/>
  <c r="H10"/>
  <c r="G10"/>
  <c r="J9"/>
  <c r="I9"/>
  <c r="H9"/>
  <c r="G9"/>
  <c r="J8"/>
  <c r="I8"/>
  <c r="H8"/>
  <c r="G8"/>
  <c r="I7"/>
  <c r="H7"/>
  <c r="E34" i="5" l="1"/>
  <c r="H34" s="1"/>
  <c r="G36"/>
  <c r="G38"/>
  <c r="G37"/>
  <c r="G39"/>
  <c r="H37"/>
  <c r="H39"/>
  <c r="D34"/>
  <c r="G34" s="1"/>
  <c r="H35"/>
</calcChain>
</file>

<file path=xl/sharedStrings.xml><?xml version="1.0" encoding="utf-8"?>
<sst xmlns="http://schemas.openxmlformats.org/spreadsheetml/2006/main" count="3292" uniqueCount="1479">
  <si>
    <t>Government Budgetary Operation+</t>
  </si>
  <si>
    <t xml:space="preserve"> (Rs. in million)</t>
  </si>
  <si>
    <t>Heads</t>
  </si>
  <si>
    <t>Amount</t>
  </si>
  <si>
    <t>2016/17</t>
  </si>
  <si>
    <t>Annual</t>
  </si>
  <si>
    <t>Total Expenditure</t>
  </si>
  <si>
    <t>Total Resources</t>
  </si>
  <si>
    <t>Deficits(-) Surplus(+)</t>
  </si>
  <si>
    <t>Sources of Financing</t>
  </si>
  <si>
    <t>Balance of Govt. Office Account</t>
  </si>
  <si>
    <t>Current Balance (-Surplus)</t>
  </si>
  <si>
    <t>(On Cash Basis)</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</si>
  <si>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</si>
  <si>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</si>
  <si>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</si>
  <si>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</si>
  <si>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</si>
  <si>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</si>
  <si>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</si>
  <si>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</si>
  <si>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</si>
  <si>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</si>
  <si>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</si>
  <si>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</si>
  <si>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</si>
  <si>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</si>
  <si>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</si>
  <si>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</si>
  <si>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</si>
  <si>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</si>
  <si>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</si>
  <si>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</si>
  <si>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</si>
  <si>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</si>
  <si>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</si>
  <si>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</si>
  <si>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</si>
  <si>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xml:space="preserve">          Others</t>
  </si>
  <si>
    <t xml:space="preserve"> P indicates Provisional.</t>
  </si>
  <si>
    <t>2017/18</t>
  </si>
  <si>
    <t>Table 23</t>
  </si>
  <si>
    <t>Government Revenue Collection</t>
  </si>
  <si>
    <t>Amount (Rs. in million)</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</si>
  <si>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</si>
  <si>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</si>
  <si>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</si>
  <si>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</si>
  <si>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</si>
  <si>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</si>
  <si>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</si>
  <si>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</si>
  <si>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</si>
  <si>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</si>
  <si>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</si>
  <si>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</si>
  <si>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</si>
  <si>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</si>
  <si>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</si>
  <si>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Outstanding Domestic Debt of GoN</t>
  </si>
  <si>
    <t>(Rs. in million)</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</si>
  <si>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</si>
  <si>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</si>
  <si>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</si>
  <si>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</si>
  <si>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</si>
  <si>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</si>
  <si>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</si>
  <si>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</si>
  <si>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</si>
  <si>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</si>
  <si>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</si>
  <si>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</si>
  <si>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</si>
  <si>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</si>
  <si>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</si>
  <si>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</si>
  <si>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</si>
  <si>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</si>
  <si>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</si>
  <si>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</si>
  <si>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</si>
  <si>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</si>
  <si>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</si>
  <si>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</si>
  <si>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</si>
  <si>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</si>
  <si>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</si>
  <si>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</si>
  <si>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</si>
  <si>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</si>
  <si>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</si>
  <si>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</si>
  <si>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</si>
  <si>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Imports from India against Payment  in US Dollar</t>
  </si>
  <si>
    <t>Gross Foreign Assets of the Banking Sector</t>
  </si>
  <si>
    <t>Gross Foreign Assets of the Banking Sector in US Dollar</t>
  </si>
  <si>
    <t>Exchange Rate of US Dollar</t>
  </si>
  <si>
    <t>Price of Oil and Gold in the International Market</t>
  </si>
  <si>
    <t>Government Finance</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</si>
  <si>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</si>
  <si>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</si>
  <si>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</si>
  <si>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</si>
  <si>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</si>
  <si>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</si>
  <si>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</si>
  <si>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</si>
  <si>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</si>
  <si>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</si>
  <si>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</si>
  <si>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</si>
  <si>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</si>
  <si>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</si>
  <si>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</si>
  <si>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</si>
  <si>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</si>
  <si>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</si>
  <si>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</si>
  <si>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</si>
  <si>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</si>
  <si>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</si>
  <si>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 xml:space="preserve">    a. Nepal Rastra Bank (Secondary Market)</t>
  </si>
  <si>
    <t>2018/19</t>
  </si>
  <si>
    <t>Percent Change</t>
  </si>
  <si>
    <t>2018/19 P</t>
  </si>
  <si>
    <t>Headings</t>
  </si>
  <si>
    <t>S.N.</t>
  </si>
  <si>
    <t>Table 24</t>
  </si>
  <si>
    <t>Selected Macroeconomic Indicators</t>
  </si>
  <si>
    <t>National Wholesale Price Index (Monthly Series)</t>
  </si>
  <si>
    <t>Table 25</t>
  </si>
  <si>
    <t>Monetary Survey (y-o-y)</t>
  </si>
  <si>
    <t>Central Bank Survey (y-o-y)</t>
  </si>
  <si>
    <t>Other Depository Corporation Survey (y-o-y)</t>
  </si>
  <si>
    <t>Government Budgetary Operations</t>
  </si>
  <si>
    <t>Summary of Balance of Payments</t>
  </si>
  <si>
    <t>Summary of Balance of Payments in US Dollar</t>
  </si>
  <si>
    <t>Composition of Foreign Trade(Customs Wise)</t>
  </si>
  <si>
    <t xml:space="preserve"> ++  (-) indicates surplus.</t>
  </si>
  <si>
    <t xml:space="preserve"> #  Change in outstanding amount disbursed to local level.</t>
  </si>
  <si>
    <t>* includes Guarantee deposits, Operational funds (Imprest) &amp; Emergency funds and Conditional and unconditional grant from government to local bodies.</t>
  </si>
  <si>
    <t>Five Months</t>
  </si>
  <si>
    <t>Growth Rate During Five Months</t>
  </si>
  <si>
    <t>Composition During Five Months</t>
  </si>
  <si>
    <t>Mid-Dec</t>
  </si>
  <si>
    <t>Amount Change
 (Mid-Jul to Mid-Dec)</t>
  </si>
  <si>
    <t>(Based on Five months' Data of 2018/19)</t>
  </si>
  <si>
    <t xml:space="preserve"> +  Based on data reported by one banking office of NRB, 89 branches of Rastriya Banijya Bank Limited, 65 branches of NIC Asia Bank Limited, 61 branches of Nepal Bank Limited, 33 branches of Agriculture Development Bank, 31 branches of Prabhu Bank Limited, 25 branches of Global IME Bank Limited, 21 branches each of Nepal Investment Bank Limited and Mega Bank Limited, 19 branches of NMB Bank Limited, 17 branches of Everest Bank Limited, 15 branches of Janata Bank Limited,  14 branches of Siddhartha Bank Limited, 13 branches each of  Nepal Bangladesh Bank, Laxmi Bank Limited,  Sanima Bank Limited and Citizens Bank Limited, 12 branches of Nabil Bank limited, 11 branches of Civil Bank Limited, 9 branches each of Kumari Bank limited and Machhapuchhre Bank Limited, 8 branches of Sunrise Bank Limited, 7 branches each of Prime Commercial Bank Limited and Bank of Kathmandu Limited , 5 branches each of Century Commercial Bank Limited and Himalayan Bank Limited, 3 branches of Nepal SBI Bank Limited, 2 branches of NCC Bank Limited conducting government transactions and report released from 81 DTCOs and payment centres.</t>
  </si>
  <si>
    <t>During Mid-December</t>
  </si>
  <si>
    <t>Table 1</t>
  </si>
  <si>
    <t>2013/14</t>
  </si>
  <si>
    <t>2014/15</t>
  </si>
  <si>
    <t>2015/16</t>
  </si>
  <si>
    <t>A</t>
  </si>
  <si>
    <t>Real Sector (growth rate and ratio in percent)</t>
  </si>
  <si>
    <t>Real GDP at basic price</t>
  </si>
  <si>
    <t>–</t>
  </si>
  <si>
    <t>Real GDP at producers' price</t>
  </si>
  <si>
    <t>Nominal GDP at producers' price</t>
  </si>
  <si>
    <t>Gross National Income (GNI)</t>
  </si>
  <si>
    <t>Gross National Disposable Income (GNDI)</t>
  </si>
  <si>
    <t xml:space="preserve">Gross Capital Formation / GDP </t>
  </si>
  <si>
    <t>Gross Fixed Capital Formation / GDP</t>
  </si>
  <si>
    <t>Gross Domestic Savings / GDP</t>
  </si>
  <si>
    <t xml:space="preserve">Gross National Savings / GDP </t>
  </si>
  <si>
    <t>B</t>
  </si>
  <si>
    <t>Prices Change ( percent)</t>
  </si>
  <si>
    <t>CPI (y-o-y)</t>
  </si>
  <si>
    <t>Food CPI (y-o-y)</t>
  </si>
  <si>
    <t>Non-food CPI (y-o-y)</t>
  </si>
  <si>
    <t>-</t>
  </si>
  <si>
    <t>National Wholesale Price Index (y-o-y)</t>
  </si>
  <si>
    <t>Salary and Wage Rate Index (y-o-y)</t>
  </si>
  <si>
    <t>C</t>
  </si>
  <si>
    <t>External Sector (growth in percent)</t>
  </si>
  <si>
    <t xml:space="preserve">Export Growth </t>
  </si>
  <si>
    <t xml:space="preserve">Import Growth </t>
  </si>
  <si>
    <t xml:space="preserve">BOP (Rs. in billion) </t>
  </si>
  <si>
    <t>Current Account Balance (Rs. in billion)</t>
  </si>
  <si>
    <t>Workers' Remittances (Rs. in billion)</t>
  </si>
  <si>
    <t>Trade Balance (Rs. in billion)</t>
  </si>
  <si>
    <t>Trade Balance with India (Rs. in billion)</t>
  </si>
  <si>
    <t>D</t>
  </si>
  <si>
    <t>Monetary Sector (growth and interest rate in percent)</t>
  </si>
  <si>
    <t>Broad Money (M2) (y-o-y)</t>
  </si>
  <si>
    <t>Narrow Money (M1) (y-o-y)</t>
  </si>
  <si>
    <t>Domestic Credit (y-o-y)</t>
  </si>
  <si>
    <t>Claims on Private Sector (y-o-y)</t>
  </si>
  <si>
    <t>Reserve Money (y-o-y)</t>
  </si>
  <si>
    <t xml:space="preserve">91-day T-bills Rate (annual weighted average) </t>
  </si>
  <si>
    <t xml:space="preserve">364-day T-bills Rate (annual wighted average) </t>
  </si>
  <si>
    <t xml:space="preserve">Weighted Average Deposit Rate of Commercial Banks </t>
  </si>
  <si>
    <r>
      <t>4.09</t>
    </r>
    <r>
      <rPr>
        <sz val="10"/>
        <rFont val="Times New Roman"/>
        <family val="1"/>
      </rPr>
      <t>**</t>
    </r>
  </si>
  <si>
    <r>
      <t>3.94</t>
    </r>
    <r>
      <rPr>
        <sz val="10"/>
        <rFont val="Times New Roman"/>
        <family val="1"/>
      </rPr>
      <t>**</t>
    </r>
  </si>
  <si>
    <r>
      <t>3.28</t>
    </r>
    <r>
      <rPr>
        <sz val="10"/>
        <rFont val="Times New Roman"/>
        <family val="1"/>
      </rPr>
      <t>**</t>
    </r>
  </si>
  <si>
    <r>
      <t>6.15</t>
    </r>
    <r>
      <rPr>
        <sz val="10"/>
        <rFont val="Times New Roman"/>
        <family val="1"/>
      </rPr>
      <t>**</t>
    </r>
  </si>
  <si>
    <r>
      <t>6.49</t>
    </r>
    <r>
      <rPr>
        <sz val="10"/>
        <rFont val="Times New Roman"/>
        <family val="1"/>
      </rPr>
      <t>**</t>
    </r>
  </si>
  <si>
    <t xml:space="preserve">Weighted Average Lending Rate of Commercial Banks </t>
  </si>
  <si>
    <r>
      <t>10.55</t>
    </r>
    <r>
      <rPr>
        <sz val="10"/>
        <rFont val="Times New Roman"/>
        <family val="1"/>
      </rPr>
      <t>**</t>
    </r>
  </si>
  <si>
    <r>
      <t>9.62</t>
    </r>
    <r>
      <rPr>
        <sz val="10"/>
        <rFont val="Times New Roman"/>
        <family val="1"/>
      </rPr>
      <t>**</t>
    </r>
  </si>
  <si>
    <r>
      <t>8.86</t>
    </r>
    <r>
      <rPr>
        <sz val="10"/>
        <rFont val="Times New Roman"/>
        <family val="1"/>
      </rPr>
      <t>**</t>
    </r>
  </si>
  <si>
    <r>
      <t>11.33</t>
    </r>
    <r>
      <rPr>
        <sz val="10"/>
        <rFont val="Times New Roman"/>
        <family val="1"/>
      </rPr>
      <t>**</t>
    </r>
  </si>
  <si>
    <r>
      <t>12.47</t>
    </r>
    <r>
      <rPr>
        <sz val="10"/>
        <rFont val="Times New Roman"/>
        <family val="1"/>
      </rPr>
      <t>**</t>
    </r>
  </si>
  <si>
    <t>Base Rate</t>
  </si>
  <si>
    <r>
      <t>8.40</t>
    </r>
    <r>
      <rPr>
        <b/>
        <sz val="10"/>
        <rFont val="Times New Roman"/>
        <family val="1"/>
      </rPr>
      <t>**</t>
    </r>
  </si>
  <si>
    <r>
      <t>7.90</t>
    </r>
    <r>
      <rPr>
        <sz val="10"/>
        <rFont val="Times New Roman"/>
        <family val="1"/>
      </rPr>
      <t>**</t>
    </r>
  </si>
  <si>
    <r>
      <t>6.50</t>
    </r>
    <r>
      <rPr>
        <sz val="10"/>
        <rFont val="Times New Roman"/>
        <family val="1"/>
      </rPr>
      <t>**</t>
    </r>
  </si>
  <si>
    <r>
      <t>9.90</t>
    </r>
    <r>
      <rPr>
        <sz val="10"/>
        <rFont val="Times New Roman"/>
        <family val="1"/>
      </rPr>
      <t>**</t>
    </r>
  </si>
  <si>
    <r>
      <t>10.47</t>
    </r>
    <r>
      <rPr>
        <sz val="10"/>
        <rFont val="Times New Roman"/>
        <family val="1"/>
      </rPr>
      <t>**</t>
    </r>
  </si>
  <si>
    <t>Total Deposits (Rs. in billion)</t>
  </si>
  <si>
    <t>BFIs Credit to Private Sector (Rs. in billion)</t>
  </si>
  <si>
    <t>E</t>
  </si>
  <si>
    <t>Public Finance (Based on Cash Basis Data)</t>
  </si>
  <si>
    <t>Revenue Growth (%)</t>
  </si>
  <si>
    <t>Expenditure Growth (%)</t>
  </si>
  <si>
    <t>Domestic Debt (Rs. in billion)</t>
  </si>
  <si>
    <t>External Debt (Rs. in billion)</t>
  </si>
  <si>
    <t>Revenue / GDP</t>
  </si>
  <si>
    <t>Recurrent Expenditure / GDP</t>
  </si>
  <si>
    <t>Capital Expenditure / GDP</t>
  </si>
  <si>
    <t>Domestic Debt / GDP</t>
  </si>
  <si>
    <t>External Debt / GDP</t>
  </si>
  <si>
    <t>**Weighted average of mid June-mid July</t>
  </si>
  <si>
    <t>Gross Domestic Product (GDP)</t>
  </si>
  <si>
    <t>Mid-Dec 2018</t>
  </si>
  <si>
    <t>Table 2</t>
  </si>
  <si>
    <t>(2014/15=100)</t>
  </si>
  <si>
    <t>Groups &amp; Sub-Groups</t>
  </si>
  <si>
    <t>Weight %</t>
  </si>
  <si>
    <t>Oct/Nov</t>
  </si>
  <si>
    <t>Sep/Oct</t>
  </si>
  <si>
    <t>3 Over</t>
  </si>
  <si>
    <t>5 Over</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</si>
  <si>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</si>
  <si>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</si>
  <si>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</si>
  <si>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</si>
  <si>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</si>
  <si>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</si>
  <si>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</si>
  <si>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</si>
  <si>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</si>
  <si>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</si>
  <si>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</si>
  <si>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</si>
  <si>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</si>
  <si>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</si>
  <si>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</si>
  <si>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</si>
  <si>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</si>
  <si>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</si>
  <si>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</si>
  <si>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</si>
  <si>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</si>
  <si>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</si>
  <si>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</si>
  <si>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</si>
  <si>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</si>
  <si>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</si>
  <si>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</si>
  <si>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</si>
  <si>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</si>
  <si>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</si>
  <si>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(2014/15 = 100)</t>
  </si>
  <si>
    <t>(y-o-y)</t>
  </si>
  <si>
    <t>Mid-months</t>
  </si>
  <si>
    <t>Index</t>
  </si>
  <si>
    <t>% Change</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</si>
  <si>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</si>
  <si>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</si>
  <si>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</si>
  <si>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</si>
  <si>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</si>
  <si>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</si>
  <si>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</si>
  <si>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</si>
  <si>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</si>
  <si>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</si>
  <si>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</si>
  <si>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</si>
  <si>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</si>
  <si>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</si>
  <si>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Months</t>
  </si>
  <si>
    <t>Nepal</t>
  </si>
  <si>
    <t>India</t>
  </si>
  <si>
    <t>Deviation</t>
  </si>
  <si>
    <t>Table 5</t>
  </si>
  <si>
    <t>National Wholesale Price Index</t>
  </si>
  <si>
    <t>(2017/18=100)</t>
  </si>
  <si>
    <t xml:space="preserve">Groups and Sub-groups </t>
  </si>
  <si>
    <t xml:space="preserve">Weight % </t>
  </si>
  <si>
    <t>1. Overall Index</t>
  </si>
  <si>
    <t>1.1 Primary Goods</t>
  </si>
  <si>
    <t>Food</t>
  </si>
  <si>
    <t>Non Food</t>
  </si>
  <si>
    <t>1.2 Fuel and Power</t>
  </si>
  <si>
    <t>Petroleum Products</t>
  </si>
  <si>
    <t>Electricity</t>
  </si>
  <si>
    <t>1.3 Manufactured</t>
  </si>
  <si>
    <t>Food, Beverage &amp; Tobacco</t>
  </si>
  <si>
    <t>Textiles</t>
  </si>
  <si>
    <t>Leather And Leather Products</t>
  </si>
  <si>
    <t>Wood And Wood Products</t>
  </si>
  <si>
    <t>Paper And Paper Products</t>
  </si>
  <si>
    <t>Chemicals And Chemical Products</t>
  </si>
  <si>
    <t>Rubber And Plastics Products</t>
  </si>
  <si>
    <t>Non-metallic Mineral Products</t>
  </si>
  <si>
    <t>Basic Metals</t>
  </si>
  <si>
    <t>Electric And Electronic Products</t>
  </si>
  <si>
    <t>Machinery And Equipment</t>
  </si>
  <si>
    <t>Transport, Equipments And Parts</t>
  </si>
  <si>
    <t>Other</t>
  </si>
  <si>
    <t>Broad Economic Classification</t>
  </si>
  <si>
    <t>Consumption Goods</t>
  </si>
  <si>
    <t>Intermediate Goods</t>
  </si>
  <si>
    <t>Capital Goods</t>
  </si>
  <si>
    <t>Construction Material Price</t>
  </si>
  <si>
    <t>Table 6</t>
  </si>
  <si>
    <t>(2017/18 = 100)</t>
  </si>
  <si>
    <t>Table 7</t>
  </si>
  <si>
    <t>National Salary and Wage Rate Index</t>
  </si>
  <si>
    <t>(2004/05=100)</t>
  </si>
  <si>
    <t>Groups/Sub-groups</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</si>
  <si>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</si>
  <si>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</si>
  <si>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</si>
  <si>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</si>
  <si>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</si>
  <si>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</si>
  <si>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</si>
  <si>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</si>
  <si>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</si>
  <si>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</si>
  <si>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</si>
  <si>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</si>
  <si>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</si>
  <si>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</si>
  <si>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</si>
  <si>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</si>
  <si>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</si>
  <si>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</si>
  <si>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</si>
  <si>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</si>
  <si>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</si>
  <si>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Nov/Dec</t>
  </si>
  <si>
    <t>Mid- Dec 2018</t>
  </si>
  <si>
    <t>Weight</t>
  </si>
  <si>
    <t>%</t>
  </si>
  <si>
    <t>5 over 3</t>
  </si>
  <si>
    <t>5 over 4</t>
  </si>
  <si>
    <t>8 over 5</t>
  </si>
  <si>
    <t>8 over 7</t>
  </si>
  <si>
    <t>2017/18 R</t>
  </si>
  <si>
    <t>2016/17 R</t>
  </si>
  <si>
    <t>R: Revised, P: Provisional</t>
  </si>
  <si>
    <t>Oct/Nov (R)</t>
  </si>
  <si>
    <t>Nov/Dec (P)</t>
  </si>
  <si>
    <t>Table 26</t>
  </si>
  <si>
    <t>Monetary Aggregates</t>
  </si>
  <si>
    <t xml:space="preserve">Jul </t>
  </si>
  <si>
    <t>Jul (R)</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</si>
  <si>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</si>
  <si>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</si>
  <si>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</si>
  <si>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</si>
  <si>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</si>
  <si>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</si>
  <si>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</si>
  <si>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</si>
  <si>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</si>
  <si>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</si>
  <si>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</si>
  <si>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</si>
  <si>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</si>
  <si>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</si>
  <si>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</si>
  <si>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</si>
  <si>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</si>
  <si>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</si>
  <si>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</si>
  <si>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</si>
  <si>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</si>
  <si>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</si>
  <si>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</si>
  <si>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</si>
  <si>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</si>
  <si>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</si>
  <si>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</si>
  <si>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r>
      <t>1</t>
    </r>
    <r>
      <rPr>
        <b/>
        <sz val="12"/>
        <rFont val="Times New Roman"/>
        <family val="1"/>
      </rPr>
      <t>/</t>
    </r>
    <r>
      <rPr>
        <sz val="12"/>
        <rFont val="Times New Roman"/>
        <family val="1"/>
      </rPr>
      <t xml:space="preserve"> Adjusting the exchange valuation gain (+)/loss (-) of  Rs. </t>
    </r>
  </si>
  <si>
    <t>million</t>
  </si>
  <si>
    <t xml:space="preserve">2/ Adjusting the exchange valuation gain (+)/loss (-) of  Rs. </t>
  </si>
  <si>
    <t>R= Revised, P = Provisional</t>
  </si>
  <si>
    <t>Memorandum Items</t>
  </si>
  <si>
    <t>Money multiplier (M1)</t>
  </si>
  <si>
    <t>Money multiplier (M1+)</t>
  </si>
  <si>
    <t>Money multiplier (M2)</t>
  </si>
  <si>
    <t>Table 27</t>
  </si>
  <si>
    <t>Monetary aggregates</t>
  </si>
  <si>
    <t xml:space="preserve">Changes </t>
  </si>
  <si>
    <t xml:space="preserve">  3.1 Money Supply (a + b), M1+</t>
  </si>
  <si>
    <t xml:space="preserve"> P = Provisional</t>
  </si>
  <si>
    <t>Reserve Money</t>
  </si>
  <si>
    <t>Table 28</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</si>
  <si>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</si>
  <si>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</si>
  <si>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</si>
  <si>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</si>
  <si>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</si>
  <si>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</si>
  <si>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</si>
  <si>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</si>
  <si>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</si>
  <si>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</si>
  <si>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</si>
  <si>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</si>
  <si>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</si>
  <si>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</si>
  <si>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</si>
  <si>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</si>
  <si>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</si>
  <si>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</si>
  <si>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</si>
  <si>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</si>
  <si>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</si>
  <si>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</si>
  <si>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</si>
  <si>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</si>
  <si>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</si>
  <si>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</si>
  <si>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</si>
  <si>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</si>
  <si>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</si>
  <si>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</si>
  <si>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</si>
  <si>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</si>
  <si>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</si>
  <si>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</si>
  <si>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</si>
  <si>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</si>
  <si>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</si>
  <si>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</si>
  <si>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</si>
  <si>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</si>
  <si>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</si>
  <si>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</si>
  <si>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</si>
  <si>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</si>
  <si>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</si>
  <si>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29</t>
  </si>
  <si>
    <t>5. Claims on Banks and Financial Institutions</t>
  </si>
  <si>
    <t xml:space="preserve">     5.2 Repo Lending/SLF</t>
  </si>
  <si>
    <t xml:space="preserve">     8.4  Deposits of Development Banks</t>
  </si>
  <si>
    <t xml:space="preserve">     8.5  Deposits of Finance Companies</t>
  </si>
  <si>
    <t>12. NRB Bond</t>
  </si>
  <si>
    <t xml:space="preserve">     13.6 PRGF</t>
  </si>
  <si>
    <t xml:space="preserve">     13.7 CSI </t>
  </si>
  <si>
    <t>NFA</t>
  </si>
  <si>
    <t>NDA</t>
  </si>
  <si>
    <t>Table 30</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</si>
  <si>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</si>
  <si>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</si>
  <si>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</si>
  <si>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</si>
  <si>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</si>
  <si>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</si>
  <si>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</si>
  <si>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</si>
  <si>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</si>
  <si>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</si>
  <si>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</si>
  <si>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</si>
  <si>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</si>
  <si>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</si>
  <si>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</si>
  <si>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</si>
  <si>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</si>
  <si>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</si>
  <si>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</si>
  <si>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</si>
  <si>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</si>
  <si>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</si>
  <si>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</si>
  <si>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</si>
  <si>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</si>
  <si>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</si>
  <si>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</si>
  <si>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</si>
  <si>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</si>
  <si>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</si>
  <si>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</si>
  <si>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</si>
  <si>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</si>
  <si>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31</t>
  </si>
  <si>
    <t>2. Borrowings from Rastra Bank</t>
  </si>
  <si>
    <t xml:space="preserve">    5.2 Balance with Rastra Bank</t>
  </si>
  <si>
    <t>P = Provisional</t>
  </si>
  <si>
    <t>Table 32</t>
  </si>
  <si>
    <t xml:space="preserve">    5.2 Balance with Nepal Rastra Bank</t>
  </si>
  <si>
    <t>Table 33</t>
  </si>
  <si>
    <t>Table 34</t>
  </si>
  <si>
    <t>Table 35</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</si>
  <si>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</si>
  <si>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</si>
  <si>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</si>
  <si>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</si>
  <si>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</si>
  <si>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</si>
  <si>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</si>
  <si>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</si>
  <si>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</si>
  <si>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</si>
  <si>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</si>
  <si>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</si>
  <si>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</si>
  <si>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</si>
  <si>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*Deposits among "A", "B" and "C" class financial institutions</t>
  </si>
  <si>
    <t>Table 36</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</si>
  <si>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</si>
  <si>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</si>
  <si>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</si>
  <si>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</si>
  <si>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</si>
  <si>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</si>
  <si>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</si>
  <si>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</si>
  <si>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</si>
  <si>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</si>
  <si>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</si>
  <si>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</si>
  <si>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</si>
  <si>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</si>
  <si>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</si>
  <si>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</si>
  <si>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</si>
  <si>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</si>
  <si>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</si>
  <si>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</si>
  <si>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</si>
  <si>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</si>
  <si>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</si>
  <si>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</si>
  <si>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</si>
  <si>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</si>
  <si>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</si>
  <si>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</si>
  <si>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</si>
  <si>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</si>
  <si>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</si>
  <si>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</si>
  <si>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</si>
  <si>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</si>
  <si>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</si>
  <si>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</si>
  <si>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</si>
  <si>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</si>
  <si>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</si>
  <si>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</si>
  <si>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</si>
  <si>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</si>
  <si>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</si>
  <si>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</si>
  <si>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</si>
  <si>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</si>
  <si>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</si>
  <si>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</si>
  <si>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</si>
  <si>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</si>
  <si>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</si>
  <si>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</si>
  <si>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</si>
  <si>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</si>
  <si>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</si>
  <si>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</si>
  <si>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</si>
  <si>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</si>
  <si>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</si>
  <si>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</si>
  <si>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</si>
  <si>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</si>
  <si>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</si>
  <si>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</si>
  <si>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</si>
  <si>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</si>
  <si>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</si>
  <si>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</si>
  <si>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</si>
  <si>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</si>
  <si>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</si>
  <si>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</si>
  <si>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</si>
  <si>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</si>
  <si>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</si>
  <si>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</si>
  <si>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</si>
  <si>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</si>
  <si>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</si>
  <si>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</si>
  <si>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</si>
  <si>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</si>
  <si>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</si>
  <si>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</si>
  <si>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</si>
  <si>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</si>
  <si>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</si>
  <si>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</si>
  <si>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</si>
  <si>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</si>
  <si>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</si>
  <si>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</si>
  <si>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</si>
  <si>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</si>
  <si>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</si>
  <si>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</si>
  <si>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</si>
  <si>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</si>
  <si>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</si>
  <si>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</si>
  <si>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</si>
  <si>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</si>
  <si>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</si>
  <si>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</si>
  <si>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</si>
  <si>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</si>
  <si>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</si>
  <si>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</si>
  <si>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</si>
  <si>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37</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</si>
  <si>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</si>
  <si>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</si>
  <si>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</si>
  <si>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</si>
  <si>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</si>
  <si>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</si>
  <si>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</si>
  <si>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</si>
  <si>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</si>
  <si>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</si>
  <si>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</si>
  <si>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</si>
  <si>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</si>
  <si>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</si>
  <si>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</si>
  <si>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</si>
  <si>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</si>
  <si>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</si>
  <si>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</si>
  <si>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</si>
  <si>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</si>
  <si>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</si>
  <si>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</si>
  <si>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</si>
  <si>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</si>
  <si>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</si>
  <si>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</si>
  <si>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</si>
  <si>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</si>
  <si>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</si>
  <si>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</si>
  <si>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</si>
  <si>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</si>
  <si>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</si>
  <si>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</si>
  <si>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</si>
  <si>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</si>
  <si>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</si>
  <si>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</si>
  <si>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</si>
  <si>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</si>
  <si>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</si>
  <si>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Table 38</t>
  </si>
  <si>
    <t>Jul</t>
  </si>
  <si>
    <t>1. Term Loan</t>
  </si>
  <si>
    <t>a. Industrial Institutions</t>
  </si>
  <si>
    <t>b. Business Institutions</t>
  </si>
  <si>
    <t>c. Service Sector Institutions</t>
  </si>
  <si>
    <t>d. Others</t>
  </si>
  <si>
    <t>2. Overdraft</t>
  </si>
  <si>
    <t>3. Trust Receipt Loan / Import Loan</t>
  </si>
  <si>
    <t>4. Demand &amp; Other Working Capital Loan</t>
  </si>
  <si>
    <r>
      <t xml:space="preserve">5. Residential Personal Home Loan </t>
    </r>
    <r>
      <rPr>
        <b/>
        <sz val="9"/>
        <color indexed="8"/>
        <rFont val="Times New Roman"/>
        <family val="1"/>
      </rPr>
      <t>(Up to Rs. 15 million)*</t>
    </r>
  </si>
  <si>
    <t>6. Real Estate Loan</t>
  </si>
  <si>
    <r>
      <t>a. Residential Real Estate except                                                                                                                                                                                                                                                                                                                                                                                                  Residential Personal Home Loan (</t>
    </r>
    <r>
      <rPr>
        <sz val="9"/>
        <rFont val="Times New Roman"/>
        <family val="1"/>
      </rPr>
      <t>Up to Rs. 15 million)</t>
    </r>
  </si>
  <si>
    <t>b. Commercial Complex &amp; Residential
     Apartment Construction Loan</t>
  </si>
  <si>
    <t>c. Lending on Income Generated Commercial Complex</t>
  </si>
  <si>
    <r>
      <t xml:space="preserve">d. Other Real Estate </t>
    </r>
    <r>
      <rPr>
        <sz val="9"/>
        <rFont val="Times New Roman"/>
        <family val="1"/>
      </rPr>
      <t>(Including Land Purchase &amp; Plotting)</t>
    </r>
  </si>
  <si>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</si>
  <si>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</si>
  <si>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</si>
  <si>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</si>
  <si>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</si>
  <si>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</si>
  <si>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</si>
  <si>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</si>
  <si>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</si>
  <si>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</si>
  <si>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</si>
  <si>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</si>
  <si>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</si>
  <si>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</si>
  <si>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</si>
  <si>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</si>
  <si>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r>
      <t>e Other Loans</t>
    </r>
    <r>
      <rPr>
        <sz val="9"/>
        <rFont val="Times New Roman"/>
        <family val="1"/>
      </rPr>
      <t xml:space="preserve"> (including cottage, small &amp; medium industrial loans)</t>
    </r>
  </si>
  <si>
    <t>Total (1 to 11)</t>
  </si>
  <si>
    <t xml:space="preserve"> R = Revised, P = Provisional</t>
  </si>
  <si>
    <t>*Prior to October 2017 loan upto Rs. 10 million was included in Residential Personal Home Loan.</t>
  </si>
  <si>
    <t>Table 39</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</si>
  <si>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</si>
  <si>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</si>
  <si>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</si>
  <si>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</si>
  <si>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</si>
  <si>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</si>
  <si>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</si>
  <si>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</si>
  <si>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</si>
  <si>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</si>
  <si>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</si>
  <si>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</si>
  <si>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40</t>
  </si>
  <si>
    <t>Outright Sale Auction</t>
  </si>
  <si>
    <t>Outright Purchase Auction</t>
  </si>
  <si>
    <t>Mid-month</t>
  </si>
  <si>
    <t>Interest Rate* (%)</t>
  </si>
  <si>
    <t>Reverse Repo Auction</t>
  </si>
  <si>
    <t>Repo Auction (7 days)</t>
  </si>
  <si>
    <t>Deposit Auction (90 days)</t>
  </si>
  <si>
    <t>Deposit Auction (60 days)</t>
  </si>
  <si>
    <t xml:space="preserve"> Interest Rate(%)*</t>
  </si>
  <si>
    <t>October</t>
  </si>
  <si>
    <t>Deposit Auction (30 days)</t>
  </si>
  <si>
    <t>Deposit Auction (14 days)</t>
  </si>
  <si>
    <t>Under Interest Rate Corridor System</t>
  </si>
  <si>
    <t>14 Days Deposit Auction</t>
  </si>
  <si>
    <t>14 Days Repo Auction</t>
  </si>
  <si>
    <t>Interest Rate(%)*</t>
  </si>
  <si>
    <t>Standing Liquidity Facility</t>
  </si>
  <si>
    <t>*Weighted average interest rate.</t>
  </si>
  <si>
    <t>Table 41</t>
  </si>
  <si>
    <t>( Amount in million)</t>
  </si>
  <si>
    <t>Purchase/Sale of Convertible Currency</t>
  </si>
  <si>
    <t>IC Purchase</t>
  </si>
  <si>
    <t>Purchase</t>
  </si>
  <si>
    <t>Sale</t>
  </si>
  <si>
    <t>Net 
Injection</t>
  </si>
  <si>
    <t>US$</t>
  </si>
  <si>
    <t>Nrs.</t>
  </si>
  <si>
    <t>US$ Sale</t>
  </si>
  <si>
    <t xml:space="preserve">                             </t>
  </si>
  <si>
    <t>Table 42</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</si>
  <si>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</si>
  <si>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</si>
  <si>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</si>
  <si>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</si>
  <si>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43</t>
  </si>
  <si>
    <t>Year</t>
  </si>
  <si>
    <t>2017
Nov</t>
  </si>
  <si>
    <t>2017
Dec</t>
  </si>
  <si>
    <t>2018
Jan</t>
  </si>
  <si>
    <t>2018
Feb</t>
  </si>
  <si>
    <t>2018 
Mar</t>
  </si>
  <si>
    <t>2018 
Apr</t>
  </si>
  <si>
    <t>2018 
May</t>
  </si>
  <si>
    <t>2018 
June</t>
  </si>
  <si>
    <t>2018 
July</t>
  </si>
  <si>
    <t>2018 
Aug</t>
  </si>
  <si>
    <t>2018  
Sept</t>
  </si>
  <si>
    <t>2018  
Oct</t>
  </si>
  <si>
    <t>2018  
Nov</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</si>
  <si>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</si>
  <si>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</si>
  <si>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</si>
  <si>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</si>
  <si>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</si>
  <si>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</si>
  <si>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</si>
  <si>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</si>
  <si>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</si>
  <si>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</si>
  <si>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</si>
  <si>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</si>
  <si>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</si>
  <si>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</si>
  <si>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</si>
  <si>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</si>
  <si>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T-bills (91 days)*</t>
  </si>
  <si>
    <t>T-bills (182 days)*</t>
  </si>
  <si>
    <t xml:space="preserve"> -</t>
  </si>
  <si>
    <t>T-bills (364 days)*</t>
  </si>
  <si>
    <t>2.65-6.5</t>
  </si>
  <si>
    <t>National/Citizen SCs</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</si>
  <si>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</si>
  <si>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</si>
  <si>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</si>
  <si>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</si>
  <si>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</si>
  <si>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</si>
  <si>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</si>
  <si>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</si>
  <si>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44</t>
  </si>
  <si>
    <t>(In percent)</t>
  </si>
  <si>
    <t>TRB-91 Days</t>
  </si>
  <si>
    <t>TRB-364 Days</t>
  </si>
  <si>
    <t>Annual average</t>
  </si>
  <si>
    <t>Dec</t>
  </si>
  <si>
    <t>Dec (P)</t>
  </si>
  <si>
    <t>Changes during five months</t>
  </si>
  <si>
    <t>'2017/18</t>
  </si>
  <si>
    <t>2016 
Oct</t>
  </si>
  <si>
    <t>2016 
Nov</t>
  </si>
  <si>
    <t>2016 
Dec</t>
  </si>
  <si>
    <t>2017
Jan</t>
  </si>
  <si>
    <t>2017
Feb</t>
  </si>
  <si>
    <t>2017
Mar</t>
  </si>
  <si>
    <t>2017
Apr</t>
  </si>
  <si>
    <t>2017
May</t>
  </si>
  <si>
    <t>2017
June</t>
  </si>
  <si>
    <t>2017
July</t>
  </si>
  <si>
    <t>2017
Aug</t>
  </si>
  <si>
    <t>2017
Sept</t>
  </si>
  <si>
    <t>2017
Oct</t>
  </si>
  <si>
    <t>2018  
Dec</t>
  </si>
  <si>
    <t>2.65-9.0</t>
  </si>
  <si>
    <t>6.0-10.0</t>
  </si>
  <si>
    <t>6.0-9.5</t>
  </si>
  <si>
    <t>Direction of Foreign Trade*</t>
  </si>
  <si>
    <r>
      <t>2017/18</t>
    </r>
    <r>
      <rPr>
        <b/>
        <vertAlign val="superscript"/>
        <sz val="12"/>
        <rFont val="Times New Roman"/>
        <family val="1"/>
      </rPr>
      <t>R</t>
    </r>
  </si>
  <si>
    <r>
      <t>2018/19</t>
    </r>
    <r>
      <rPr>
        <b/>
        <vertAlign val="superscript"/>
        <sz val="12"/>
        <rFont val="Times New Roman"/>
        <family val="1"/>
      </rPr>
      <t>P</t>
    </r>
  </si>
  <si>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</si>
  <si>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</si>
  <si>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</si>
  <si>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</si>
  <si>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</si>
  <si>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</si>
  <si>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</si>
  <si>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</si>
  <si>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</si>
  <si>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</si>
  <si>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</si>
  <si>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</si>
  <si>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</si>
  <si>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</si>
  <si>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</si>
  <si>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</si>
  <si>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</si>
  <si>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</si>
  <si>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</si>
  <si>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</si>
  <si>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</si>
  <si>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</si>
  <si>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</si>
  <si>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</si>
  <si>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</si>
  <si>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</si>
  <si>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</si>
  <si>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</si>
  <si>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Five  Months</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</si>
  <si>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</si>
  <si>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</si>
  <si>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</si>
  <si>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</si>
  <si>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</si>
  <si>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</si>
  <si>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</si>
  <si>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</si>
  <si>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</si>
  <si>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</si>
  <si>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</si>
  <si>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</si>
  <si>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</si>
  <si>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</si>
  <si>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</si>
  <si>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</si>
  <si>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</si>
  <si>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</si>
  <si>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</si>
  <si>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</si>
  <si>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</si>
  <si>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</si>
  <si>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</si>
  <si>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</si>
  <si>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</si>
  <si>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</si>
  <si>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</si>
  <si>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</si>
  <si>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</si>
  <si>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</si>
  <si>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</si>
  <si>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</si>
  <si>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</si>
  <si>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</si>
  <si>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</si>
  <si>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</si>
  <si>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</si>
  <si>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</si>
  <si>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</si>
  <si>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</si>
  <si>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</si>
  <si>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</si>
  <si>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</si>
  <si>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</si>
  <si>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</si>
  <si>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</si>
  <si>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</si>
  <si>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</si>
  <si>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</si>
  <si>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</si>
  <si>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</si>
  <si>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</si>
  <si>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</si>
  <si>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</si>
  <si>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</si>
  <si>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Provisional</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</si>
  <si>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</si>
  <si>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</si>
  <si>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</si>
  <si>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</si>
  <si>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</si>
  <si>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</si>
  <si>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</si>
  <si>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</si>
  <si>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</si>
  <si>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</si>
  <si>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</si>
  <si>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</si>
  <si>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</si>
  <si>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</si>
  <si>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</si>
  <si>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</si>
  <si>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</si>
  <si>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</si>
  <si>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</si>
  <si>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</si>
  <si>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</si>
  <si>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</si>
  <si>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</si>
  <si>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</si>
  <si>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</si>
  <si>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</si>
  <si>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</si>
  <si>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</si>
  <si>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</si>
  <si>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</si>
  <si>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</si>
  <si>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</si>
  <si>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</si>
  <si>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</si>
  <si>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</si>
  <si>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</si>
  <si>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</si>
  <si>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</si>
  <si>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</si>
  <si>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</si>
  <si>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</si>
  <si>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</si>
  <si>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</si>
  <si>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</si>
  <si>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</si>
  <si>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</si>
  <si>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</si>
  <si>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</si>
  <si>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</si>
  <si>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</si>
  <si>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</si>
  <si>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</si>
  <si>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</si>
  <si>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</si>
  <si>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Pipe and Pipe Fittings</t>
  </si>
  <si>
    <t>Radio, TV, Deck &amp; Parts</t>
  </si>
  <si>
    <t>Raw Cotton</t>
  </si>
  <si>
    <t>Rice</t>
  </si>
  <si>
    <t>Salt</t>
  </si>
  <si>
    <t>Sanitaryware</t>
  </si>
  <si>
    <t>Shoes &amp; Sandles</t>
  </si>
  <si>
    <t>Steel Sheet</t>
  </si>
  <si>
    <t>Sugar</t>
  </si>
  <si>
    <t>Tobacco</t>
  </si>
  <si>
    <t>Tyre, Tubes &amp; Flapes</t>
  </si>
  <si>
    <t>Vehicles &amp; Spare Parts</t>
  </si>
  <si>
    <t>Wire Products</t>
  </si>
  <si>
    <t>R= Revised, P= Provisional, * includes Paddy</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</si>
  <si>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</si>
  <si>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</si>
  <si>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</si>
  <si>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</si>
  <si>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</si>
  <si>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</si>
  <si>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</si>
  <si>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</si>
  <si>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</si>
  <si>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</si>
  <si>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</si>
  <si>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</si>
  <si>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</si>
  <si>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</si>
  <si>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</si>
  <si>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</si>
  <si>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</si>
  <si>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</si>
  <si>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</si>
  <si>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</si>
  <si>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</si>
  <si>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</si>
  <si>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</si>
  <si>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</si>
  <si>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</si>
  <si>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</si>
  <si>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</si>
  <si>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</si>
  <si>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</si>
  <si>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</si>
  <si>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</si>
  <si>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</si>
  <si>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</si>
  <si>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</si>
  <si>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</si>
  <si>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</si>
  <si>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</si>
  <si>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</si>
  <si>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</si>
  <si>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</si>
  <si>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</si>
  <si>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</si>
  <si>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</si>
  <si>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</si>
  <si>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</si>
  <si>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</si>
  <si>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</si>
  <si>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</si>
  <si>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</si>
  <si>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</si>
  <si>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</si>
  <si>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</si>
  <si>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</si>
  <si>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</si>
  <si>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</si>
  <si>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</si>
  <si>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</si>
  <si>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</si>
  <si>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</si>
  <si>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</si>
  <si>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</si>
  <si>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</si>
  <si>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</si>
  <si>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</si>
  <si>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</si>
  <si>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</si>
  <si>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</si>
  <si>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</si>
  <si>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</si>
  <si>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</si>
  <si>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</si>
  <si>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</si>
  <si>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</si>
  <si>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</si>
  <si>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</si>
  <si>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</si>
  <si>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</si>
  <si>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</si>
  <si>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Customwise</t>
  </si>
  <si>
    <t>Five Months Data</t>
  </si>
  <si>
    <t>(Rs. in million )</t>
  </si>
  <si>
    <t>S.No.</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</si>
  <si>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</si>
  <si>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</si>
  <si>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</si>
  <si>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</si>
  <si>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</si>
  <si>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</si>
  <si>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</si>
  <si>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</si>
  <si>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</si>
  <si>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</si>
  <si>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</si>
  <si>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</si>
  <si>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</si>
  <si>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</si>
  <si>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</si>
  <si>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</si>
  <si>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</si>
  <si>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</si>
  <si>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15</t>
  </si>
  <si>
    <t>Imports from India against Payment in US Dollar</t>
  </si>
  <si>
    <t>2006/07</t>
  </si>
  <si>
    <t>2007/08</t>
  </si>
  <si>
    <t>2008/09</t>
  </si>
  <si>
    <t>2009/10</t>
  </si>
  <si>
    <t>2010/11</t>
  </si>
  <si>
    <t>2011/12</t>
  </si>
  <si>
    <t>2012/13</t>
  </si>
  <si>
    <t>* The monthly data are updated based on the latest information from custom office and differ from earlier issues.</t>
  </si>
  <si>
    <t>Table 16</t>
  </si>
  <si>
    <t xml:space="preserve">Summary of Balance of Payments              </t>
  </si>
  <si>
    <t>(Rs. in Million )</t>
  </si>
  <si>
    <t>Particulars</t>
  </si>
  <si>
    <r>
      <t xml:space="preserve">2018/19 </t>
    </r>
    <r>
      <rPr>
        <b/>
        <vertAlign val="superscript"/>
        <sz val="12"/>
        <rFont val="Times New Roman"/>
        <family val="1"/>
      </rPr>
      <t>P</t>
    </r>
  </si>
  <si>
    <t xml:space="preserve">Percent Change </t>
  </si>
  <si>
    <t xml:space="preserve">During </t>
  </si>
  <si>
    <t>A. Current Account</t>
  </si>
  <si>
    <t>Goods: Exports f.o.b.</t>
  </si>
  <si>
    <t>Oil</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</si>
  <si>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</si>
  <si>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</si>
  <si>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</si>
  <si>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</si>
  <si>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</si>
  <si>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</si>
  <si>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</si>
  <si>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</si>
  <si>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</si>
  <si>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</si>
  <si>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</si>
  <si>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</si>
  <si>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</si>
  <si>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</si>
  <si>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</si>
  <si>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</si>
  <si>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</si>
  <si>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</si>
  <si>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</si>
  <si>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</si>
  <si>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Capital Account (Capital Transfer)</t>
  </si>
  <si>
    <t xml:space="preserve">  Total, Groups A plus B</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</si>
  <si>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</si>
  <si>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</si>
  <si>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</si>
  <si>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</si>
  <si>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</si>
  <si>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</si>
  <si>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</si>
  <si>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</si>
  <si>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</si>
  <si>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</si>
  <si>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</si>
  <si>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</si>
  <si>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</si>
  <si>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</si>
  <si>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</si>
  <si>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</si>
  <si>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</si>
  <si>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</si>
  <si>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</si>
  <si>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</si>
  <si>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</si>
  <si>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</si>
  <si>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</si>
  <si>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</si>
  <si>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</si>
  <si>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17</t>
  </si>
  <si>
    <t>( $ in Million )</t>
  </si>
  <si>
    <t>Particulers</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</si>
  <si>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</si>
  <si>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</si>
  <si>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</si>
  <si>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</si>
  <si>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</si>
  <si>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</si>
  <si>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</si>
  <si>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</si>
  <si>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</si>
  <si>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Based on monthly average exchange rate</t>
  </si>
  <si>
    <t>Table 18</t>
  </si>
  <si>
    <t>(Rs in million)</t>
  </si>
  <si>
    <t>Mid-Jul.</t>
  </si>
  <si>
    <t xml:space="preserve">Mid-Jul To </t>
  </si>
  <si>
    <t>A. Nepal Rastra Bank (1+2)</t>
  </si>
  <si>
    <t xml:space="preserve">   1. Gold, SDR, IMF Reserve Position</t>
  </si>
  <si>
    <t xml:space="preserve">   2. Foreign Exchange Reserve </t>
  </si>
  <si>
    <t>Convertible</t>
  </si>
  <si>
    <t>Inconvertible</t>
  </si>
  <si>
    <t>B. Bank and Financial Institutions*</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</si>
  <si>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</si>
  <si>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</si>
  <si>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</si>
  <si>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</si>
  <si>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</si>
  <si>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</si>
  <si>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</si>
  <si>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</si>
  <si>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</si>
  <si>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</si>
  <si>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</si>
  <si>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</si>
  <si>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</si>
  <si>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</si>
  <si>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</si>
  <si>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</si>
  <si>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</si>
  <si>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</si>
  <si>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</si>
  <si>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</si>
  <si>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B. Bank and Financial Institutions *</t>
  </si>
  <si>
    <t>Table 20</t>
  </si>
  <si>
    <t>Exchange Rate of US Dollar (NRs/USD)</t>
  </si>
  <si>
    <t xml:space="preserve">FY </t>
  </si>
  <si>
    <t>Mid-Month</t>
  </si>
  <si>
    <t>Month End*</t>
  </si>
  <si>
    <t>Monthly Average*</t>
  </si>
  <si>
    <t>Buying</t>
  </si>
  <si>
    <t>Selling</t>
  </si>
  <si>
    <t xml:space="preserve">Middle </t>
  </si>
  <si>
    <t>August</t>
  </si>
  <si>
    <t>September</t>
  </si>
  <si>
    <t>November</t>
  </si>
  <si>
    <t>December</t>
  </si>
  <si>
    <t>January</t>
  </si>
  <si>
    <t>February</t>
  </si>
  <si>
    <t>March</t>
  </si>
  <si>
    <t>April</t>
  </si>
  <si>
    <t>May</t>
  </si>
  <si>
    <t>June</t>
  </si>
  <si>
    <t>July</t>
  </si>
  <si>
    <t>Annual Average</t>
  </si>
  <si>
    <t xml:space="preserve">Feburary </t>
  </si>
  <si>
    <t xml:space="preserve">June </t>
  </si>
  <si>
    <t xml:space="preserve">February </t>
  </si>
  <si>
    <t>* As per Nepalese Calendar.</t>
  </si>
  <si>
    <t>Table 21</t>
  </si>
  <si>
    <t>Jul-Jul</t>
  </si>
  <si>
    <t>Dec.-Dec.</t>
  </si>
  <si>
    <t>2017</t>
  </si>
  <si>
    <t>Oil ($/barrel)*</t>
  </si>
  <si>
    <t>Gold ($/ounce)**</t>
  </si>
  <si>
    <t>* Crude Oil Brent</t>
  </si>
  <si>
    <t>** Refers to p.m. London historical fix.</t>
  </si>
  <si>
    <t>`</t>
  </si>
  <si>
    <t xml:space="preserve">Sources: http://www.eia.gov/dnav/pet/hist/LeafHandler.ashx?n=PET&amp;s=RBRTE&amp;f=D </t>
  </si>
  <si>
    <t>http://www.kitco.com/gold.londonfix.html</t>
  </si>
  <si>
    <t>Table 22</t>
  </si>
  <si>
    <t>During Five Months</t>
  </si>
  <si>
    <t>-5.5</t>
  </si>
  <si>
    <t>-85.3</t>
  </si>
  <si>
    <t>-418.4</t>
  </si>
  <si>
    <t>-275.4</t>
  </si>
  <si>
    <t>-364.6</t>
  </si>
  <si>
    <t>4.97*</t>
  </si>
  <si>
    <t>6.17*</t>
  </si>
  <si>
    <t>11.3*</t>
  </si>
  <si>
    <t>9.87*</t>
  </si>
  <si>
    <t>*Weighted average of mid Nov-mid Dec</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</si>
  <si>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</si>
  <si>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</si>
  <si>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</si>
  <si>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</si>
  <si>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</si>
  <si>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</si>
  <si>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</si>
  <si>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</si>
  <si>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</si>
  <si>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</si>
  <si>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</si>
  <si>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</si>
  <si>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</si>
  <si>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</si>
  <si>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</si>
  <si>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</si>
  <si>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</si>
  <si>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</si>
  <si>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</si>
  <si>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</si>
  <si>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GDP at Current Price ( Rs. million)</t>
  </si>
  <si>
    <t>(Mid-July 2017 to Mid-Dec 2018)</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</si>
  <si>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</si>
  <si>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</si>
  <si>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</si>
  <si>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</si>
  <si>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</si>
  <si>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</si>
  <si>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</si>
  <si>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</si>
  <si>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</si>
  <si>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</si>
  <si>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</si>
  <si>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</si>
  <si>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</si>
  <si>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</si>
  <si>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</si>
  <si>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</si>
  <si>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</si>
  <si>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</si>
  <si>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</si>
  <si>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</si>
  <si>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</si>
  <si>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</si>
  <si>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</si>
  <si>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</si>
  <si>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</si>
  <si>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</si>
  <si>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</si>
  <si>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</si>
  <si>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</si>
  <si>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</si>
  <si>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</si>
  <si>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</si>
  <si>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</si>
  <si>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</si>
  <si>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</si>
  <si>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</si>
  <si>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</si>
  <si>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</si>
  <si>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</si>
  <si>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</si>
  <si>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</si>
  <si>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</si>
  <si>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</si>
  <si>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</si>
  <si>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</si>
  <si>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</si>
  <si>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</si>
  <si>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</si>
  <si>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20/01/2075</t>
  </si>
  <si>
    <t>Womi Microfinance Bittiya Sanstha</t>
  </si>
  <si>
    <t>26/01/2075</t>
  </si>
  <si>
    <t>Prabhu Insurance</t>
  </si>
  <si>
    <t>27/01/2075</t>
  </si>
  <si>
    <t>Synergy Finance</t>
  </si>
  <si>
    <t>28/01/2075</t>
  </si>
  <si>
    <t>Mirmire Microfinance Development Bank</t>
  </si>
  <si>
    <t>National Life Insurance company</t>
  </si>
  <si>
    <t>Nagbeli Lagubitta Bittiya Sanstha</t>
  </si>
  <si>
    <t>Swarjgar Laghubitta Bittiya Sanstha</t>
  </si>
  <si>
    <t>18/2/2075</t>
  </si>
  <si>
    <t>Samata Microfinance  Bittiya Sansthan</t>
  </si>
  <si>
    <t>IME General Insurance</t>
  </si>
  <si>
    <t>Progressive Finance</t>
  </si>
  <si>
    <t xml:space="preserve">Nepal Credit and Commerce Bank </t>
  </si>
  <si>
    <t>22/3/2075</t>
  </si>
  <si>
    <t>Naya Nepal Laghbitita Sanstha</t>
  </si>
  <si>
    <t>27/3/2075</t>
  </si>
  <si>
    <t>City Express Finance Company Ltd</t>
  </si>
  <si>
    <t>Swadeshi Laghubitta Bittiya Sanstha Ltd</t>
  </si>
  <si>
    <t>24/4/2075</t>
  </si>
  <si>
    <t>Mahuli Smudayik Laghubitta Bittiya Sanstha Ltd</t>
  </si>
  <si>
    <t>14/6/2075</t>
  </si>
  <si>
    <t>25/6/2075</t>
  </si>
  <si>
    <t>Everest Insrance Co. Ltd</t>
  </si>
  <si>
    <t>NADEP Laghubittiya Sansthan</t>
  </si>
  <si>
    <t>15/7/2075</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</si>
  <si>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</si>
  <si>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</si>
  <si>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</si>
  <si>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</si>
  <si>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</si>
  <si>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</si>
  <si>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</si>
  <si>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</si>
  <si>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</si>
  <si>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</si>
  <si>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</si>
  <si>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</si>
  <si>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</si>
  <si>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</si>
  <si>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</si>
  <si>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</si>
  <si>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Upper Tamakoshi Hydropower Ltd</t>
  </si>
  <si>
    <t>Mountain Hydro Nepal Ltd.</t>
  </si>
  <si>
    <t>Ghalemdi Hydro Ltd.</t>
  </si>
  <si>
    <t xml:space="preserve"> Panchakanya Mai Hydropower Ltd.</t>
  </si>
  <si>
    <t>Union Hydropower Ltd</t>
  </si>
  <si>
    <t>Ankhukhola Jalbidhut Co.Ltd.</t>
  </si>
  <si>
    <t>Chautari Laghubitta Sanstha</t>
  </si>
  <si>
    <t>Himalalaya Urja Bikash Company Ltd</t>
  </si>
  <si>
    <t>Madhya Bhotekoshi Jalavidyut</t>
  </si>
  <si>
    <t>Universal Power Company Ltd</t>
  </si>
  <si>
    <t>C. Mutual Funds</t>
  </si>
  <si>
    <t>Siddhartha Capital Ltd</t>
  </si>
  <si>
    <t>Sanima Capital Ltd</t>
  </si>
  <si>
    <t>NIC Asia Growth Fund</t>
  </si>
  <si>
    <t>Citizen Mutual Fund-1</t>
  </si>
  <si>
    <t>D. Debenture</t>
  </si>
  <si>
    <t>NIC Asia Bank Ltd</t>
  </si>
  <si>
    <t>Sanima Bank Ltd</t>
  </si>
  <si>
    <t>Source: Securities Board of Nepal (SEBON)</t>
  </si>
  <si>
    <t>Listed Companies and  Market Capitalization</t>
  </si>
  <si>
    <t xml:space="preserve">Particulars                                                                    </t>
  </si>
  <si>
    <t xml:space="preserve">No. of Listed Companies </t>
  </si>
  <si>
    <t>Market Capitalization of Listed Companies (Rs in million)</t>
  </si>
  <si>
    <t xml:space="preserve">5 Over </t>
  </si>
  <si>
    <t>Value</t>
  </si>
  <si>
    <t>Share %</t>
  </si>
  <si>
    <t>Financial Institutions</t>
  </si>
  <si>
    <t xml:space="preserve">    Commercial Banks</t>
  </si>
  <si>
    <t xml:space="preserve">    Development Banks*</t>
  </si>
  <si>
    <t xml:space="preserve">    Finance Companies</t>
  </si>
  <si>
    <t xml:space="preserve">    Microfinance </t>
  </si>
  <si>
    <t xml:space="preserve">    Insurance Companies</t>
  </si>
  <si>
    <t>Manufacturing &amp; Processing</t>
  </si>
  <si>
    <t>Hotel</t>
  </si>
  <si>
    <t>Trading</t>
  </si>
  <si>
    <t>Hydro Power</t>
  </si>
  <si>
    <t>Data Source: Nepal Stock Exchange Limited</t>
  </si>
  <si>
    <t>* Including Microfinance Institutions for 2016 and 2017</t>
  </si>
  <si>
    <t>Structure of Share Price Indices</t>
  </si>
  <si>
    <t>(Mid-Nov to Mid-Dec)</t>
  </si>
  <si>
    <t>Group</t>
  </si>
  <si>
    <t>Closing</t>
  </si>
  <si>
    <t>High</t>
  </si>
  <si>
    <t>Low</t>
  </si>
  <si>
    <t>4 Over 1</t>
  </si>
  <si>
    <t>7 Over 4</t>
  </si>
  <si>
    <t>Insurance Companies</t>
  </si>
  <si>
    <t>Life Insurance Companies</t>
  </si>
  <si>
    <t>Non- Life Insurance Companies</t>
  </si>
  <si>
    <t>Microfinance Institutions</t>
  </si>
  <si>
    <t>NEPSE Overall Index*</t>
  </si>
  <si>
    <t>NEPSE Sensitive Index**</t>
  </si>
  <si>
    <t>NEPSE Float Index***</t>
  </si>
  <si>
    <t>Source: http://www.nepalstock.com/reports/monthly.php</t>
  </si>
  <si>
    <t>*    Base: February 12, 1994</t>
  </si>
  <si>
    <t>**  Base: July 16, 2006</t>
  </si>
  <si>
    <t>***Base: August 24, 2008</t>
  </si>
  <si>
    <t xml:space="preserve"> Securities Market Turnover </t>
  </si>
  <si>
    <t>Share Units ('000)</t>
  </si>
  <si>
    <t>Value (Rs                million)</t>
  </si>
  <si>
    <t>% Share of Value</t>
  </si>
  <si>
    <t>Non-life Insurance Companies</t>
  </si>
  <si>
    <t>Microfinance</t>
  </si>
  <si>
    <t>Hydropower</t>
  </si>
  <si>
    <t>Mutual Fund</t>
  </si>
  <si>
    <t>Preferred Stock</t>
  </si>
  <si>
    <t>Promoter Share</t>
  </si>
  <si>
    <t>Securities Listed  in Nepal Stock Exchange Ltd.</t>
  </si>
  <si>
    <t>% Change in Share Value</t>
  </si>
  <si>
    <t>Rs               in million</t>
  </si>
  <si>
    <t xml:space="preserve">1. Institution-wise listing </t>
  </si>
  <si>
    <t xml:space="preserve">      Commercial Banks</t>
  </si>
  <si>
    <t xml:space="preserve">      Development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</si>
  <si>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</si>
  <si>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</si>
  <si>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</si>
  <si>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</si>
  <si>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</si>
  <si>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</si>
  <si>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</si>
  <si>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</si>
  <si>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</si>
  <si>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Ordinary Share</t>
  </si>
  <si>
    <t>Right Share</t>
  </si>
  <si>
    <t xml:space="preserve">Bonus share </t>
  </si>
  <si>
    <t>Government Bond</t>
  </si>
  <si>
    <t>Convertible Preference Share</t>
  </si>
  <si>
    <t>Debenture</t>
  </si>
  <si>
    <t>Rs                in million</t>
  </si>
  <si>
    <t>(Mid-Jul  to Mid-Dec)</t>
  </si>
  <si>
    <t>Listed Companies and Market Capitalization</t>
  </si>
  <si>
    <t xml:space="preserve">Securities Market Turnover </t>
  </si>
  <si>
    <t>Securities Listed  in Nepal Stock Exchange Ltd</t>
  </si>
  <si>
    <t>Table 45</t>
  </si>
  <si>
    <t>Table 46</t>
  </si>
  <si>
    <t>Table 47</t>
  </si>
  <si>
    <t>Table 48</t>
  </si>
  <si>
    <t>-2.1</t>
  </si>
  <si>
    <t>5.51*</t>
  </si>
  <si>
    <t>National Wholesale Price Index Annual / Period Average</t>
  </si>
  <si>
    <t>CPI Annual / Period Average</t>
  </si>
  <si>
    <t>Weighted Average Interbank Rate of Commercial Banks</t>
  </si>
  <si>
    <t xml:space="preserve">†    GDP of 2015/16, 2016/17 and 2017/18 at Producer's Prices </t>
  </si>
  <si>
    <r>
      <t>0.16</t>
    </r>
    <r>
      <rPr>
        <sz val="8"/>
        <rFont val="Times New Roman"/>
        <family val="1"/>
      </rPr>
      <t>**</t>
    </r>
  </si>
  <si>
    <r>
      <t>1.01</t>
    </r>
    <r>
      <rPr>
        <sz val="9"/>
        <rFont val="Times New Roman"/>
        <family val="1"/>
      </rPr>
      <t>**</t>
    </r>
  </si>
  <si>
    <r>
      <t>0.69</t>
    </r>
    <r>
      <rPr>
        <sz val="8"/>
        <rFont val="Times New Roman"/>
        <family val="1"/>
      </rPr>
      <t>**</t>
    </r>
  </si>
  <si>
    <r>
      <t>0.64</t>
    </r>
    <r>
      <rPr>
        <sz val="8"/>
        <rFont val="Times New Roman"/>
        <family val="1"/>
      </rPr>
      <t>**</t>
    </r>
  </si>
  <si>
    <r>
      <t>2.96</t>
    </r>
    <r>
      <rPr>
        <sz val="8"/>
        <rFont val="Times New Roman"/>
        <family val="1"/>
      </rPr>
      <t>**</t>
    </r>
  </si>
  <si>
    <t>4.83*</t>
  </si>
  <si>
    <r>
      <t>1.0</t>
    </r>
    <r>
      <rPr>
        <sz val="8"/>
        <rFont val="Times New Roman"/>
        <family val="1"/>
      </rPr>
      <t>*</t>
    </r>
  </si>
  <si>
    <r>
      <t>2.19</t>
    </r>
    <r>
      <rPr>
        <sz val="8"/>
        <rFont val="Times New Roman"/>
        <family val="1"/>
      </rPr>
      <t>*</t>
    </r>
  </si>
  <si>
    <r>
      <t>1.2</t>
    </r>
    <r>
      <rPr>
        <sz val="8"/>
        <rFont val="Times New Roman"/>
        <family val="1"/>
      </rPr>
      <t>*</t>
    </r>
  </si>
  <si>
    <r>
      <t>6.62</t>
    </r>
    <r>
      <rPr>
        <sz val="8"/>
        <rFont val="Times New Roman"/>
        <family val="1"/>
      </rPr>
      <t>*</t>
    </r>
  </si>
  <si>
    <r>
      <t>12.32</t>
    </r>
    <r>
      <rPr>
        <sz val="8"/>
        <rFont val="Times New Roman"/>
        <family val="1"/>
      </rPr>
      <t>*</t>
    </r>
  </si>
  <si>
    <r>
      <t>10.30</t>
    </r>
    <r>
      <rPr>
        <sz val="8"/>
        <rFont val="Times New Roman"/>
        <family val="1"/>
      </rPr>
      <t>*</t>
    </r>
  </si>
  <si>
    <t>Export and Import Unit Value Price Index and Terms of Trade</t>
  </si>
  <si>
    <t>(FY 2012/13 = 100)</t>
  </si>
  <si>
    <t>Export Unit Value Price Index</t>
  </si>
  <si>
    <t xml:space="preserve">Import Unit Value Price Index </t>
  </si>
  <si>
    <t xml:space="preserve">Terms of Trade </t>
  </si>
  <si>
    <t>Percentage Change</t>
  </si>
  <si>
    <t>Percent 
Change</t>
  </si>
  <si>
    <t>Table 49</t>
  </si>
  <si>
    <t xml:space="preserve"> Table 50</t>
  </si>
  <si>
    <t>Table 51</t>
  </si>
</sst>
</file>

<file path=xl/styles.xml><?xml version="1.0" encoding="utf-8"?>
<styleSheet xmlns="http://schemas.openxmlformats.org/spreadsheetml/2006/main">
  <numFmts count="20">
    <numFmt numFmtId="43" formatCode="_-* #,##0.00_-;\-* #,##0.00_-;_-* &quot;-&quot;??_-;_-@_-"/>
    <numFmt numFmtId="164" formatCode="_(&quot;$&quot;* #,##0.00_);_(&quot;$&quot;* \(#,##0.00\);_(&quot;$&quot;* &quot;-&quot;??_);_(@_)"/>
    <numFmt numFmtId="165" formatCode="_(* #,##0.00_);_(* \(#,##0.00\);_(* &quot;-&quot;??_);_(@_)"/>
    <numFmt numFmtId="166" formatCode="0.0_)"/>
    <numFmt numFmtId="167" formatCode="0.0"/>
    <numFmt numFmtId="168" formatCode="#,##0.0"/>
    <numFmt numFmtId="169" formatCode="0.0_);[Red]\(0.0\)"/>
    <numFmt numFmtId="170" formatCode="_(* #,##0.00_);_(* \(#,##0.00\);_(* \-??_);_(@_)"/>
    <numFmt numFmtId="171" formatCode="0_);[Red]\(0\)"/>
    <numFmt numFmtId="172" formatCode="0.0000"/>
    <numFmt numFmtId="173" formatCode="_(* #,##0_);_(* \(#,##0\);_(* \-??_);_(@_)"/>
    <numFmt numFmtId="174" formatCode="General_)"/>
    <numFmt numFmtId="175" formatCode="0.000"/>
    <numFmt numFmtId="176" formatCode="_(* #,##0.0_);_(* \(#,##0.0\);_(* &quot;-&quot;??_);_(@_)"/>
    <numFmt numFmtId="177" formatCode="0_)"/>
    <numFmt numFmtId="178" formatCode="0.00_)"/>
    <numFmt numFmtId="179" formatCode="0.000000000"/>
    <numFmt numFmtId="180" formatCode="0.000_)"/>
    <numFmt numFmtId="181" formatCode="_-* #,##0.0_-;\-* #,##0.0_-;_-* &quot;-&quot;??_-;_-@_-"/>
    <numFmt numFmtId="182" formatCode="0.000000"/>
  </numFmts>
  <fonts count="59">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sz val="10"/>
      <name val="Arial"/>
      <family val="2"/>
    </font>
    <font>
      <sz val="10"/>
      <name val="Arial"/>
      <family val="2"/>
    </font>
    <font>
      <sz val="12"/>
      <color theme="1"/>
      <name val="Calibri"/>
      <family val="2"/>
      <scheme val="minor"/>
    </font>
    <font>
      <sz val="10"/>
      <name val="Arial"/>
      <family val="2"/>
    </font>
    <font>
      <sz val="10"/>
      <name val="Arial"/>
    </font>
    <font>
      <i/>
      <sz val="12"/>
      <name val="Times New Roman"/>
      <family val="1"/>
    </font>
    <font>
      <sz val="12"/>
      <color rgb="FFFF0000"/>
      <name val="Times New Roman"/>
      <family val="1"/>
    </font>
    <font>
      <b/>
      <i/>
      <sz val="10"/>
      <color rgb="FFFF0000"/>
      <name val="Times New Roman"/>
      <family val="1"/>
    </font>
    <font>
      <b/>
      <sz val="12"/>
      <color theme="1"/>
      <name val="Calibri"/>
      <family val="2"/>
      <scheme val="minor"/>
    </font>
    <font>
      <sz val="12"/>
      <name val="Arial"/>
      <family val="2"/>
    </font>
    <font>
      <b/>
      <sz val="12"/>
      <color rgb="FF000000"/>
      <name val="Times New Roman"/>
      <family val="1"/>
    </font>
    <font>
      <sz val="12"/>
      <color rgb="FF000000"/>
      <name val="Times New Roman"/>
      <family val="1"/>
    </font>
    <font>
      <b/>
      <sz val="12"/>
      <color indexed="8"/>
      <name val="Times New Roman"/>
      <family val="1"/>
    </font>
    <font>
      <b/>
      <vertAlign val="superscript"/>
      <sz val="12"/>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10"/>
      <name val="Times New Roman"/>
      <family val="1"/>
    </font>
    <font>
      <b/>
      <sz val="14"/>
      <name val="Times New Roman"/>
      <family val="1"/>
    </font>
    <font>
      <b/>
      <sz val="15"/>
      <name val="Times New Roman"/>
      <family val="1"/>
    </font>
    <font>
      <i/>
      <sz val="10"/>
      <name val="Times New Roman"/>
      <family val="1"/>
    </font>
    <font>
      <b/>
      <sz val="9"/>
      <name val="Times New Roman"/>
      <family val="1"/>
    </font>
    <font>
      <sz val="9"/>
      <name val="Times New Roman"/>
      <family val="1"/>
    </font>
    <font>
      <b/>
      <sz val="9"/>
      <color indexed="8"/>
      <name val="Times New Roman"/>
      <family val="1"/>
    </font>
    <font>
      <b/>
      <sz val="12"/>
      <name val="Timesq"/>
    </font>
    <font>
      <sz val="12"/>
      <name val="Timesq"/>
    </font>
    <font>
      <i/>
      <sz val="12"/>
      <name val="Timesq"/>
    </font>
    <font>
      <b/>
      <u/>
      <sz val="12"/>
      <name val="Times New Roman"/>
      <family val="1"/>
    </font>
    <font>
      <u/>
      <sz val="10"/>
      <name val="Times New Roman"/>
      <family val="1"/>
    </font>
    <font>
      <u/>
      <sz val="11"/>
      <color theme="10"/>
      <name val="Calibri"/>
      <family val="2"/>
      <scheme val="minor"/>
    </font>
    <font>
      <sz val="16"/>
      <color indexed="8"/>
      <name val="Angsana New"/>
      <family val="2"/>
      <charset val="222"/>
    </font>
    <font>
      <sz val="8"/>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123">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bottom/>
      <diagonal/>
    </border>
    <border>
      <left style="thin">
        <color indexed="64"/>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indexed="64"/>
      </left>
      <right/>
      <top style="double">
        <color indexed="64"/>
      </top>
      <bottom/>
      <diagonal/>
    </border>
    <border>
      <left/>
      <right style="thin">
        <color indexed="64"/>
      </right>
      <top style="double">
        <color indexed="64"/>
      </top>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thin">
        <color indexed="64"/>
      </bottom>
      <diagonal/>
    </border>
  </borders>
  <cellStyleXfs count="408">
    <xf numFmtId="0" fontId="0" fillId="0" borderId="0"/>
    <xf numFmtId="0" fontId="1"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9"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4"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0" fontId="12" fillId="0" borderId="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71"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2" fontId="18" fillId="0" borderId="0"/>
    <xf numFmtId="0" fontId="12" fillId="0" borderId="0"/>
    <xf numFmtId="0" fontId="10" fillId="0" borderId="0"/>
    <xf numFmtId="173" fontId="19" fillId="0" borderId="0"/>
    <xf numFmtId="0" fontId="12" fillId="0" borderId="0"/>
    <xf numFmtId="173" fontId="19" fillId="0" borderId="0"/>
    <xf numFmtId="0" fontId="12" fillId="0" borderId="0"/>
    <xf numFmtId="173" fontId="19" fillId="0" borderId="0"/>
    <xf numFmtId="0" fontId="12" fillId="0" borderId="0"/>
    <xf numFmtId="173" fontId="19" fillId="0" borderId="0"/>
    <xf numFmtId="173"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3" fontId="19" fillId="0" borderId="0"/>
    <xf numFmtId="0" fontId="12" fillId="0" borderId="0"/>
    <xf numFmtId="173" fontId="19" fillId="0" borderId="0"/>
    <xf numFmtId="0" fontId="12" fillId="0" borderId="0"/>
    <xf numFmtId="173"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5" fillId="0" borderId="0"/>
    <xf numFmtId="166" fontId="18" fillId="0" borderId="0"/>
    <xf numFmtId="166" fontId="18" fillId="0" borderId="0"/>
    <xf numFmtId="166" fontId="18"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172" fontId="18"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9" fillId="0" borderId="0"/>
    <xf numFmtId="0" fontId="16" fillId="0" borderId="0" applyFont="0" applyFill="0" applyBorder="0" applyAlignment="0" applyProtection="0"/>
    <xf numFmtId="0" fontId="12" fillId="0" borderId="0"/>
    <xf numFmtId="172" fontId="18" fillId="0" borderId="0"/>
    <xf numFmtId="0" fontId="12" fillId="0" borderId="0" applyAlignment="0"/>
    <xf numFmtId="0" fontId="12" fillId="0" borderId="0" applyAlignment="0"/>
    <xf numFmtId="172" fontId="18" fillId="0" borderId="0"/>
    <xf numFmtId="173" fontId="19" fillId="0" borderId="0"/>
    <xf numFmtId="172"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165" fontId="25" fillId="0" borderId="0" applyFont="0" applyFill="0" applyBorder="0" applyAlignment="0" applyProtection="0"/>
    <xf numFmtId="0" fontId="26" fillId="0" borderId="0"/>
    <xf numFmtId="165" fontId="26" fillId="0" borderId="0" applyFont="0" applyFill="0" applyBorder="0" applyAlignment="0" applyProtection="0"/>
    <xf numFmtId="0" fontId="26" fillId="0" borderId="0"/>
    <xf numFmtId="0" fontId="27" fillId="0" borderId="0"/>
    <xf numFmtId="0" fontId="28" fillId="0" borderId="0"/>
    <xf numFmtId="0" fontId="28" fillId="0" borderId="0"/>
    <xf numFmtId="0" fontId="12" fillId="0" borderId="0"/>
    <xf numFmtId="0" fontId="12" fillId="0" borderId="0"/>
    <xf numFmtId="0" fontId="12" fillId="0" borderId="0"/>
    <xf numFmtId="0" fontId="12" fillId="0" borderId="0"/>
    <xf numFmtId="165" fontId="29" fillId="0" borderId="0" applyFont="0" applyFill="0" applyBorder="0" applyAlignment="0" applyProtection="0"/>
    <xf numFmtId="0" fontId="30" fillId="0" borderId="0"/>
    <xf numFmtId="0" fontId="12" fillId="0" borderId="0"/>
    <xf numFmtId="0" fontId="31" fillId="0" borderId="0"/>
    <xf numFmtId="0" fontId="31" fillId="0" borderId="0"/>
    <xf numFmtId="0" fontId="12" fillId="0" borderId="0"/>
    <xf numFmtId="173" fontId="1" fillId="0" borderId="0"/>
    <xf numFmtId="0" fontId="1" fillId="0" borderId="0"/>
    <xf numFmtId="173" fontId="1" fillId="0" borderId="0"/>
    <xf numFmtId="0" fontId="4" fillId="0" borderId="0"/>
    <xf numFmtId="0" fontId="12" fillId="0" borderId="0"/>
    <xf numFmtId="0" fontId="18"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applyNumberForma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xf numFmtId="0" fontId="3" fillId="0" borderId="0"/>
    <xf numFmtId="0" fontId="3" fillId="0" borderId="0"/>
    <xf numFmtId="0" fontId="12" fillId="0" borderId="0"/>
    <xf numFmtId="0" fontId="12" fillId="0" borderId="0"/>
    <xf numFmtId="0" fontId="57" fillId="0" borderId="0"/>
    <xf numFmtId="0" fontId="10"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0" fillId="0" borderId="0"/>
    <xf numFmtId="0" fontId="12" fillId="0" borderId="0"/>
    <xf numFmtId="0" fontId="10" fillId="0" borderId="0"/>
    <xf numFmtId="0" fontId="12" fillId="0" borderId="0"/>
    <xf numFmtId="0" fontId="10" fillId="0" borderId="0"/>
    <xf numFmtId="0" fontId="12" fillId="0" borderId="0"/>
    <xf numFmtId="0" fontId="12" fillId="0" borderId="0"/>
    <xf numFmtId="0" fontId="12" fillId="0" borderId="0"/>
    <xf numFmtId="0" fontId="12" fillId="0" borderId="0"/>
    <xf numFmtId="174" fontId="1" fillId="0" borderId="0"/>
  </cellStyleXfs>
  <cellXfs count="2250">
    <xf numFmtId="0" fontId="0" fillId="0" borderId="0" xfId="0"/>
    <xf numFmtId="167" fontId="7" fillId="0" borderId="0" xfId="0" applyNumberFormat="1" applyFont="1"/>
    <xf numFmtId="0" fontId="8" fillId="0" borderId="10" xfId="0" applyFont="1" applyBorder="1"/>
    <xf numFmtId="0" fontId="9" fillId="0" borderId="10" xfId="0" applyFont="1" applyBorder="1"/>
    <xf numFmtId="0" fontId="7" fillId="0" borderId="0" xfId="0" applyFont="1"/>
    <xf numFmtId="0" fontId="6" fillId="0" borderId="0" xfId="0" applyFont="1"/>
    <xf numFmtId="0" fontId="7" fillId="0" borderId="0" xfId="0" applyFont="1" applyAlignment="1">
      <alignment wrapText="1"/>
    </xf>
    <xf numFmtId="0" fontId="8" fillId="0" borderId="0" xfId="0" applyFont="1" applyAlignment="1">
      <alignment horizontal="center"/>
    </xf>
    <xf numFmtId="167" fontId="8" fillId="0" borderId="3" xfId="0" applyNumberFormat="1" applyFont="1" applyBorder="1"/>
    <xf numFmtId="167" fontId="9" fillId="0" borderId="3" xfId="0" applyNumberFormat="1" applyFont="1" applyBorder="1"/>
    <xf numFmtId="167" fontId="9" fillId="0" borderId="12" xfId="0" applyNumberFormat="1" applyFont="1" applyBorder="1"/>
    <xf numFmtId="167" fontId="9" fillId="0" borderId="0" xfId="0" applyNumberFormat="1" applyFont="1"/>
    <xf numFmtId="0" fontId="9" fillId="0" borderId="3" xfId="0" applyFont="1" applyBorder="1"/>
    <xf numFmtId="166" fontId="3" fillId="0" borderId="1" xfId="1" applyNumberFormat="1" applyFont="1" applyFill="1" applyBorder="1" applyProtection="1"/>
    <xf numFmtId="0" fontId="12" fillId="0" borderId="0" xfId="3"/>
    <xf numFmtId="0" fontId="13" fillId="0" borderId="0" xfId="2" applyFont="1" applyBorder="1" applyAlignment="1">
      <alignment horizontal="center"/>
    </xf>
    <xf numFmtId="0" fontId="3" fillId="0" borderId="22" xfId="2" applyFont="1" applyBorder="1"/>
    <xf numFmtId="167" fontId="3" fillId="0" borderId="2" xfId="2" applyNumberFormat="1" applyFont="1" applyFill="1" applyBorder="1" applyAlignment="1">
      <alignment horizontal="right"/>
    </xf>
    <xf numFmtId="167" fontId="3" fillId="0" borderId="2" xfId="2" applyNumberFormat="1" applyFont="1" applyFill="1" applyBorder="1" applyAlignment="1">
      <alignment horizontal="center"/>
    </xf>
    <xf numFmtId="167" fontId="3" fillId="0" borderId="23" xfId="2" applyNumberFormat="1" applyFont="1" applyFill="1" applyBorder="1" applyAlignment="1">
      <alignment horizontal="center"/>
    </xf>
    <xf numFmtId="0" fontId="3" fillId="0" borderId="24" xfId="2" applyFont="1" applyBorder="1"/>
    <xf numFmtId="167" fontId="3" fillId="0" borderId="3" xfId="2" applyNumberFormat="1" applyFont="1" applyFill="1" applyBorder="1" applyAlignment="1">
      <alignment horizontal="right"/>
    </xf>
    <xf numFmtId="167" fontId="3" fillId="0" borderId="1" xfId="2" applyNumberFormat="1" applyFont="1" applyFill="1" applyBorder="1" applyAlignment="1">
      <alignment horizontal="right"/>
    </xf>
    <xf numFmtId="167" fontId="3" fillId="0" borderId="3" xfId="2" applyNumberFormat="1" applyFont="1" applyFill="1" applyBorder="1" applyAlignment="1">
      <alignment horizontal="center"/>
    </xf>
    <xf numFmtId="167" fontId="3" fillId="0" borderId="12" xfId="2" applyNumberFormat="1" applyFont="1" applyFill="1" applyBorder="1" applyAlignment="1">
      <alignment horizontal="center"/>
    </xf>
    <xf numFmtId="0" fontId="5" fillId="0" borderId="25" xfId="2" applyFont="1" applyBorder="1"/>
    <xf numFmtId="167" fontId="5" fillId="0" borderId="26" xfId="2" applyNumberFormat="1" applyFont="1" applyFill="1" applyBorder="1" applyAlignment="1">
      <alignment horizontal="right"/>
    </xf>
    <xf numFmtId="167" fontId="5" fillId="0" borderId="26" xfId="2" applyNumberFormat="1" applyFont="1" applyFill="1" applyBorder="1" applyAlignment="1">
      <alignment horizontal="center"/>
    </xf>
    <xf numFmtId="167" fontId="5" fillId="0" borderId="27" xfId="2" applyNumberFormat="1" applyFont="1" applyFill="1" applyBorder="1" applyAlignment="1">
      <alignment horizontal="center"/>
    </xf>
    <xf numFmtId="0" fontId="13" fillId="0" borderId="0" xfId="2" applyFont="1" applyBorder="1"/>
    <xf numFmtId="167" fontId="13" fillId="0" borderId="0" xfId="2" applyNumberFormat="1" applyFont="1" applyBorder="1" applyAlignment="1">
      <alignment horizontal="right"/>
    </xf>
    <xf numFmtId="168" fontId="4" fillId="0" borderId="0" xfId="2" applyNumberFormat="1" applyFont="1" applyBorder="1" applyAlignment="1">
      <alignment horizontal="center"/>
    </xf>
    <xf numFmtId="167" fontId="4" fillId="0" borderId="0" xfId="2" applyNumberFormat="1" applyFont="1" applyBorder="1" applyAlignment="1">
      <alignment horizontal="center"/>
    </xf>
    <xf numFmtId="0" fontId="9" fillId="0" borderId="0" xfId="0" applyFont="1"/>
    <xf numFmtId="0" fontId="5" fillId="0" borderId="14" xfId="0" applyFont="1" applyBorder="1"/>
    <xf numFmtId="0" fontId="5" fillId="0" borderId="5" xfId="0" applyFont="1" applyBorder="1" applyAlignment="1" applyProtection="1">
      <alignment horizontal="left"/>
    </xf>
    <xf numFmtId="167" fontId="8" fillId="0" borderId="5" xfId="0" applyNumberFormat="1" applyFont="1" applyBorder="1"/>
    <xf numFmtId="0" fontId="3" fillId="0" borderId="10" xfId="0" applyFont="1" applyBorder="1"/>
    <xf numFmtId="0" fontId="3" fillId="0" borderId="3" xfId="0" applyFont="1" applyBorder="1" applyAlignment="1" applyProtection="1">
      <alignment horizontal="left"/>
    </xf>
    <xf numFmtId="0" fontId="3" fillId="0" borderId="18" xfId="0" applyFont="1" applyBorder="1"/>
    <xf numFmtId="0" fontId="3" fillId="0" borderId="4" xfId="0" applyFont="1" applyBorder="1" applyAlignment="1" applyProtection="1">
      <alignment horizontal="left"/>
    </xf>
    <xf numFmtId="167" fontId="9" fillId="0" borderId="4" xfId="0" applyNumberFormat="1" applyFont="1" applyBorder="1"/>
    <xf numFmtId="167" fontId="9" fillId="0" borderId="19" xfId="0" applyNumberFormat="1" applyFont="1" applyBorder="1"/>
    <xf numFmtId="167" fontId="8" fillId="0" borderId="11" xfId="0" applyNumberFormat="1" applyFont="1" applyBorder="1"/>
    <xf numFmtId="167" fontId="8" fillId="0" borderId="0" xfId="0" applyNumberFormat="1" applyFont="1"/>
    <xf numFmtId="0" fontId="8" fillId="0" borderId="0" xfId="0" applyFont="1"/>
    <xf numFmtId="0" fontId="5" fillId="0" borderId="10" xfId="0" applyFont="1" applyBorder="1"/>
    <xf numFmtId="0" fontId="5" fillId="0" borderId="18" xfId="0" applyFont="1" applyBorder="1"/>
    <xf numFmtId="0" fontId="5" fillId="0" borderId="30" xfId="0" applyFont="1" applyBorder="1"/>
    <xf numFmtId="0" fontId="5" fillId="0" borderId="26" xfId="0" applyFont="1" applyBorder="1" applyAlignment="1" applyProtection="1">
      <alignment horizontal="left"/>
    </xf>
    <xf numFmtId="167" fontId="8" fillId="0" borderId="26" xfId="0" applyNumberFormat="1" applyFont="1" applyBorder="1"/>
    <xf numFmtId="167" fontId="8" fillId="0" borderId="26" xfId="0" applyNumberFormat="1" applyFont="1" applyFill="1" applyBorder="1"/>
    <xf numFmtId="167" fontId="8" fillId="0" borderId="27"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4" fontId="3" fillId="0" borderId="0" xfId="327" applyNumberFormat="1" applyFont="1" applyBorder="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167" fontId="5" fillId="0" borderId="26" xfId="0" applyNumberFormat="1" applyFont="1" applyFill="1" applyBorder="1"/>
    <xf numFmtId="0" fontId="8" fillId="0" borderId="18" xfId="0" applyFont="1" applyBorder="1"/>
    <xf numFmtId="167" fontId="8" fillId="0" borderId="4" xfId="0" applyNumberFormat="1" applyFont="1" applyBorder="1"/>
    <xf numFmtId="0" fontId="9" fillId="0" borderId="18" xfId="0" applyFont="1" applyBorder="1"/>
    <xf numFmtId="0" fontId="8" fillId="0" borderId="14" xfId="0" applyFont="1" applyBorder="1"/>
    <xf numFmtId="0" fontId="8" fillId="0" borderId="4" xfId="0" applyFont="1" applyBorder="1"/>
    <xf numFmtId="0" fontId="9" fillId="0" borderId="4" xfId="0" applyFont="1" applyBorder="1"/>
    <xf numFmtId="0" fontId="8" fillId="0" borderId="30" xfId="0" applyFont="1" applyBorder="1"/>
    <xf numFmtId="0" fontId="8" fillId="0" borderId="26" xfId="0" applyFont="1" applyBorder="1"/>
    <xf numFmtId="0" fontId="3" fillId="0" borderId="3" xfId="0" applyFont="1" applyBorder="1" applyAlignment="1" applyProtection="1">
      <alignment horizontal="left" wrapText="1"/>
    </xf>
    <xf numFmtId="167" fontId="6" fillId="0" borderId="0" xfId="0" applyNumberFormat="1" applyFont="1"/>
    <xf numFmtId="167" fontId="3" fillId="0" borderId="32" xfId="2" applyNumberFormat="1" applyFont="1" applyFill="1" applyBorder="1" applyAlignment="1">
      <alignment horizontal="right"/>
    </xf>
    <xf numFmtId="167" fontId="12" fillId="0" borderId="0" xfId="3" applyNumberFormat="1"/>
    <xf numFmtId="0" fontId="8" fillId="2" borderId="5" xfId="0" applyFont="1" applyFill="1" applyBorder="1" applyAlignment="1">
      <alignment horizontal="center"/>
    </xf>
    <xf numFmtId="0" fontId="8" fillId="2" borderId="11" xfId="0" applyFont="1" applyFill="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1" xfId="2" quotePrefix="1" applyFont="1" applyFill="1" applyBorder="1" applyAlignment="1">
      <alignment horizontal="center" vertical="center"/>
    </xf>
    <xf numFmtId="0" fontId="8" fillId="2" borderId="2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5" xfId="0" applyFont="1" applyFill="1" applyBorder="1" applyAlignment="1">
      <alignment horizontal="center"/>
    </xf>
    <xf numFmtId="166" fontId="9" fillId="0" borderId="3" xfId="0" applyNumberFormat="1" applyFont="1" applyBorder="1"/>
    <xf numFmtId="167" fontId="9" fillId="3" borderId="3" xfId="0" applyNumberFormat="1" applyFont="1" applyFill="1" applyBorder="1"/>
    <xf numFmtId="0" fontId="3" fillId="0" borderId="0" xfId="207" applyFont="1" applyAlignment="1">
      <alignment horizontal="center"/>
    </xf>
    <xf numFmtId="167" fontId="8" fillId="0" borderId="4" xfId="0" applyNumberFormat="1" applyFont="1" applyBorder="1" applyAlignment="1">
      <alignment horizontal="center"/>
    </xf>
    <xf numFmtId="167" fontId="8" fillId="0" borderId="19" xfId="0" applyNumberFormat="1" applyFont="1" applyBorder="1" applyAlignment="1">
      <alignment horizontal="center"/>
    </xf>
    <xf numFmtId="167" fontId="8" fillId="0" borderId="3" xfId="0" applyNumberFormat="1" applyFont="1" applyBorder="1" applyAlignment="1">
      <alignment horizontal="center"/>
    </xf>
    <xf numFmtId="167" fontId="8" fillId="0" borderId="12" xfId="0" applyNumberFormat="1" applyFont="1" applyBorder="1" applyAlignment="1">
      <alignment horizontal="center"/>
    </xf>
    <xf numFmtId="167" fontId="9" fillId="0" borderId="3" xfId="0" applyNumberFormat="1" applyFont="1" applyBorder="1" applyAlignment="1">
      <alignment horizontal="center"/>
    </xf>
    <xf numFmtId="167" fontId="9" fillId="0" borderId="12" xfId="0" applyNumberFormat="1" applyFont="1" applyBorder="1" applyAlignment="1">
      <alignment horizontal="center"/>
    </xf>
    <xf numFmtId="167" fontId="8" fillId="0" borderId="5" xfId="0" applyNumberFormat="1" applyFont="1" applyBorder="1" applyAlignment="1">
      <alignment horizontal="center"/>
    </xf>
    <xf numFmtId="167" fontId="8" fillId="0" borderId="11" xfId="0" applyNumberFormat="1" applyFont="1" applyBorder="1" applyAlignment="1">
      <alignment horizontal="center"/>
    </xf>
    <xf numFmtId="1" fontId="9" fillId="0" borderId="3" xfId="0" applyNumberFormat="1" applyFont="1" applyBorder="1" applyAlignment="1">
      <alignment horizontal="center"/>
    </xf>
    <xf numFmtId="1" fontId="9" fillId="0" borderId="12" xfId="0" applyNumberFormat="1" applyFont="1" applyBorder="1" applyAlignment="1">
      <alignment horizontal="center"/>
    </xf>
    <xf numFmtId="167" fontId="9" fillId="0" borderId="4" xfId="0" applyNumberFormat="1" applyFont="1" applyBorder="1" applyAlignment="1">
      <alignment horizontal="center"/>
    </xf>
    <xf numFmtId="167" fontId="9" fillId="0" borderId="19" xfId="0" applyNumberFormat="1" applyFont="1" applyBorder="1" applyAlignment="1">
      <alignment horizontal="center"/>
    </xf>
    <xf numFmtId="167" fontId="8" fillId="0" borderId="26" xfId="0" applyNumberFormat="1" applyFont="1" applyBorder="1" applyAlignment="1">
      <alignment horizontal="center"/>
    </xf>
    <xf numFmtId="167" fontId="8" fillId="0" borderId="27" xfId="0" applyNumberFormat="1" applyFont="1" applyBorder="1" applyAlignment="1">
      <alignment horizontal="center"/>
    </xf>
    <xf numFmtId="0" fontId="5" fillId="2" borderId="5" xfId="2" applyFont="1" applyFill="1" applyBorder="1" applyAlignment="1">
      <alignment horizontal="center" vertical="center"/>
    </xf>
    <xf numFmtId="0" fontId="8" fillId="2" borderId="5" xfId="0" applyFont="1" applyFill="1" applyBorder="1" applyAlignment="1">
      <alignment horizontal="center"/>
    </xf>
    <xf numFmtId="0" fontId="5" fillId="2" borderId="5" xfId="2" applyFont="1" applyFill="1" applyBorder="1" applyAlignment="1">
      <alignment horizontal="center" vertical="center"/>
    </xf>
    <xf numFmtId="0" fontId="3" fillId="0" borderId="0" xfId="2" applyFont="1" applyAlignment="1">
      <alignment vertical="center"/>
    </xf>
    <xf numFmtId="0" fontId="32" fillId="0" borderId="0" xfId="2" applyFont="1" applyFill="1" applyBorder="1" applyAlignment="1">
      <alignment vertical="center"/>
    </xf>
    <xf numFmtId="0" fontId="3" fillId="0" borderId="0" xfId="2" applyFont="1" applyBorder="1" applyAlignment="1">
      <alignment vertical="center"/>
    </xf>
    <xf numFmtId="0" fontId="3" fillId="0" borderId="0" xfId="2" applyFont="1" applyFill="1" applyAlignment="1">
      <alignment vertical="center"/>
    </xf>
    <xf numFmtId="0" fontId="3" fillId="2" borderId="8" xfId="2" applyFont="1" applyFill="1" applyBorder="1" applyAlignment="1">
      <alignment horizontal="center" vertical="center"/>
    </xf>
    <xf numFmtId="0" fontId="3" fillId="2" borderId="18"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19" xfId="2" applyFont="1" applyFill="1" applyBorder="1" applyAlignment="1">
      <alignment horizontal="center" vertical="center"/>
    </xf>
    <xf numFmtId="0" fontId="5" fillId="2" borderId="14" xfId="2" applyFont="1" applyFill="1" applyBorder="1" applyAlignment="1">
      <alignment vertical="center"/>
    </xf>
    <xf numFmtId="0" fontId="5" fillId="2" borderId="5" xfId="2" applyFont="1" applyFill="1" applyBorder="1" applyAlignment="1">
      <alignment vertical="center"/>
    </xf>
    <xf numFmtId="0" fontId="3" fillId="2" borderId="5" xfId="2" applyFont="1" applyFill="1" applyBorder="1" applyAlignment="1">
      <alignment horizontal="center" vertical="center"/>
    </xf>
    <xf numFmtId="0" fontId="3" fillId="2" borderId="5" xfId="2" applyFont="1" applyFill="1" applyBorder="1" applyAlignment="1">
      <alignment vertical="center"/>
    </xf>
    <xf numFmtId="2" fontId="3" fillId="2" borderId="5" xfId="2" applyNumberFormat="1" applyFont="1" applyFill="1" applyBorder="1" applyAlignment="1">
      <alignment horizontal="right" vertical="center"/>
    </xf>
    <xf numFmtId="0" fontId="3" fillId="2" borderId="11" xfId="2" applyFont="1" applyFill="1" applyBorder="1" applyAlignment="1">
      <alignment horizontal="right" vertical="center"/>
    </xf>
    <xf numFmtId="0" fontId="3" fillId="0" borderId="10" xfId="2" applyFont="1" applyBorder="1" applyAlignment="1">
      <alignment vertical="center"/>
    </xf>
    <xf numFmtId="0" fontId="3" fillId="0" borderId="3" xfId="2" applyFont="1" applyFill="1" applyBorder="1" applyAlignment="1">
      <alignment vertical="center"/>
    </xf>
    <xf numFmtId="167" fontId="3" fillId="0" borderId="3" xfId="2" applyNumberFormat="1" applyFont="1" applyFill="1" applyBorder="1" applyAlignment="1">
      <alignment horizontal="center" vertical="center"/>
    </xf>
    <xf numFmtId="2" fontId="3" fillId="0" borderId="3" xfId="2" applyNumberFormat="1" applyFont="1" applyFill="1" applyBorder="1" applyAlignment="1">
      <alignment horizontal="center" vertical="center"/>
    </xf>
    <xf numFmtId="0" fontId="3" fillId="0" borderId="12" xfId="2" applyFont="1" applyFill="1" applyBorder="1" applyAlignment="1">
      <alignment horizontal="center" vertical="center"/>
    </xf>
    <xf numFmtId="0" fontId="3" fillId="0" borderId="3" xfId="2" applyFont="1" applyBorder="1" applyAlignment="1">
      <alignment vertical="center"/>
    </xf>
    <xf numFmtId="167" fontId="3" fillId="0" borderId="0" xfId="2" applyNumberFormat="1" applyFont="1" applyBorder="1" applyAlignment="1">
      <alignment vertical="center"/>
    </xf>
    <xf numFmtId="0" fontId="3" fillId="0" borderId="18" xfId="2" applyFont="1" applyBorder="1" applyAlignment="1">
      <alignment vertical="center"/>
    </xf>
    <xf numFmtId="0" fontId="3" fillId="0" borderId="4" xfId="2" applyFont="1" applyBorder="1" applyAlignment="1">
      <alignment vertical="center"/>
    </xf>
    <xf numFmtId="167" fontId="3" fillId="0" borderId="4" xfId="2" applyNumberFormat="1" applyFont="1" applyFill="1" applyBorder="1" applyAlignment="1">
      <alignment horizontal="center" vertical="center"/>
    </xf>
    <xf numFmtId="0" fontId="3" fillId="2" borderId="11" xfId="2" applyFont="1" applyFill="1" applyBorder="1" applyAlignment="1">
      <alignment vertical="center"/>
    </xf>
    <xf numFmtId="0" fontId="3" fillId="0" borderId="3" xfId="2" applyFont="1" applyFill="1" applyBorder="1" applyAlignment="1">
      <alignment horizontal="center" vertical="center"/>
    </xf>
    <xf numFmtId="167" fontId="3" fillId="0" borderId="3" xfId="2" applyNumberFormat="1" applyFont="1" applyBorder="1" applyAlignment="1">
      <alignment horizontal="center" vertical="center"/>
    </xf>
    <xf numFmtId="2" fontId="3" fillId="0" borderId="0" xfId="2" applyNumberFormat="1" applyFont="1" applyBorder="1" applyAlignment="1">
      <alignment vertical="center"/>
    </xf>
    <xf numFmtId="167" fontId="3" fillId="0" borderId="12" xfId="2" applyNumberFormat="1" applyFont="1" applyFill="1" applyBorder="1" applyAlignment="1">
      <alignment horizontal="center" vertical="center"/>
    </xf>
    <xf numFmtId="167" fontId="3" fillId="0" borderId="4" xfId="2" applyNumberFormat="1" applyFont="1" applyBorder="1" applyAlignment="1">
      <alignment horizontal="center" vertical="center"/>
    </xf>
    <xf numFmtId="0" fontId="3" fillId="0" borderId="4" xfId="2" applyFont="1" applyFill="1" applyBorder="1" applyAlignment="1">
      <alignment horizontal="center" vertical="center"/>
    </xf>
    <xf numFmtId="0" fontId="3" fillId="0" borderId="19" xfId="2" applyFont="1" applyFill="1" applyBorder="1" applyAlignment="1">
      <alignment horizontal="center" vertical="center"/>
    </xf>
    <xf numFmtId="0" fontId="33" fillId="2" borderId="5" xfId="2" applyFont="1" applyFill="1" applyBorder="1" applyAlignment="1">
      <alignment horizontal="center" vertical="center"/>
    </xf>
    <xf numFmtId="0" fontId="3" fillId="2" borderId="5" xfId="2" applyFont="1" applyFill="1" applyBorder="1" applyAlignment="1">
      <alignment horizontal="right" vertical="center"/>
    </xf>
    <xf numFmtId="167" fontId="3" fillId="0" borderId="3" xfId="4" applyNumberFormat="1" applyFont="1" applyBorder="1" applyAlignment="1">
      <alignment horizontal="center" vertical="center"/>
    </xf>
    <xf numFmtId="2" fontId="3" fillId="0" borderId="3" xfId="4" applyNumberFormat="1" applyFont="1" applyBorder="1" applyAlignment="1">
      <alignment horizontal="center" vertical="center"/>
    </xf>
    <xf numFmtId="0" fontId="5" fillId="2" borderId="5" xfId="2" applyFont="1" applyFill="1" applyBorder="1" applyAlignment="1">
      <alignment vertical="center" wrapText="1"/>
    </xf>
    <xf numFmtId="0" fontId="3" fillId="0" borderId="30" xfId="2" applyFont="1" applyBorder="1" applyAlignment="1">
      <alignment vertical="center"/>
    </xf>
    <xf numFmtId="0" fontId="3" fillId="0" borderId="26" xfId="2" applyFont="1" applyBorder="1" applyAlignment="1">
      <alignment vertical="center"/>
    </xf>
    <xf numFmtId="167" fontId="3" fillId="0" borderId="26" xfId="2" applyNumberFormat="1" applyFont="1" applyFill="1" applyBorder="1" applyAlignment="1">
      <alignment horizontal="center" vertical="center"/>
    </xf>
    <xf numFmtId="0" fontId="3" fillId="0" borderId="26" xfId="2" applyFont="1" applyFill="1" applyBorder="1" applyAlignment="1">
      <alignment horizontal="center" vertical="center"/>
    </xf>
    <xf numFmtId="0" fontId="3" fillId="0" borderId="27" xfId="2" applyFont="1" applyFill="1" applyBorder="1" applyAlignment="1">
      <alignment horizontal="center" vertical="center"/>
    </xf>
    <xf numFmtId="167" fontId="3" fillId="0" borderId="0" xfId="2" applyNumberFormat="1" applyFont="1" applyFill="1" applyBorder="1" applyAlignment="1">
      <alignment horizontal="center" vertical="center"/>
    </xf>
    <xf numFmtId="0" fontId="3" fillId="0" borderId="0" xfId="2" applyFont="1" applyFill="1" applyBorder="1" applyAlignment="1">
      <alignment vertical="center"/>
    </xf>
    <xf numFmtId="0" fontId="34" fillId="0" borderId="5" xfId="0" applyFont="1" applyFill="1" applyBorder="1"/>
    <xf numFmtId="167" fontId="33" fillId="0" borderId="5" xfId="2" applyNumberFormat="1" applyFont="1" applyBorder="1" applyAlignment="1">
      <alignment horizontal="center" vertical="center"/>
    </xf>
    <xf numFmtId="167" fontId="3" fillId="0" borderId="0" xfId="2" applyNumberFormat="1" applyFont="1" applyAlignment="1">
      <alignment vertical="center"/>
    </xf>
    <xf numFmtId="0" fontId="5" fillId="0" borderId="20" xfId="345" applyFont="1" applyBorder="1" applyAlignment="1">
      <alignment horizontal="center"/>
    </xf>
    <xf numFmtId="0" fontId="8" fillId="0" borderId="14" xfId="0" applyFont="1" applyBorder="1" applyAlignment="1">
      <alignment wrapText="1"/>
    </xf>
    <xf numFmtId="167" fontId="8" fillId="0" borderId="5" xfId="0" applyNumberFormat="1" applyFont="1" applyBorder="1" applyAlignment="1">
      <alignment horizontal="center" wrapText="1"/>
    </xf>
    <xf numFmtId="167" fontId="8" fillId="0" borderId="5" xfId="0" applyNumberFormat="1" applyFont="1" applyBorder="1" applyAlignment="1">
      <alignment wrapText="1"/>
    </xf>
    <xf numFmtId="167" fontId="8" fillId="0" borderId="11" xfId="0" applyNumberFormat="1" applyFont="1" applyBorder="1" applyAlignment="1">
      <alignment horizontal="center" wrapText="1"/>
    </xf>
    <xf numFmtId="0" fontId="9" fillId="0" borderId="22" xfId="0" applyFont="1" applyBorder="1" applyAlignment="1">
      <alignment horizontal="left" wrapText="1" indent="1"/>
    </xf>
    <xf numFmtId="167" fontId="9" fillId="0" borderId="2" xfId="0" applyNumberFormat="1" applyFont="1" applyBorder="1" applyAlignment="1">
      <alignment horizontal="center" wrapText="1"/>
    </xf>
    <xf numFmtId="167" fontId="9" fillId="0" borderId="2" xfId="0" applyNumberFormat="1" applyFont="1" applyBorder="1" applyAlignment="1">
      <alignment wrapText="1"/>
    </xf>
    <xf numFmtId="167" fontId="9" fillId="0" borderId="23" xfId="0" applyNumberFormat="1" applyFont="1" applyBorder="1" applyAlignment="1">
      <alignment horizontal="center" wrapText="1"/>
    </xf>
    <xf numFmtId="0" fontId="9" fillId="0" borderId="10" xfId="0" applyFont="1" applyBorder="1" applyAlignment="1">
      <alignment horizontal="left" wrapText="1" indent="1"/>
    </xf>
    <xf numFmtId="167" fontId="9" fillId="0" borderId="3" xfId="0" applyNumberFormat="1" applyFont="1" applyBorder="1" applyAlignment="1">
      <alignment horizontal="center" wrapText="1"/>
    </xf>
    <xf numFmtId="167" fontId="9" fillId="0" borderId="3" xfId="0" applyNumberFormat="1" applyFont="1" applyBorder="1" applyAlignment="1">
      <alignment wrapText="1"/>
    </xf>
    <xf numFmtId="167" fontId="9" fillId="0" borderId="12" xfId="0" applyNumberFormat="1" applyFont="1" applyBorder="1" applyAlignment="1">
      <alignment horizontal="center" wrapText="1"/>
    </xf>
    <xf numFmtId="0" fontId="9" fillId="0" borderId="18" xfId="0" applyFont="1" applyBorder="1" applyAlignment="1">
      <alignment horizontal="left" wrapText="1" indent="1"/>
    </xf>
    <xf numFmtId="167" fontId="9" fillId="0" borderId="4" xfId="0" applyNumberFormat="1" applyFont="1" applyBorder="1" applyAlignment="1">
      <alignment horizontal="center" wrapText="1"/>
    </xf>
    <xf numFmtId="167" fontId="9" fillId="0" borderId="4" xfId="0" applyNumberFormat="1" applyFont="1" applyBorder="1" applyAlignment="1">
      <alignment wrapText="1"/>
    </xf>
    <xf numFmtId="167" fontId="9" fillId="0" borderId="19" xfId="0" applyNumberFormat="1" applyFont="1" applyBorder="1" applyAlignment="1">
      <alignment horizontal="center" wrapText="1"/>
    </xf>
    <xf numFmtId="0" fontId="8" fillId="0" borderId="14" xfId="0" applyFont="1" applyBorder="1" applyAlignment="1">
      <alignment horizontal="left" wrapText="1" indent="1"/>
    </xf>
    <xf numFmtId="0" fontId="8" fillId="0" borderId="14" xfId="0" applyFont="1" applyBorder="1" applyAlignment="1">
      <alignment horizontal="center" vertical="center" wrapText="1"/>
    </xf>
    <xf numFmtId="167" fontId="8" fillId="0" borderId="5" xfId="0" applyNumberFormat="1" applyFont="1" applyBorder="1" applyAlignment="1">
      <alignment horizontal="center" vertical="center" wrapText="1"/>
    </xf>
    <xf numFmtId="167" fontId="8" fillId="0" borderId="5" xfId="0" applyNumberFormat="1" applyFont="1" applyBorder="1" applyAlignment="1">
      <alignment horizontal="right" vertical="center" wrapText="1"/>
    </xf>
    <xf numFmtId="167" fontId="8" fillId="0" borderId="11" xfId="0" applyNumberFormat="1" applyFont="1" applyBorder="1" applyAlignment="1">
      <alignment horizontal="center" vertical="center" wrapText="1"/>
    </xf>
    <xf numFmtId="0" fontId="9" fillId="0" borderId="30" xfId="0" applyFont="1" applyBorder="1" applyAlignment="1">
      <alignment horizontal="left" wrapText="1" indent="1"/>
    </xf>
    <xf numFmtId="167" fontId="9" fillId="0" borderId="26" xfId="0" applyNumberFormat="1" applyFont="1" applyBorder="1" applyAlignment="1">
      <alignment horizontal="center" wrapText="1"/>
    </xf>
    <xf numFmtId="167" fontId="9" fillId="0" borderId="26" xfId="0" applyNumberFormat="1" applyFont="1" applyBorder="1" applyAlignment="1">
      <alignment wrapText="1"/>
    </xf>
    <xf numFmtId="167" fontId="9" fillId="0" borderId="27" xfId="0" applyNumberFormat="1" applyFont="1" applyBorder="1" applyAlignment="1">
      <alignment horizontal="center" wrapText="1"/>
    </xf>
    <xf numFmtId="0" fontId="29" fillId="0" borderId="0" xfId="163" applyFont="1"/>
    <xf numFmtId="174" fontId="5" fillId="0" borderId="20" xfId="346" quotePrefix="1" applyNumberFormat="1" applyFont="1" applyBorder="1" applyAlignment="1">
      <alignment horizontal="center"/>
    </xf>
    <xf numFmtId="174" fontId="5" fillId="4" borderId="5" xfId="346" applyNumberFormat="1" applyFont="1" applyFill="1" applyBorder="1" applyAlignment="1" applyProtection="1">
      <alignment horizontal="center" vertical="center"/>
    </xf>
    <xf numFmtId="174" fontId="5" fillId="4" borderId="6" xfId="346" applyNumberFormat="1" applyFont="1" applyFill="1" applyBorder="1" applyAlignment="1" applyProtection="1">
      <alignment horizontal="center" vertical="center"/>
    </xf>
    <xf numFmtId="174" fontId="5" fillId="4" borderId="11" xfId="346" applyNumberFormat="1" applyFont="1" applyFill="1" applyBorder="1" applyAlignment="1" applyProtection="1">
      <alignment horizontal="center" vertical="center"/>
    </xf>
    <xf numFmtId="174" fontId="3" fillId="0" borderId="10" xfId="346" applyNumberFormat="1" applyFont="1" applyBorder="1" applyAlignment="1" applyProtection="1">
      <alignment horizontal="left" vertical="center"/>
    </xf>
    <xf numFmtId="167" fontId="3" fillId="0" borderId="3" xfId="346" applyNumberFormat="1" applyFont="1" applyBorder="1" applyAlignment="1" applyProtection="1">
      <alignment horizontal="center" vertical="center"/>
    </xf>
    <xf numFmtId="167" fontId="3" fillId="0" borderId="2" xfId="346" applyNumberFormat="1" applyFont="1" applyBorder="1" applyAlignment="1" applyProtection="1">
      <alignment horizontal="center" vertical="center"/>
    </xf>
    <xf numFmtId="167" fontId="3" fillId="0" borderId="1" xfId="346" applyNumberFormat="1" applyFont="1" applyBorder="1" applyAlignment="1" applyProtection="1">
      <alignment horizontal="center" vertical="center"/>
    </xf>
    <xf numFmtId="167" fontId="3" fillId="0" borderId="12" xfId="346" applyNumberFormat="1" applyFont="1" applyBorder="1" applyAlignment="1" applyProtection="1">
      <alignment horizontal="center" vertical="center"/>
    </xf>
    <xf numFmtId="167" fontId="3" fillId="0" borderId="3" xfId="346" applyNumberFormat="1" applyFont="1" applyFill="1" applyBorder="1" applyAlignment="1" applyProtection="1">
      <alignment horizontal="center" vertical="center"/>
    </xf>
    <xf numFmtId="167" fontId="3" fillId="0" borderId="1" xfId="346" applyNumberFormat="1" applyFont="1" applyFill="1" applyBorder="1" applyAlignment="1" applyProtection="1">
      <alignment horizontal="center" vertical="center"/>
    </xf>
    <xf numFmtId="167" fontId="3" fillId="0" borderId="12" xfId="346" applyNumberFormat="1" applyFont="1" applyFill="1" applyBorder="1" applyAlignment="1" applyProtection="1">
      <alignment horizontal="center" vertical="center"/>
    </xf>
    <xf numFmtId="167" fontId="3" fillId="0" borderId="3" xfId="346" applyNumberFormat="1" applyFont="1" applyBorder="1" applyAlignment="1">
      <alignment horizontal="center" vertical="center"/>
    </xf>
    <xf numFmtId="0" fontId="3" fillId="0" borderId="1" xfId="346" applyNumberFormat="1" applyFont="1" applyBorder="1" applyAlignment="1">
      <alignment horizontal="center" vertical="center"/>
    </xf>
    <xf numFmtId="0" fontId="3" fillId="0" borderId="12" xfId="346" applyNumberFormat="1" applyFont="1" applyBorder="1" applyAlignment="1" applyProtection="1">
      <alignment horizontal="center" vertical="center"/>
    </xf>
    <xf numFmtId="0" fontId="3" fillId="0" borderId="12" xfId="346" applyNumberFormat="1" applyFont="1" applyBorder="1" applyAlignment="1">
      <alignment horizontal="center" vertical="center"/>
    </xf>
    <xf numFmtId="167" fontId="3" fillId="0" borderId="1" xfId="346" applyNumberFormat="1" applyFont="1" applyBorder="1" applyAlignment="1">
      <alignment horizontal="center" vertical="center"/>
    </xf>
    <xf numFmtId="0" fontId="3" fillId="0" borderId="36" xfId="346" applyNumberFormat="1" applyFont="1" applyBorder="1" applyAlignment="1">
      <alignment horizontal="center" vertical="center"/>
    </xf>
    <xf numFmtId="167" fontId="3" fillId="0" borderId="4" xfId="346" applyNumberFormat="1" applyFont="1" applyBorder="1" applyAlignment="1" applyProtection="1">
      <alignment horizontal="center" vertical="center"/>
    </xf>
    <xf numFmtId="167" fontId="3" fillId="3" borderId="4" xfId="346" applyNumberFormat="1" applyFont="1" applyFill="1" applyBorder="1" applyAlignment="1">
      <alignment horizontal="center" vertical="center"/>
    </xf>
    <xf numFmtId="0" fontId="3" fillId="0" borderId="37" xfId="346" applyNumberFormat="1" applyFont="1" applyBorder="1" applyAlignment="1">
      <alignment horizontal="center" vertical="center"/>
    </xf>
    <xf numFmtId="174" fontId="5" fillId="0" borderId="38" xfId="346" applyNumberFormat="1" applyFont="1" applyBorder="1" applyAlignment="1" applyProtection="1">
      <alignment horizontal="center" vertical="center"/>
    </xf>
    <xf numFmtId="167" fontId="5" fillId="0" borderId="39" xfId="346" applyNumberFormat="1" applyFont="1" applyBorder="1" applyAlignment="1">
      <alignment horizontal="center" vertical="center"/>
    </xf>
    <xf numFmtId="167" fontId="5" fillId="0" borderId="40" xfId="346" applyNumberFormat="1" applyFont="1" applyBorder="1" applyAlignment="1">
      <alignment horizontal="center" vertical="center"/>
    </xf>
    <xf numFmtId="167" fontId="5" fillId="0" borderId="41" xfId="346" applyNumberFormat="1" applyFont="1" applyBorder="1" applyAlignment="1">
      <alignment horizontal="center" vertical="center"/>
    </xf>
    <xf numFmtId="167" fontId="5" fillId="0" borderId="42" xfId="346" applyNumberFormat="1" applyFont="1" applyBorder="1" applyAlignment="1">
      <alignment horizontal="center" vertical="center"/>
    </xf>
    <xf numFmtId="174" fontId="3" fillId="0" borderId="15" xfId="346" applyNumberFormat="1" applyFont="1" applyFill="1" applyBorder="1" applyAlignment="1" applyProtection="1">
      <alignment horizontal="left" vertical="center"/>
    </xf>
    <xf numFmtId="0" fontId="29" fillId="0" borderId="0" xfId="163" applyFont="1" applyAlignment="1">
      <alignment horizontal="center"/>
    </xf>
    <xf numFmtId="174" fontId="3" fillId="0" borderId="0" xfId="346" applyNumberFormat="1" applyFont="1" applyFill="1" applyBorder="1" applyAlignment="1" applyProtection="1">
      <alignment horizontal="left" vertical="center"/>
    </xf>
    <xf numFmtId="166" fontId="29" fillId="0" borderId="0" xfId="163" applyNumberFormat="1" applyFont="1"/>
    <xf numFmtId="167" fontId="35" fillId="0" borderId="0" xfId="0" applyNumberFormat="1" applyFont="1"/>
    <xf numFmtId="0" fontId="36" fillId="0" borderId="0" xfId="2" applyFont="1"/>
    <xf numFmtId="174" fontId="5" fillId="0" borderId="0" xfId="327" quotePrefix="1" applyNumberFormat="1" applyFont="1" applyBorder="1" applyAlignment="1">
      <alignment horizontal="center"/>
    </xf>
    <xf numFmtId="174" fontId="5" fillId="4" borderId="5" xfId="327" applyNumberFormat="1" applyFont="1" applyFill="1" applyBorder="1" applyAlignment="1" applyProtection="1">
      <alignment horizontal="center" vertical="center"/>
    </xf>
    <xf numFmtId="174" fontId="5" fillId="4" borderId="23" xfId="327" applyNumberFormat="1" applyFont="1" applyFill="1" applyBorder="1" applyAlignment="1" applyProtection="1">
      <alignment horizontal="center" vertical="center"/>
    </xf>
    <xf numFmtId="174" fontId="3" fillId="0" borderId="10" xfId="327" applyNumberFormat="1" applyFont="1" applyBorder="1" applyAlignment="1" applyProtection="1">
      <alignment horizontal="left" vertical="center"/>
    </xf>
    <xf numFmtId="166" fontId="3" fillId="0" borderId="0" xfId="327" applyNumberFormat="1" applyFont="1" applyBorder="1" applyAlignment="1" applyProtection="1">
      <alignment horizontal="center" vertical="center"/>
    </xf>
    <xf numFmtId="167" fontId="9" fillId="0" borderId="2" xfId="212" applyNumberFormat="1" applyFont="1" applyBorder="1" applyAlignment="1">
      <alignment horizontal="center" vertical="center"/>
    </xf>
    <xf numFmtId="169" fontId="3" fillId="0" borderId="3" xfId="327" applyNumberFormat="1" applyFont="1" applyFill="1" applyBorder="1" applyAlignment="1" applyProtection="1">
      <alignment horizontal="center" vertical="center"/>
    </xf>
    <xf numFmtId="167" fontId="9" fillId="0" borderId="44" xfId="212" applyNumberFormat="1" applyFont="1" applyBorder="1" applyAlignment="1">
      <alignment horizontal="center" vertical="center"/>
    </xf>
    <xf numFmtId="169" fontId="3" fillId="0" borderId="2" xfId="327" applyNumberFormat="1" applyFont="1" applyFill="1" applyBorder="1" applyAlignment="1" applyProtection="1">
      <alignment horizontal="center" vertical="center"/>
    </xf>
    <xf numFmtId="169" fontId="3" fillId="0" borderId="23" xfId="327" applyNumberFormat="1" applyFont="1" applyFill="1" applyBorder="1" applyAlignment="1" applyProtection="1">
      <alignment horizontal="center" vertical="center"/>
    </xf>
    <xf numFmtId="174" fontId="3" fillId="0" borderId="45" xfId="327" applyNumberFormat="1" applyFont="1" applyFill="1" applyBorder="1" applyAlignment="1" applyProtection="1">
      <alignment horizontal="center" vertical="center"/>
    </xf>
    <xf numFmtId="167" fontId="9" fillId="0" borderId="3" xfId="212" applyNumberFormat="1" applyFont="1" applyBorder="1" applyAlignment="1">
      <alignment horizontal="center" vertical="center"/>
    </xf>
    <xf numFmtId="167" fontId="3" fillId="0" borderId="45" xfId="327" applyNumberFormat="1" applyFont="1" applyFill="1" applyBorder="1" applyAlignment="1" applyProtection="1">
      <alignment horizontal="center" vertical="center"/>
    </xf>
    <xf numFmtId="167" fontId="9" fillId="0" borderId="45" xfId="212" applyNumberFormat="1" applyFont="1" applyBorder="1" applyAlignment="1">
      <alignment horizontal="center" vertical="center"/>
    </xf>
    <xf numFmtId="169" fontId="3" fillId="0" borderId="12" xfId="327" applyNumberFormat="1" applyFont="1" applyFill="1" applyBorder="1" applyAlignment="1" applyProtection="1">
      <alignment horizontal="center" vertical="center"/>
    </xf>
    <xf numFmtId="166" fontId="3" fillId="0" borderId="45" xfId="327" applyNumberFormat="1" applyFont="1" applyBorder="1" applyAlignment="1" applyProtection="1">
      <alignment horizontal="center" vertical="center"/>
    </xf>
    <xf numFmtId="167" fontId="3" fillId="0" borderId="45" xfId="327" applyNumberFormat="1" applyFont="1" applyBorder="1" applyAlignment="1">
      <alignment horizontal="center" vertical="center"/>
    </xf>
    <xf numFmtId="167" fontId="9" fillId="0" borderId="4" xfId="212" applyNumberFormat="1" applyFont="1" applyBorder="1" applyAlignment="1">
      <alignment horizontal="center" vertical="center"/>
    </xf>
    <xf numFmtId="167" fontId="9" fillId="0" borderId="46" xfId="212" applyNumberFormat="1" applyFont="1" applyBorder="1" applyAlignment="1">
      <alignment horizontal="center" vertical="center"/>
    </xf>
    <xf numFmtId="169" fontId="3" fillId="0" borderId="4" xfId="327" applyNumberFormat="1" applyFont="1" applyFill="1" applyBorder="1" applyAlignment="1" applyProtection="1">
      <alignment horizontal="center" vertical="center"/>
    </xf>
    <xf numFmtId="169" fontId="3" fillId="0" borderId="19" xfId="327" applyNumberFormat="1" applyFont="1" applyFill="1" applyBorder="1" applyAlignment="1" applyProtection="1">
      <alignment horizontal="center" vertical="center"/>
    </xf>
    <xf numFmtId="174" fontId="5" fillId="0" borderId="38" xfId="327" applyNumberFormat="1" applyFont="1" applyBorder="1" applyAlignment="1" applyProtection="1">
      <alignment horizontal="center" vertical="center"/>
    </xf>
    <xf numFmtId="167" fontId="5" fillId="0" borderId="39" xfId="327" applyNumberFormat="1" applyFont="1" applyBorder="1" applyAlignment="1">
      <alignment horizontal="center" vertical="center"/>
    </xf>
    <xf numFmtId="167" fontId="5" fillId="0" borderId="40" xfId="327" applyNumberFormat="1" applyFont="1" applyBorder="1" applyAlignment="1">
      <alignment horizontal="center" vertical="center"/>
    </xf>
    <xf numFmtId="167" fontId="5" fillId="0" borderId="42" xfId="327" applyNumberFormat="1" applyFont="1" applyBorder="1" applyAlignment="1">
      <alignment horizontal="center" vertical="center"/>
    </xf>
    <xf numFmtId="0" fontId="9" fillId="0" borderId="0" xfId="212" applyFont="1"/>
    <xf numFmtId="0" fontId="3" fillId="0" borderId="0" xfId="345" applyFont="1"/>
    <xf numFmtId="0" fontId="5" fillId="0" borderId="0" xfId="345" applyFont="1" applyBorder="1" applyAlignment="1">
      <alignment horizontal="center" vertical="center"/>
    </xf>
    <xf numFmtId="165" fontId="5" fillId="0" borderId="0" xfId="31" applyFont="1" applyBorder="1" applyAlignment="1">
      <alignment horizontal="center" vertical="center"/>
    </xf>
    <xf numFmtId="176" fontId="5" fillId="0" borderId="0" xfId="31" applyNumberFormat="1" applyFont="1" applyBorder="1" applyAlignment="1">
      <alignment horizontal="center" vertical="center"/>
    </xf>
    <xf numFmtId="0" fontId="37" fillId="0" borderId="62" xfId="212" applyFont="1" applyBorder="1" applyAlignment="1">
      <alignment horizontal="left" vertical="top" readingOrder="1"/>
    </xf>
    <xf numFmtId="176" fontId="37" fillId="0" borderId="56" xfId="31" applyNumberFormat="1" applyFont="1" applyBorder="1" applyAlignment="1">
      <alignment vertical="top" readingOrder="1"/>
    </xf>
    <xf numFmtId="176" fontId="37" fillId="0" borderId="56" xfId="31" applyNumberFormat="1" applyFont="1" applyBorder="1" applyAlignment="1">
      <alignment horizontal="left" vertical="top" readingOrder="1"/>
    </xf>
    <xf numFmtId="167" fontId="37" fillId="0" borderId="56" xfId="31" applyNumberFormat="1" applyFont="1" applyBorder="1" applyAlignment="1">
      <alignment horizontal="center" vertical="top" readingOrder="1"/>
    </xf>
    <xf numFmtId="167" fontId="37" fillId="0" borderId="63" xfId="31" applyNumberFormat="1" applyFont="1" applyBorder="1" applyAlignment="1">
      <alignment horizontal="center" vertical="top" readingOrder="1"/>
    </xf>
    <xf numFmtId="176" fontId="37" fillId="0" borderId="56" xfId="31" applyNumberFormat="1" applyFont="1" applyBorder="1" applyAlignment="1">
      <alignment horizontal="center" vertical="top" readingOrder="1"/>
    </xf>
    <xf numFmtId="0" fontId="38" fillId="0" borderId="64" xfId="212" applyFont="1" applyBorder="1" applyAlignment="1">
      <alignment horizontal="left" vertical="top" indent="1" readingOrder="1"/>
    </xf>
    <xf numFmtId="176" fontId="38" fillId="0" borderId="57" xfId="31" applyNumberFormat="1" applyFont="1" applyBorder="1" applyAlignment="1">
      <alignment horizontal="left" vertical="top" readingOrder="1"/>
    </xf>
    <xf numFmtId="167" fontId="38" fillId="0" borderId="57" xfId="31" applyNumberFormat="1" applyFont="1" applyBorder="1" applyAlignment="1">
      <alignment horizontal="center" vertical="top" readingOrder="1"/>
    </xf>
    <xf numFmtId="167" fontId="38" fillId="0" borderId="58" xfId="31" applyNumberFormat="1" applyFont="1" applyBorder="1" applyAlignment="1">
      <alignment horizontal="center" vertical="top" readingOrder="1"/>
    </xf>
    <xf numFmtId="0" fontId="38" fillId="0" borderId="59" xfId="212" applyFont="1" applyBorder="1" applyAlignment="1">
      <alignment horizontal="left" vertical="top" indent="1" readingOrder="1"/>
    </xf>
    <xf numFmtId="176" fontId="38" fillId="0" borderId="60" xfId="31" applyNumberFormat="1" applyFont="1" applyBorder="1" applyAlignment="1">
      <alignment horizontal="left" vertical="top" readingOrder="1"/>
    </xf>
    <xf numFmtId="167" fontId="38" fillId="0" borderId="60" xfId="31" applyNumberFormat="1" applyFont="1" applyBorder="1" applyAlignment="1">
      <alignment horizontal="center" vertical="top" readingOrder="1"/>
    </xf>
    <xf numFmtId="167" fontId="38" fillId="0" borderId="61" xfId="31" applyNumberFormat="1" applyFont="1" applyBorder="1" applyAlignment="1">
      <alignment horizontal="center" vertical="top" readingOrder="1"/>
    </xf>
    <xf numFmtId="176" fontId="38" fillId="0" borderId="60" xfId="31" applyNumberFormat="1" applyFont="1" applyBorder="1" applyAlignment="1">
      <alignment horizontal="right" vertical="top" readingOrder="1"/>
    </xf>
    <xf numFmtId="167" fontId="38" fillId="0" borderId="55" xfId="31" applyNumberFormat="1" applyFont="1" applyBorder="1" applyAlignment="1">
      <alignment horizontal="center" vertical="top" readingOrder="1"/>
    </xf>
    <xf numFmtId="167" fontId="38" fillId="0" borderId="65" xfId="31" applyNumberFormat="1" applyFont="1" applyBorder="1" applyAlignment="1">
      <alignment horizontal="center" vertical="top" readingOrder="1"/>
    </xf>
    <xf numFmtId="0" fontId="38" fillId="0" borderId="54" xfId="212" applyFont="1" applyBorder="1" applyAlignment="1">
      <alignment horizontal="left" vertical="top" indent="1" readingOrder="1"/>
    </xf>
    <xf numFmtId="176" fontId="38" fillId="0" borderId="55" xfId="31" applyNumberFormat="1" applyFont="1" applyBorder="1" applyAlignment="1">
      <alignment horizontal="left" vertical="top" readingOrder="1"/>
    </xf>
    <xf numFmtId="176" fontId="38" fillId="0" borderId="55" xfId="31" applyNumberFormat="1" applyFont="1" applyBorder="1" applyAlignment="1">
      <alignment horizontal="right" vertical="top" readingOrder="1"/>
    </xf>
    <xf numFmtId="0" fontId="5" fillId="0" borderId="0" xfId="345" applyFont="1"/>
    <xf numFmtId="176" fontId="37" fillId="0" borderId="56" xfId="31" applyNumberFormat="1" applyFont="1" applyBorder="1" applyAlignment="1">
      <alignment horizontal="right" vertical="top" readingOrder="1"/>
    </xf>
    <xf numFmtId="176" fontId="37" fillId="0" borderId="66" xfId="31" applyNumberFormat="1" applyFont="1" applyBorder="1" applyAlignment="1">
      <alignment horizontal="left" vertical="top" readingOrder="1"/>
    </xf>
    <xf numFmtId="176" fontId="37" fillId="0" borderId="5" xfId="31" applyNumberFormat="1" applyFont="1" applyBorder="1" applyAlignment="1">
      <alignment horizontal="left" vertical="top" readingOrder="1"/>
    </xf>
    <xf numFmtId="167" fontId="37" fillId="0" borderId="67" xfId="212" applyNumberFormat="1" applyFont="1" applyBorder="1" applyAlignment="1">
      <alignment horizontal="center" vertical="top" readingOrder="1"/>
    </xf>
    <xf numFmtId="167" fontId="37" fillId="0" borderId="56" xfId="212" applyNumberFormat="1" applyFont="1" applyBorder="1" applyAlignment="1">
      <alignment horizontal="center" vertical="top" readingOrder="1"/>
    </xf>
    <xf numFmtId="167" fontId="37" fillId="0" borderId="63" xfId="212" applyNumberFormat="1" applyFont="1" applyBorder="1" applyAlignment="1">
      <alignment horizontal="center" vertical="top" readingOrder="1"/>
    </xf>
    <xf numFmtId="176" fontId="38" fillId="0" borderId="57" xfId="31" applyNumberFormat="1" applyFont="1" applyBorder="1" applyAlignment="1">
      <alignment horizontal="right" vertical="top" readingOrder="1"/>
    </xf>
    <xf numFmtId="176" fontId="38" fillId="0" borderId="68" xfId="31" applyNumberFormat="1" applyFont="1" applyBorder="1" applyAlignment="1">
      <alignment horizontal="left" vertical="top" readingOrder="1"/>
    </xf>
    <xf numFmtId="176" fontId="38" fillId="0" borderId="45" xfId="31" applyNumberFormat="1" applyFont="1" applyBorder="1" applyAlignment="1">
      <alignment horizontal="left" vertical="top" readingOrder="1"/>
    </xf>
    <xf numFmtId="167" fontId="38" fillId="0" borderId="69" xfId="31" applyNumberFormat="1" applyFont="1" applyBorder="1" applyAlignment="1">
      <alignment horizontal="center" vertical="top" readingOrder="1"/>
    </xf>
    <xf numFmtId="176" fontId="38" fillId="0" borderId="70" xfId="31" applyNumberFormat="1" applyFont="1" applyBorder="1" applyAlignment="1">
      <alignment horizontal="left" vertical="top" readingOrder="1"/>
    </xf>
    <xf numFmtId="167" fontId="38" fillId="0" borderId="71" xfId="31" applyNumberFormat="1" applyFont="1" applyBorder="1" applyAlignment="1">
      <alignment horizontal="center" vertical="top" readingOrder="1"/>
    </xf>
    <xf numFmtId="0" fontId="37" fillId="0" borderId="72" xfId="212" applyFont="1" applyBorder="1" applyAlignment="1">
      <alignment horizontal="left" vertical="top" readingOrder="1"/>
    </xf>
    <xf numFmtId="176" fontId="37" fillId="0" borderId="73" xfId="31" applyNumberFormat="1" applyFont="1" applyBorder="1" applyAlignment="1">
      <alignment horizontal="left" vertical="top" readingOrder="1"/>
    </xf>
    <xf numFmtId="167" fontId="37" fillId="0" borderId="73" xfId="212" applyNumberFormat="1" applyFont="1" applyBorder="1" applyAlignment="1">
      <alignment horizontal="center" vertical="top" readingOrder="1"/>
    </xf>
    <xf numFmtId="167" fontId="37" fillId="0" borderId="74" xfId="212" applyNumberFormat="1" applyFont="1" applyBorder="1" applyAlignment="1">
      <alignment horizontal="center" vertical="top" readingOrder="1"/>
    </xf>
    <xf numFmtId="0" fontId="9" fillId="0" borderId="0" xfId="0" applyNumberFormat="1" applyFont="1"/>
    <xf numFmtId="174" fontId="3" fillId="0" borderId="0" xfId="348" applyNumberFormat="1" applyFont="1"/>
    <xf numFmtId="174" fontId="5" fillId="0" borderId="0" xfId="347" applyNumberFormat="1" applyFont="1" applyBorder="1" applyAlignment="1">
      <alignment horizontal="center"/>
    </xf>
    <xf numFmtId="167" fontId="3" fillId="0" borderId="0" xfId="348" applyNumberFormat="1" applyFont="1"/>
    <xf numFmtId="174" fontId="3" fillId="0" borderId="10" xfId="348" applyNumberFormat="1" applyFont="1" applyBorder="1" applyAlignment="1" applyProtection="1">
      <alignment horizontal="left" vertical="center"/>
    </xf>
    <xf numFmtId="167" fontId="3" fillId="0" borderId="1" xfId="348" applyNumberFormat="1" applyFont="1" applyBorder="1" applyAlignment="1">
      <alignment horizontal="center" vertical="center"/>
    </xf>
    <xf numFmtId="167" fontId="3" fillId="0" borderId="2" xfId="348" applyNumberFormat="1" applyFont="1" applyBorder="1" applyAlignment="1">
      <alignment horizontal="center" vertical="center"/>
    </xf>
    <xf numFmtId="167" fontId="3" fillId="0" borderId="3" xfId="348" applyNumberFormat="1" applyFont="1" applyBorder="1" applyAlignment="1">
      <alignment horizontal="center" vertical="center"/>
    </xf>
    <xf numFmtId="167" fontId="3" fillId="0" borderId="12" xfId="348" applyNumberFormat="1" applyFont="1" applyBorder="1" applyAlignment="1">
      <alignment horizontal="center" vertical="center"/>
    </xf>
    <xf numFmtId="167" fontId="3" fillId="0" borderId="4" xfId="348" applyNumberFormat="1" applyFont="1" applyBorder="1" applyAlignment="1">
      <alignment horizontal="center" vertical="center"/>
    </xf>
    <xf numFmtId="174" fontId="5" fillId="0" borderId="38" xfId="348" applyNumberFormat="1" applyFont="1" applyBorder="1" applyAlignment="1" applyProtection="1">
      <alignment horizontal="center" vertical="center"/>
    </xf>
    <xf numFmtId="167" fontId="5" fillId="0" borderId="39" xfId="348" applyNumberFormat="1" applyFont="1" applyBorder="1" applyAlignment="1">
      <alignment horizontal="center" vertical="center"/>
    </xf>
    <xf numFmtId="167" fontId="5" fillId="0" borderId="42" xfId="348" applyNumberFormat="1" applyFont="1" applyBorder="1" applyAlignment="1">
      <alignment horizontal="center" vertical="center"/>
    </xf>
    <xf numFmtId="174" fontId="5" fillId="0" borderId="0" xfId="348" applyNumberFormat="1" applyFont="1" applyBorder="1" applyAlignment="1" applyProtection="1">
      <alignment horizontal="center" vertical="center"/>
    </xf>
    <xf numFmtId="167" fontId="5" fillId="0" borderId="0" xfId="348" applyNumberFormat="1" applyFont="1" applyBorder="1" applyAlignment="1">
      <alignment horizontal="center" vertical="center"/>
    </xf>
    <xf numFmtId="0" fontId="5" fillId="0" borderId="34" xfId="345" applyFont="1" applyBorder="1" applyAlignment="1">
      <alignment vertical="center"/>
    </xf>
    <xf numFmtId="167" fontId="5" fillId="0" borderId="5" xfId="345" applyNumberFormat="1" applyFont="1" applyBorder="1" applyAlignment="1">
      <alignment horizontal="center" vertical="center"/>
    </xf>
    <xf numFmtId="167" fontId="5" fillId="0" borderId="5" xfId="345" applyNumberFormat="1" applyFont="1" applyFill="1" applyBorder="1" applyAlignment="1">
      <alignment horizontal="center"/>
    </xf>
    <xf numFmtId="0" fontId="5" fillId="0" borderId="10" xfId="345" applyFont="1" applyBorder="1"/>
    <xf numFmtId="167" fontId="3" fillId="0" borderId="3" xfId="345" applyNumberFormat="1" applyFont="1" applyBorder="1" applyAlignment="1">
      <alignment horizontal="center"/>
    </xf>
    <xf numFmtId="0" fontId="5" fillId="0" borderId="10" xfId="345" applyFont="1" applyBorder="1" applyAlignment="1">
      <alignment horizontal="center"/>
    </xf>
    <xf numFmtId="0" fontId="5" fillId="0" borderId="18" xfId="345" applyFont="1" applyBorder="1" applyAlignment="1">
      <alignment horizontal="center"/>
    </xf>
    <xf numFmtId="167" fontId="3" fillId="0" borderId="4" xfId="345" applyNumberFormat="1" applyFont="1" applyBorder="1" applyAlignment="1">
      <alignment horizontal="center"/>
    </xf>
    <xf numFmtId="0" fontId="5" fillId="0" borderId="14" xfId="345" applyFont="1" applyFill="1" applyBorder="1" applyAlignment="1">
      <alignment horizontal="center"/>
    </xf>
    <xf numFmtId="0" fontId="5" fillId="0" borderId="34" xfId="345" applyFont="1" applyFill="1" applyBorder="1" applyAlignment="1">
      <alignment vertical="center"/>
    </xf>
    <xf numFmtId="0" fontId="5" fillId="0" borderId="30" xfId="345" applyFont="1" applyBorder="1"/>
    <xf numFmtId="167" fontId="3" fillId="0" borderId="26" xfId="345" applyNumberFormat="1" applyFont="1" applyBorder="1" applyAlignment="1">
      <alignment horizontal="center"/>
    </xf>
    <xf numFmtId="0" fontId="5" fillId="0" borderId="0" xfId="345" applyFont="1" applyBorder="1" applyAlignment="1">
      <alignment vertical="center"/>
    </xf>
    <xf numFmtId="0" fontId="3" fillId="0" borderId="0" xfId="345" applyFont="1" applyBorder="1" applyAlignment="1">
      <alignment vertical="center"/>
    </xf>
    <xf numFmtId="0" fontId="3" fillId="0" borderId="78" xfId="345" applyFont="1" applyBorder="1" applyAlignment="1">
      <alignment vertical="center"/>
    </xf>
    <xf numFmtId="167" fontId="5" fillId="0" borderId="3" xfId="345" applyNumberFormat="1" applyFont="1" applyBorder="1" applyAlignment="1">
      <alignment horizontal="center"/>
    </xf>
    <xf numFmtId="0" fontId="3" fillId="0" borderId="10" xfId="345" applyFont="1" applyBorder="1" applyAlignment="1">
      <alignment horizontal="center"/>
    </xf>
    <xf numFmtId="0" fontId="3" fillId="0" borderId="77" xfId="345" applyFont="1" applyBorder="1" applyAlignment="1">
      <alignment vertical="center"/>
    </xf>
    <xf numFmtId="167" fontId="5" fillId="0" borderId="11" xfId="345" applyNumberFormat="1" applyFont="1" applyBorder="1" applyAlignment="1">
      <alignment horizontal="center" vertical="center"/>
    </xf>
    <xf numFmtId="167" fontId="5" fillId="0" borderId="3" xfId="345" applyNumberFormat="1" applyFont="1" applyBorder="1" applyAlignment="1">
      <alignment horizontal="center" vertical="center"/>
    </xf>
    <xf numFmtId="167" fontId="5" fillId="0" borderId="12" xfId="345" applyNumberFormat="1" applyFont="1" applyBorder="1" applyAlignment="1">
      <alignment horizontal="center"/>
    </xf>
    <xf numFmtId="167" fontId="3" fillId="0" borderId="12" xfId="345" applyNumberFormat="1" applyFont="1" applyBorder="1" applyAlignment="1">
      <alignment horizontal="center"/>
    </xf>
    <xf numFmtId="167" fontId="3" fillId="0" borderId="19" xfId="345" applyNumberFormat="1" applyFont="1" applyBorder="1" applyAlignment="1">
      <alignment horizontal="center"/>
    </xf>
    <xf numFmtId="167" fontId="5" fillId="0" borderId="11" xfId="345" applyNumberFormat="1" applyFont="1" applyFill="1" applyBorder="1" applyAlignment="1">
      <alignment horizontal="center"/>
    </xf>
    <xf numFmtId="167" fontId="39" fillId="0" borderId="12" xfId="345" applyNumberFormat="1" applyFont="1" applyBorder="1" applyAlignment="1">
      <alignment horizontal="center"/>
    </xf>
    <xf numFmtId="167" fontId="3" fillId="0" borderId="27" xfId="345" applyNumberFormat="1" applyFont="1" applyBorder="1" applyAlignment="1">
      <alignment horizontal="center"/>
    </xf>
    <xf numFmtId="167" fontId="3" fillId="0" borderId="3" xfId="345" applyNumberFormat="1" applyFont="1" applyBorder="1" applyAlignment="1">
      <alignment horizontal="center" vertical="center"/>
    </xf>
    <xf numFmtId="167" fontId="3" fillId="0" borderId="4" xfId="345" applyNumberFormat="1" applyFont="1" applyBorder="1" applyAlignment="1">
      <alignment horizontal="center" vertical="center"/>
    </xf>
    <xf numFmtId="167" fontId="3" fillId="0" borderId="26" xfId="345" applyNumberFormat="1" applyFont="1" applyBorder="1" applyAlignment="1">
      <alignment horizontal="center" vertical="center"/>
    </xf>
    <xf numFmtId="0" fontId="5" fillId="2" borderId="28" xfId="345" applyFont="1" applyFill="1" applyBorder="1" applyAlignment="1">
      <alignment horizontal="center"/>
    </xf>
    <xf numFmtId="0" fontId="5" fillId="2" borderId="4" xfId="345" applyFont="1" applyFill="1" applyBorder="1" applyAlignment="1">
      <alignment horizontal="center"/>
    </xf>
    <xf numFmtId="0" fontId="5" fillId="2" borderId="5" xfId="0" applyFont="1" applyFill="1" applyBorder="1" applyAlignment="1">
      <alignment horizontal="center" vertical="center"/>
    </xf>
    <xf numFmtId="0" fontId="5" fillId="0" borderId="18" xfId="345" applyFont="1" applyBorder="1" applyAlignment="1">
      <alignment vertical="center"/>
    </xf>
    <xf numFmtId="0" fontId="5" fillId="2" borderId="75" xfId="0" quotePrefix="1" applyFont="1" applyFill="1" applyBorder="1" applyAlignment="1" applyProtection="1">
      <alignment horizontal="center" vertical="center"/>
    </xf>
    <xf numFmtId="0" fontId="5" fillId="2" borderId="5" xfId="345" applyFont="1" applyFill="1" applyBorder="1" applyAlignment="1">
      <alignment horizontal="center"/>
    </xf>
    <xf numFmtId="0" fontId="5" fillId="2" borderId="45" xfId="345" applyFont="1" applyFill="1" applyBorder="1" applyAlignment="1">
      <alignment horizontal="center"/>
    </xf>
    <xf numFmtId="167" fontId="5" fillId="0" borderId="5" xfId="0" applyNumberFormat="1" applyFont="1" applyBorder="1" applyAlignment="1">
      <alignment horizontal="right"/>
    </xf>
    <xf numFmtId="167" fontId="5" fillId="0" borderId="3" xfId="0" applyNumberFormat="1" applyFont="1" applyBorder="1" applyAlignment="1">
      <alignment horizontal="right"/>
    </xf>
    <xf numFmtId="167" fontId="3" fillId="0" borderId="3" xfId="0" applyNumberFormat="1" applyFont="1" applyBorder="1" applyAlignment="1">
      <alignment horizontal="right"/>
    </xf>
    <xf numFmtId="167" fontId="3" fillId="0" borderId="4" xfId="0" applyNumberFormat="1" applyFont="1" applyBorder="1" applyAlignment="1">
      <alignment horizontal="right"/>
    </xf>
    <xf numFmtId="167" fontId="3" fillId="0" borderId="26" xfId="0" applyNumberFormat="1" applyFont="1" applyBorder="1" applyAlignment="1">
      <alignment horizontal="right"/>
    </xf>
    <xf numFmtId="0" fontId="9" fillId="2" borderId="9" xfId="0" applyFont="1" applyFill="1" applyBorder="1" applyAlignment="1">
      <alignment horizontal="center" vertical="center" wrapText="1"/>
    </xf>
    <xf numFmtId="0" fontId="9" fillId="2" borderId="5" xfId="0" applyFont="1" applyFill="1" applyBorder="1" applyAlignment="1">
      <alignment horizontal="center" wrapText="1"/>
    </xf>
    <xf numFmtId="0" fontId="9" fillId="2" borderId="2" xfId="0" applyFont="1" applyFill="1" applyBorder="1" applyAlignment="1">
      <alignment horizontal="center" wrapText="1"/>
    </xf>
    <xf numFmtId="0" fontId="9" fillId="2" borderId="23" xfId="0" applyFont="1" applyFill="1" applyBorder="1" applyAlignment="1">
      <alignment horizontal="center" wrapText="1"/>
    </xf>
    <xf numFmtId="0" fontId="9" fillId="2" borderId="4" xfId="0" applyFont="1" applyFill="1" applyBorder="1" applyAlignment="1">
      <alignment horizontal="center" wrapText="1"/>
    </xf>
    <xf numFmtId="0" fontId="9" fillId="2" borderId="19" xfId="0" applyFont="1" applyFill="1" applyBorder="1" applyAlignment="1">
      <alignment horizontal="center" wrapText="1"/>
    </xf>
    <xf numFmtId="176" fontId="37" fillId="2" borderId="49" xfId="31" applyNumberFormat="1" applyFont="1" applyFill="1" applyBorder="1" applyAlignment="1">
      <alignment horizontal="center" vertical="center" readingOrder="1"/>
    </xf>
    <xf numFmtId="176" fontId="37" fillId="2" borderId="56" xfId="31" applyNumberFormat="1" applyFont="1" applyFill="1" applyBorder="1" applyAlignment="1">
      <alignment horizontal="center" readingOrder="1"/>
    </xf>
    <xf numFmtId="0" fontId="37" fillId="2" borderId="57" xfId="212" applyFont="1" applyFill="1" applyBorder="1" applyAlignment="1">
      <alignment horizontal="center" readingOrder="1"/>
    </xf>
    <xf numFmtId="0" fontId="37" fillId="2" borderId="58" xfId="212" applyFont="1" applyFill="1" applyBorder="1" applyAlignment="1">
      <alignment horizontal="center" readingOrder="1"/>
    </xf>
    <xf numFmtId="0" fontId="37" fillId="2" borderId="56" xfId="212" applyFont="1" applyFill="1" applyBorder="1" applyAlignment="1">
      <alignment horizontal="center" readingOrder="1"/>
    </xf>
    <xf numFmtId="0" fontId="37" fillId="2" borderId="60" xfId="212" applyFont="1" applyFill="1" applyBorder="1" applyAlignment="1">
      <alignment horizontal="center" readingOrder="1"/>
    </xf>
    <xf numFmtId="0" fontId="37" fillId="2" borderId="61" xfId="212" applyFont="1" applyFill="1" applyBorder="1" applyAlignment="1">
      <alignment horizontal="center" readingOrder="1"/>
    </xf>
    <xf numFmtId="174" fontId="5" fillId="2" borderId="4" xfId="348" applyNumberFormat="1" applyFont="1" applyFill="1" applyBorder="1" applyAlignment="1" applyProtection="1">
      <alignment horizontal="center" vertical="center"/>
    </xf>
    <xf numFmtId="174" fontId="5" fillId="2" borderId="5" xfId="348" applyNumberFormat="1" applyFont="1" applyFill="1" applyBorder="1" applyAlignment="1" applyProtection="1">
      <alignment horizontal="center" vertical="center"/>
    </xf>
    <xf numFmtId="174" fontId="5" fillId="2" borderId="19" xfId="348" applyNumberFormat="1" applyFont="1" applyFill="1" applyBorder="1" applyAlignment="1" applyProtection="1">
      <alignment horizontal="center" vertical="center"/>
    </xf>
    <xf numFmtId="165" fontId="37" fillId="0" borderId="56" xfId="31" applyNumberFormat="1" applyFont="1" applyBorder="1" applyAlignment="1">
      <alignment horizontal="center" vertical="top" readingOrder="1"/>
    </xf>
    <xf numFmtId="165" fontId="38" fillId="0" borderId="57" xfId="31" applyNumberFormat="1" applyFont="1" applyBorder="1" applyAlignment="1">
      <alignment horizontal="center" vertical="top" readingOrder="1"/>
    </xf>
    <xf numFmtId="165" fontId="38" fillId="0" borderId="60" xfId="31" applyNumberFormat="1" applyFont="1" applyBorder="1" applyAlignment="1">
      <alignment horizontal="center" vertical="top" readingOrder="1"/>
    </xf>
    <xf numFmtId="165" fontId="38" fillId="0" borderId="55" xfId="31" applyNumberFormat="1" applyFont="1" applyBorder="1" applyAlignment="1">
      <alignment horizontal="center" vertical="top" readingOrder="1"/>
    </xf>
    <xf numFmtId="165" fontId="37" fillId="0" borderId="73" xfId="31" applyNumberFormat="1" applyFont="1" applyBorder="1" applyAlignment="1">
      <alignment horizontal="center" vertical="top" readingOrder="1"/>
    </xf>
    <xf numFmtId="2" fontId="5" fillId="0" borderId="3" xfId="345" applyNumberFormat="1" applyFont="1" applyBorder="1" applyAlignment="1">
      <alignment horizontal="center"/>
    </xf>
    <xf numFmtId="2" fontId="3" fillId="0" borderId="3" xfId="345" applyNumberFormat="1" applyFont="1" applyBorder="1" applyAlignment="1">
      <alignment horizontal="center"/>
    </xf>
    <xf numFmtId="2" fontId="5" fillId="0" borderId="3" xfId="349" applyNumberFormat="1" applyFont="1" applyBorder="1" applyAlignment="1">
      <alignment horizontal="center"/>
    </xf>
    <xf numFmtId="2" fontId="3" fillId="0" borderId="3" xfId="349" applyNumberFormat="1" applyFont="1" applyBorder="1" applyAlignment="1">
      <alignment horizontal="center"/>
    </xf>
    <xf numFmtId="2" fontId="3" fillId="0" borderId="4" xfId="349" applyNumberFormat="1" applyFont="1" applyBorder="1" applyAlignment="1">
      <alignment horizontal="center"/>
    </xf>
    <xf numFmtId="2" fontId="5" fillId="0" borderId="5" xfId="349" applyNumberFormat="1" applyFont="1" applyFill="1" applyBorder="1" applyAlignment="1">
      <alignment horizontal="center"/>
    </xf>
    <xf numFmtId="2" fontId="3" fillId="0" borderId="26" xfId="345" applyNumberFormat="1" applyFont="1" applyBorder="1" applyAlignment="1">
      <alignment horizontal="center"/>
    </xf>
    <xf numFmtId="0" fontId="3" fillId="0" borderId="0" xfId="343" applyFont="1"/>
    <xf numFmtId="0" fontId="3" fillId="0" borderId="0" xfId="343" applyFont="1" applyFill="1" applyBorder="1"/>
    <xf numFmtId="0" fontId="5" fillId="0" borderId="0" xfId="343" applyFont="1" applyFill="1" applyBorder="1" applyAlignment="1">
      <alignment horizontal="center"/>
    </xf>
    <xf numFmtId="0" fontId="5" fillId="2" borderId="28" xfId="343" applyFont="1" applyFill="1" applyBorder="1" applyAlignment="1" applyProtection="1">
      <alignment horizontal="center"/>
    </xf>
    <xf numFmtId="177" fontId="5" fillId="2" borderId="28" xfId="343" applyNumberFormat="1" applyFont="1" applyFill="1" applyBorder="1" applyAlignment="1">
      <alignment horizontal="center"/>
    </xf>
    <xf numFmtId="177" fontId="5" fillId="2" borderId="3" xfId="343" applyNumberFormat="1" applyFont="1" applyFill="1" applyBorder="1" applyAlignment="1">
      <alignment horizontal="center"/>
    </xf>
    <xf numFmtId="0" fontId="5" fillId="2" borderId="4" xfId="343" applyFont="1" applyFill="1" applyBorder="1" applyAlignment="1" applyProtection="1">
      <alignment horizontal="center"/>
    </xf>
    <xf numFmtId="0" fontId="5" fillId="2" borderId="4" xfId="343" quotePrefix="1" applyFont="1" applyFill="1" applyBorder="1" applyAlignment="1" applyProtection="1">
      <alignment horizontal="center"/>
    </xf>
    <xf numFmtId="0" fontId="5" fillId="2" borderId="77" xfId="343" applyFont="1" applyFill="1" applyBorder="1" applyAlignment="1" applyProtection="1">
      <alignment horizontal="center"/>
    </xf>
    <xf numFmtId="177" fontId="5" fillId="2" borderId="6" xfId="343" applyNumberFormat="1" applyFont="1" applyFill="1" applyBorder="1" applyAlignment="1" applyProtection="1">
      <alignment horizontal="right"/>
    </xf>
    <xf numFmtId="177" fontId="5" fillId="2" borderId="37" xfId="343" applyNumberFormat="1" applyFont="1" applyFill="1" applyBorder="1" applyAlignment="1" applyProtection="1">
      <alignment horizontal="center"/>
    </xf>
    <xf numFmtId="177" fontId="5" fillId="2" borderId="29" xfId="343" applyNumberFormat="1" applyFont="1" applyFill="1" applyBorder="1" applyAlignment="1" applyProtection="1">
      <alignment horizontal="center"/>
    </xf>
    <xf numFmtId="178" fontId="3" fillId="0" borderId="14" xfId="343" applyNumberFormat="1" applyFont="1" applyFill="1" applyBorder="1" applyAlignment="1" applyProtection="1">
      <alignment horizontal="left"/>
    </xf>
    <xf numFmtId="166" fontId="3" fillId="0" borderId="5" xfId="343" applyNumberFormat="1" applyFont="1" applyFill="1" applyBorder="1" applyProtection="1"/>
    <xf numFmtId="166" fontId="3" fillId="0" borderId="7" xfId="343" applyNumberFormat="1" applyFont="1" applyFill="1" applyBorder="1" applyProtection="1"/>
    <xf numFmtId="177" fontId="40" fillId="0" borderId="6" xfId="343" applyNumberFormat="1" applyFont="1" applyFill="1" applyBorder="1" applyAlignment="1" applyProtection="1">
      <alignment horizontal="left"/>
    </xf>
    <xf numFmtId="166" fontId="3" fillId="0" borderId="6" xfId="343" applyNumberFormat="1" applyFont="1" applyFill="1" applyBorder="1" applyAlignment="1" applyProtection="1">
      <alignment horizontal="center"/>
    </xf>
    <xf numFmtId="166" fontId="3" fillId="0" borderId="34" xfId="343" applyNumberFormat="1" applyFont="1" applyFill="1" applyBorder="1" applyProtection="1"/>
    <xf numFmtId="177" fontId="40" fillId="0" borderId="6" xfId="343" quotePrefix="1" applyNumberFormat="1" applyFont="1" applyFill="1" applyBorder="1" applyAlignment="1" applyProtection="1"/>
    <xf numFmtId="166" fontId="3" fillId="0" borderId="35" xfId="343" applyNumberFormat="1" applyFont="1" applyFill="1" applyBorder="1" applyAlignment="1" applyProtection="1">
      <alignment horizontal="center"/>
    </xf>
    <xf numFmtId="167" fontId="3" fillId="0" borderId="0" xfId="343" applyNumberFormat="1" applyFont="1"/>
    <xf numFmtId="179" fontId="3" fillId="0" borderId="0" xfId="343" applyNumberFormat="1" applyFont="1"/>
    <xf numFmtId="178" fontId="3" fillId="0" borderId="10" xfId="343" quotePrefix="1" applyNumberFormat="1" applyFont="1" applyFill="1" applyBorder="1" applyAlignment="1" applyProtection="1">
      <alignment horizontal="left"/>
    </xf>
    <xf numFmtId="166" fontId="3" fillId="0" borderId="3" xfId="343" applyNumberFormat="1" applyFont="1" applyFill="1" applyBorder="1" applyProtection="1"/>
    <xf numFmtId="166" fontId="3" fillId="0" borderId="45" xfId="343" applyNumberFormat="1" applyFont="1" applyFill="1" applyBorder="1" applyProtection="1"/>
    <xf numFmtId="177" fontId="3" fillId="0" borderId="1" xfId="343" applyNumberFormat="1" applyFont="1" applyFill="1" applyBorder="1" applyProtection="1"/>
    <xf numFmtId="166" fontId="3" fillId="0" borderId="1" xfId="343" applyNumberFormat="1" applyFont="1" applyFill="1" applyBorder="1" applyAlignment="1" applyProtection="1">
      <alignment horizontal="center"/>
    </xf>
    <xf numFmtId="166" fontId="3" fillId="0" borderId="0" xfId="343" applyNumberFormat="1" applyFont="1" applyFill="1" applyBorder="1" applyProtection="1"/>
    <xf numFmtId="166" fontId="3" fillId="0" borderId="1" xfId="343" applyNumberFormat="1" applyFont="1" applyFill="1" applyBorder="1" applyProtection="1"/>
    <xf numFmtId="166" fontId="3" fillId="0" borderId="36" xfId="343" applyNumberFormat="1" applyFont="1" applyFill="1" applyBorder="1" applyAlignment="1" applyProtection="1">
      <alignment horizontal="center"/>
    </xf>
    <xf numFmtId="178" fontId="3" fillId="0" borderId="10" xfId="343" applyNumberFormat="1" applyFont="1" applyFill="1" applyBorder="1" applyAlignment="1" applyProtection="1">
      <alignment horizontal="left"/>
    </xf>
    <xf numFmtId="0" fontId="3" fillId="0" borderId="0" xfId="343" applyFont="1" applyBorder="1"/>
    <xf numFmtId="177" fontId="40" fillId="0" borderId="6" xfId="343" quotePrefix="1" applyNumberFormat="1" applyFont="1" applyFill="1" applyBorder="1" applyAlignment="1" applyProtection="1">
      <alignment horizontal="left"/>
    </xf>
    <xf numFmtId="166" fontId="41" fillId="0" borderId="0" xfId="343" applyNumberFormat="1" applyFont="1" applyFill="1" applyBorder="1" applyProtection="1"/>
    <xf numFmtId="166" fontId="41" fillId="0" borderId="1" xfId="343" applyNumberFormat="1" applyFont="1" applyFill="1" applyBorder="1" applyProtection="1"/>
    <xf numFmtId="166" fontId="41" fillId="0" borderId="36" xfId="343" applyNumberFormat="1" applyFont="1" applyFill="1" applyBorder="1" applyAlignment="1" applyProtection="1">
      <alignment horizontal="center"/>
    </xf>
    <xf numFmtId="0" fontId="3" fillId="0" borderId="1" xfId="343" applyFont="1" applyFill="1" applyBorder="1"/>
    <xf numFmtId="177" fontId="42" fillId="0" borderId="1" xfId="343" quotePrefix="1" applyNumberFormat="1" applyFont="1" applyFill="1" applyBorder="1" applyAlignment="1" applyProtection="1">
      <alignment horizontal="left"/>
    </xf>
    <xf numFmtId="177" fontId="40" fillId="0" borderId="1" xfId="343" applyNumberFormat="1" applyFont="1" applyFill="1" applyBorder="1" applyAlignment="1" applyProtection="1">
      <alignment horizontal="left"/>
    </xf>
    <xf numFmtId="177" fontId="40" fillId="0" borderId="1" xfId="343" quotePrefix="1" applyNumberFormat="1" applyFont="1" applyFill="1" applyBorder="1" applyAlignment="1" applyProtection="1">
      <alignment horizontal="left"/>
    </xf>
    <xf numFmtId="177" fontId="3" fillId="0" borderId="6" xfId="343" applyNumberFormat="1" applyFont="1" applyFill="1" applyBorder="1" applyProtection="1"/>
    <xf numFmtId="166" fontId="3" fillId="0" borderId="6" xfId="343" applyNumberFormat="1" applyFont="1" applyFill="1" applyBorder="1" applyProtection="1"/>
    <xf numFmtId="166" fontId="3" fillId="0" borderId="11" xfId="343" applyNumberFormat="1" applyFont="1" applyFill="1" applyBorder="1" applyAlignment="1" applyProtection="1">
      <alignment horizontal="center"/>
    </xf>
    <xf numFmtId="167" fontId="3" fillId="0" borderId="36" xfId="343" applyNumberFormat="1" applyFont="1" applyFill="1" applyBorder="1" applyAlignment="1" applyProtection="1">
      <alignment horizontal="center"/>
    </xf>
    <xf numFmtId="178" fontId="3" fillId="0" borderId="18" xfId="343" quotePrefix="1" applyNumberFormat="1" applyFont="1" applyFill="1" applyBorder="1" applyAlignment="1" applyProtection="1">
      <alignment horizontal="left"/>
    </xf>
    <xf numFmtId="166" fontId="3" fillId="0" borderId="4" xfId="343" applyNumberFormat="1" applyFont="1" applyFill="1" applyBorder="1" applyProtection="1"/>
    <xf numFmtId="166" fontId="3" fillId="0" borderId="46" xfId="343" applyNumberFormat="1" applyFont="1" applyFill="1" applyBorder="1" applyProtection="1"/>
    <xf numFmtId="166" fontId="3" fillId="0" borderId="37" xfId="343" applyNumberFormat="1" applyFont="1" applyFill="1" applyBorder="1" applyProtection="1"/>
    <xf numFmtId="166" fontId="3" fillId="0" borderId="37" xfId="343" applyNumberFormat="1" applyFont="1" applyFill="1" applyBorder="1" applyAlignment="1" applyProtection="1">
      <alignment horizontal="center"/>
    </xf>
    <xf numFmtId="166" fontId="3" fillId="0" borderId="77" xfId="343" applyNumberFormat="1" applyFont="1" applyFill="1" applyBorder="1" applyProtection="1"/>
    <xf numFmtId="166" fontId="3" fillId="0" borderId="29" xfId="343" applyNumberFormat="1" applyFont="1" applyFill="1" applyBorder="1" applyAlignment="1" applyProtection="1">
      <alignment horizontal="center"/>
    </xf>
    <xf numFmtId="178" fontId="3" fillId="0" borderId="30" xfId="343" applyNumberFormat="1" applyFont="1" applyFill="1" applyBorder="1" applyAlignment="1" applyProtection="1">
      <alignment horizontal="left"/>
    </xf>
    <xf numFmtId="166" fontId="3" fillId="0" borderId="26" xfId="343" applyNumberFormat="1" applyFont="1" applyFill="1" applyBorder="1" applyProtection="1"/>
    <xf numFmtId="166" fontId="3" fillId="0" borderId="78" xfId="343" applyNumberFormat="1" applyFont="1" applyFill="1" applyBorder="1" applyProtection="1"/>
    <xf numFmtId="166" fontId="3" fillId="0" borderId="79" xfId="343" applyNumberFormat="1" applyFont="1" applyFill="1" applyBorder="1" applyProtection="1"/>
    <xf numFmtId="166" fontId="3" fillId="0" borderId="79" xfId="343" applyNumberFormat="1" applyFont="1" applyFill="1" applyBorder="1" applyAlignment="1" applyProtection="1">
      <alignment horizontal="center"/>
    </xf>
    <xf numFmtId="166" fontId="3" fillId="0" borderId="20" xfId="343" applyNumberFormat="1" applyFont="1" applyFill="1" applyBorder="1" applyProtection="1"/>
    <xf numFmtId="166" fontId="3" fillId="0" borderId="80" xfId="343" applyNumberFormat="1" applyFont="1" applyFill="1" applyBorder="1" applyAlignment="1" applyProtection="1">
      <alignment horizontal="center"/>
    </xf>
    <xf numFmtId="0" fontId="3" fillId="0" borderId="0" xfId="343" quotePrefix="1" applyFont="1" applyFill="1" applyBorder="1" applyAlignment="1">
      <alignment horizontal="left"/>
    </xf>
    <xf numFmtId="166" fontId="3" fillId="0" borderId="0" xfId="343" applyNumberFormat="1" applyFont="1" applyFill="1" applyBorder="1" applyAlignment="1">
      <alignment horizontal="right"/>
    </xf>
    <xf numFmtId="166" fontId="43" fillId="0" borderId="0" xfId="343" applyNumberFormat="1" applyFont="1" applyFill="1" applyBorder="1" applyProtection="1"/>
    <xf numFmtId="177" fontId="43" fillId="0" borderId="0" xfId="343" applyNumberFormat="1" applyFont="1" applyFill="1" applyBorder="1" applyAlignment="1" applyProtection="1">
      <alignment horizontal="left"/>
    </xf>
    <xf numFmtId="0" fontId="43" fillId="0" borderId="0" xfId="343" applyFont="1" applyFill="1" applyBorder="1" applyAlignment="1" applyProtection="1">
      <alignment horizontal="left"/>
    </xf>
    <xf numFmtId="0" fontId="44" fillId="0" borderId="0" xfId="343" applyFont="1" applyFill="1" applyBorder="1" applyAlignment="1" applyProtection="1">
      <alignment horizontal="left"/>
    </xf>
    <xf numFmtId="178" fontId="3" fillId="0" borderId="0" xfId="343" applyNumberFormat="1" applyFont="1" applyFill="1" applyBorder="1" applyAlignment="1" applyProtection="1">
      <alignment horizontal="left"/>
    </xf>
    <xf numFmtId="178" fontId="24" fillId="0" borderId="0" xfId="343" quotePrefix="1" applyNumberFormat="1" applyFont="1" applyFill="1" applyBorder="1" applyAlignment="1" applyProtection="1">
      <alignment horizontal="left"/>
    </xf>
    <xf numFmtId="0" fontId="32" fillId="0" borderId="0" xfId="343" applyFont="1" applyFill="1" applyBorder="1"/>
    <xf numFmtId="180" fontId="32" fillId="0" borderId="0" xfId="343" applyNumberFormat="1" applyFont="1" applyFill="1" applyBorder="1" applyAlignment="1" applyProtection="1">
      <alignment horizontal="right"/>
    </xf>
    <xf numFmtId="180" fontId="32" fillId="0" borderId="0" xfId="343" applyNumberFormat="1" applyFont="1" applyFill="1" applyBorder="1" applyProtection="1"/>
    <xf numFmtId="166" fontId="32" fillId="0" borderId="0" xfId="343" applyNumberFormat="1" applyFont="1" applyFill="1" applyBorder="1" applyProtection="1"/>
    <xf numFmtId="177" fontId="32" fillId="0" borderId="0" xfId="343" applyNumberFormat="1" applyFont="1" applyFill="1" applyBorder="1" applyProtection="1"/>
    <xf numFmtId="180" fontId="32" fillId="0" borderId="0" xfId="343" applyNumberFormat="1" applyFont="1" applyFill="1" applyBorder="1" applyAlignment="1">
      <alignment horizontal="right"/>
    </xf>
    <xf numFmtId="180" fontId="32" fillId="0" borderId="0" xfId="343" applyNumberFormat="1" applyFont="1" applyFill="1" applyBorder="1"/>
    <xf numFmtId="178" fontId="32" fillId="0" borderId="0" xfId="343" applyNumberFormat="1" applyFont="1" applyFill="1" applyBorder="1" applyAlignment="1" applyProtection="1">
      <alignment horizontal="left"/>
    </xf>
    <xf numFmtId="0" fontId="3" fillId="0" borderId="0" xfId="343" applyFont="1" applyFill="1"/>
    <xf numFmtId="0" fontId="5" fillId="0" borderId="0" xfId="343" applyFont="1" applyFill="1" applyAlignment="1">
      <alignment vertical="center"/>
    </xf>
    <xf numFmtId="14" fontId="5" fillId="0" borderId="0" xfId="343" applyNumberFormat="1" applyFont="1" applyFill="1" applyBorder="1" applyAlignment="1"/>
    <xf numFmtId="0" fontId="5" fillId="2" borderId="3" xfId="343" applyFont="1" applyFill="1" applyBorder="1" applyAlignment="1" applyProtection="1">
      <alignment horizontal="center"/>
    </xf>
    <xf numFmtId="0" fontId="5" fillId="2" borderId="5" xfId="343" applyFont="1" applyFill="1" applyBorder="1" applyAlignment="1" applyProtection="1">
      <alignment horizontal="center"/>
    </xf>
    <xf numFmtId="177" fontId="5" fillId="2" borderId="1" xfId="343" applyNumberFormat="1" applyFont="1" applyFill="1" applyBorder="1" applyAlignment="1" applyProtection="1">
      <alignment horizontal="center"/>
    </xf>
    <xf numFmtId="177" fontId="5" fillId="2" borderId="36" xfId="343" applyNumberFormat="1" applyFont="1" applyFill="1" applyBorder="1" applyAlignment="1" applyProtection="1">
      <alignment horizontal="center"/>
    </xf>
    <xf numFmtId="178" fontId="3" fillId="0" borderId="14" xfId="343" applyNumberFormat="1" applyFont="1" applyBorder="1" applyAlignment="1" applyProtection="1">
      <alignment horizontal="left"/>
    </xf>
    <xf numFmtId="166" fontId="3" fillId="0" borderId="5" xfId="343" applyNumberFormat="1" applyFont="1" applyBorder="1" applyProtection="1"/>
    <xf numFmtId="166" fontId="3" fillId="0" borderId="6" xfId="343" applyNumberFormat="1" applyFont="1" applyBorder="1" applyAlignment="1" applyProtection="1">
      <alignment horizontal="center"/>
    </xf>
    <xf numFmtId="166" fontId="3" fillId="0" borderId="35" xfId="343" applyNumberFormat="1" applyFont="1" applyBorder="1" applyAlignment="1" applyProtection="1">
      <alignment horizontal="center"/>
    </xf>
    <xf numFmtId="166" fontId="3" fillId="0" borderId="0" xfId="343" applyNumberFormat="1" applyFont="1"/>
    <xf numFmtId="178" fontId="3" fillId="0" borderId="10" xfId="343" quotePrefix="1" applyNumberFormat="1" applyFont="1" applyBorder="1" applyAlignment="1" applyProtection="1">
      <alignment horizontal="left"/>
    </xf>
    <xf numFmtId="166" fontId="3" fillId="0" borderId="3" xfId="343" applyNumberFormat="1" applyFont="1" applyBorder="1" applyProtection="1"/>
    <xf numFmtId="166" fontId="3" fillId="0" borderId="1" xfId="343" applyNumberFormat="1" applyFont="1" applyBorder="1" applyAlignment="1" applyProtection="1">
      <alignment horizontal="center"/>
    </xf>
    <xf numFmtId="166" fontId="3" fillId="0" borderId="36" xfId="343" applyNumberFormat="1" applyFont="1" applyBorder="1" applyAlignment="1" applyProtection="1">
      <alignment horizontal="center"/>
    </xf>
    <xf numFmtId="178" fontId="3" fillId="0" borderId="10" xfId="343" applyNumberFormat="1" applyFont="1" applyBorder="1" applyAlignment="1" applyProtection="1">
      <alignment horizontal="left"/>
    </xf>
    <xf numFmtId="176" fontId="3" fillId="0" borderId="3" xfId="4" applyNumberFormat="1" applyFont="1" applyBorder="1" applyProtection="1"/>
    <xf numFmtId="178" fontId="3" fillId="0" borderId="18" xfId="343" quotePrefix="1" applyNumberFormat="1" applyFont="1" applyBorder="1" applyAlignment="1" applyProtection="1">
      <alignment horizontal="left"/>
    </xf>
    <xf numFmtId="166" fontId="3" fillId="0" borderId="4" xfId="343" applyNumberFormat="1" applyFont="1" applyBorder="1" applyProtection="1"/>
    <xf numFmtId="166" fontId="3" fillId="0" borderId="37" xfId="343" applyNumberFormat="1" applyFont="1" applyBorder="1" applyAlignment="1" applyProtection="1">
      <alignment horizontal="center"/>
    </xf>
    <xf numFmtId="166" fontId="3" fillId="0" borderId="29" xfId="343" applyNumberFormat="1" applyFont="1" applyBorder="1" applyAlignment="1" applyProtection="1">
      <alignment horizontal="center"/>
    </xf>
    <xf numFmtId="178" fontId="3" fillId="0" borderId="30" xfId="343" applyNumberFormat="1" applyFont="1" applyBorder="1" applyAlignment="1" applyProtection="1">
      <alignment horizontal="left"/>
    </xf>
    <xf numFmtId="166" fontId="3" fillId="0" borderId="26" xfId="343" applyNumberFormat="1" applyFont="1" applyBorder="1" applyProtection="1"/>
    <xf numFmtId="166" fontId="3" fillId="0" borderId="79" xfId="343" applyNumberFormat="1" applyFont="1" applyBorder="1" applyAlignment="1" applyProtection="1">
      <alignment horizontal="center"/>
    </xf>
    <xf numFmtId="166" fontId="3" fillId="0" borderId="80" xfId="343" applyNumberFormat="1" applyFont="1" applyBorder="1" applyAlignment="1" applyProtection="1">
      <alignment horizontal="center"/>
    </xf>
    <xf numFmtId="178" fontId="3" fillId="0" borderId="0" xfId="343" quotePrefix="1" applyNumberFormat="1" applyFont="1" applyBorder="1" applyAlignment="1" applyProtection="1">
      <alignment horizontal="left"/>
    </xf>
    <xf numFmtId="0" fontId="3" fillId="0" borderId="0" xfId="343" applyFont="1" applyBorder="1" applyAlignment="1" applyProtection="1">
      <alignment horizontal="left"/>
    </xf>
    <xf numFmtId="178" fontId="24" fillId="0" borderId="0" xfId="343" quotePrefix="1" applyNumberFormat="1" applyFont="1" applyBorder="1" applyAlignment="1" applyProtection="1">
      <alignment horizontal="left"/>
    </xf>
    <xf numFmtId="0" fontId="32" fillId="0" borderId="0" xfId="343" applyFont="1" applyBorder="1" applyAlignment="1" applyProtection="1">
      <alignment horizontal="left"/>
    </xf>
    <xf numFmtId="0" fontId="32" fillId="0" borderId="0" xfId="343" applyFont="1" applyBorder="1"/>
    <xf numFmtId="166" fontId="32" fillId="0" borderId="0" xfId="343" applyNumberFormat="1" applyFont="1" applyBorder="1" applyProtection="1"/>
    <xf numFmtId="180" fontId="32" fillId="0" borderId="0" xfId="343" applyNumberFormat="1" applyFont="1" applyBorder="1"/>
    <xf numFmtId="167" fontId="3" fillId="0" borderId="0" xfId="343" applyNumberFormat="1" applyFont="1" applyFill="1"/>
    <xf numFmtId="177" fontId="5" fillId="2" borderId="28" xfId="343" applyNumberFormat="1" applyFont="1" applyFill="1" applyBorder="1" applyAlignment="1" applyProtection="1">
      <alignment horizontal="center"/>
    </xf>
    <xf numFmtId="177" fontId="5" fillId="2" borderId="3" xfId="343" quotePrefix="1" applyNumberFormat="1" applyFont="1" applyFill="1" applyBorder="1" applyAlignment="1" applyProtection="1">
      <alignment horizontal="center"/>
    </xf>
    <xf numFmtId="0" fontId="5" fillId="2" borderId="3" xfId="343" quotePrefix="1" applyFont="1" applyFill="1" applyBorder="1" applyAlignment="1" applyProtection="1">
      <alignment horizontal="center"/>
    </xf>
    <xf numFmtId="177" fontId="5" fillId="2" borderId="3" xfId="343" applyNumberFormat="1" applyFont="1" applyFill="1" applyBorder="1" applyAlignment="1" applyProtection="1">
      <alignment horizontal="center"/>
    </xf>
    <xf numFmtId="177" fontId="5" fillId="2" borderId="12" xfId="343" applyNumberFormat="1" applyFont="1" applyFill="1" applyBorder="1" applyAlignment="1" applyProtection="1">
      <alignment horizontal="center"/>
    </xf>
    <xf numFmtId="166" fontId="3" fillId="0" borderId="5" xfId="343" applyNumberFormat="1" applyFont="1" applyFill="1" applyBorder="1" applyAlignment="1" applyProtection="1">
      <alignment horizontal="center"/>
    </xf>
    <xf numFmtId="166" fontId="3" fillId="0" borderId="3" xfId="343" applyNumberFormat="1" applyFont="1" applyFill="1" applyBorder="1" applyAlignment="1" applyProtection="1">
      <alignment horizontal="center"/>
    </xf>
    <xf numFmtId="166" fontId="3" fillId="0" borderId="12" xfId="343" applyNumberFormat="1" applyFont="1" applyFill="1" applyBorder="1" applyAlignment="1" applyProtection="1">
      <alignment horizontal="center"/>
    </xf>
    <xf numFmtId="178" fontId="3" fillId="0" borderId="14" xfId="343" quotePrefix="1" applyNumberFormat="1" applyFont="1" applyFill="1" applyBorder="1" applyAlignment="1" applyProtection="1">
      <alignment horizontal="left"/>
    </xf>
    <xf numFmtId="178" fontId="5" fillId="0" borderId="10" xfId="343" applyNumberFormat="1" applyFont="1" applyFill="1" applyBorder="1" applyAlignment="1" applyProtection="1">
      <alignment horizontal="left"/>
    </xf>
    <xf numFmtId="166" fontId="5" fillId="0" borderId="3" xfId="343" applyNumberFormat="1" applyFont="1" applyFill="1" applyBorder="1" applyProtection="1"/>
    <xf numFmtId="166" fontId="5" fillId="0" borderId="3" xfId="343" applyNumberFormat="1" applyFont="1" applyFill="1" applyBorder="1" applyAlignment="1" applyProtection="1">
      <alignment horizontal="center"/>
    </xf>
    <xf numFmtId="166" fontId="5" fillId="0" borderId="12" xfId="343" applyNumberFormat="1" applyFont="1" applyFill="1" applyBorder="1" applyAlignment="1" applyProtection="1">
      <alignment horizontal="center"/>
    </xf>
    <xf numFmtId="166" fontId="3" fillId="0" borderId="26" xfId="343" applyNumberFormat="1" applyFont="1" applyFill="1" applyBorder="1" applyAlignment="1" applyProtection="1">
      <alignment horizontal="center"/>
    </xf>
    <xf numFmtId="166" fontId="3" fillId="0" borderId="27" xfId="343" applyNumberFormat="1" applyFont="1" applyFill="1" applyBorder="1" applyAlignment="1" applyProtection="1">
      <alignment horizontal="center"/>
    </xf>
    <xf numFmtId="178" fontId="24" fillId="0" borderId="0" xfId="343" applyNumberFormat="1" applyFont="1" applyFill="1" applyBorder="1" applyAlignment="1" applyProtection="1">
      <alignment horizontal="left"/>
    </xf>
    <xf numFmtId="166" fontId="32" fillId="0" borderId="0" xfId="343" applyNumberFormat="1" applyFont="1" applyFill="1" applyBorder="1" applyAlignment="1">
      <alignment horizontal="right"/>
    </xf>
    <xf numFmtId="166" fontId="32" fillId="0" borderId="0" xfId="343" applyNumberFormat="1" applyFont="1" applyFill="1" applyBorder="1"/>
    <xf numFmtId="0" fontId="32" fillId="0" borderId="0" xfId="343" quotePrefix="1" applyFont="1" applyFill="1" applyBorder="1" applyAlignment="1">
      <alignment horizontal="left"/>
    </xf>
    <xf numFmtId="178" fontId="5" fillId="0" borderId="0" xfId="343" applyNumberFormat="1" applyFont="1" applyFill="1" applyBorder="1" applyAlignment="1" applyProtection="1"/>
    <xf numFmtId="0" fontId="32" fillId="0" borderId="0" xfId="343" applyFont="1" applyFill="1" applyBorder="1" applyAlignment="1">
      <alignment horizontal="right"/>
    </xf>
    <xf numFmtId="0" fontId="5" fillId="2" borderId="12" xfId="343" applyFont="1" applyFill="1" applyBorder="1" applyAlignment="1" applyProtection="1">
      <alignment horizontal="center"/>
    </xf>
    <xf numFmtId="178" fontId="3" fillId="0" borderId="38" xfId="343" applyNumberFormat="1" applyFont="1" applyFill="1" applyBorder="1" applyAlignment="1" applyProtection="1">
      <alignment horizontal="left"/>
    </xf>
    <xf numFmtId="166" fontId="3" fillId="0" borderId="39" xfId="343" applyNumberFormat="1" applyFont="1" applyFill="1" applyBorder="1" applyProtection="1"/>
    <xf numFmtId="166" fontId="3" fillId="0" borderId="39" xfId="343" applyNumberFormat="1" applyFont="1" applyFill="1" applyBorder="1" applyAlignment="1" applyProtection="1">
      <alignment horizontal="center"/>
    </xf>
    <xf numFmtId="166" fontId="3" fillId="0" borderId="42" xfId="343" applyNumberFormat="1" applyFont="1" applyFill="1" applyBorder="1" applyAlignment="1" applyProtection="1">
      <alignment horizontal="center"/>
    </xf>
    <xf numFmtId="166" fontId="3" fillId="0" borderId="0" xfId="343" applyNumberFormat="1" applyFont="1" applyBorder="1" applyProtection="1"/>
    <xf numFmtId="178" fontId="24" fillId="0" borderId="0" xfId="343" applyNumberFormat="1" applyFont="1" applyBorder="1" applyAlignment="1" applyProtection="1">
      <alignment horizontal="left"/>
    </xf>
    <xf numFmtId="177" fontId="5" fillId="2" borderId="3" xfId="343" applyNumberFormat="1" applyFont="1" applyFill="1" applyBorder="1" applyAlignment="1">
      <alignment horizontal="centerContinuous"/>
    </xf>
    <xf numFmtId="166" fontId="3" fillId="0" borderId="14" xfId="343" quotePrefix="1" applyNumberFormat="1" applyFont="1" applyFill="1" applyBorder="1" applyAlignment="1" applyProtection="1">
      <alignment horizontal="left"/>
    </xf>
    <xf numFmtId="166" fontId="3" fillId="0" borderId="10" xfId="343" applyNumberFormat="1" applyFont="1" applyFill="1" applyBorder="1" applyAlignment="1" applyProtection="1">
      <alignment horizontal="left"/>
    </xf>
    <xf numFmtId="166" fontId="5" fillId="0" borderId="14" xfId="343" quotePrefix="1" applyNumberFormat="1" applyFont="1" applyFill="1" applyBorder="1" applyAlignment="1" applyProtection="1">
      <alignment horizontal="left"/>
    </xf>
    <xf numFmtId="166" fontId="5" fillId="0" borderId="5" xfId="343" applyNumberFormat="1" applyFont="1" applyFill="1" applyBorder="1" applyProtection="1"/>
    <xf numFmtId="166" fontId="5" fillId="0" borderId="5" xfId="343" applyNumberFormat="1" applyFont="1" applyFill="1" applyBorder="1" applyAlignment="1" applyProtection="1">
      <alignment horizontal="center"/>
    </xf>
    <xf numFmtId="166" fontId="5" fillId="0" borderId="11" xfId="343" applyNumberFormat="1" applyFont="1" applyFill="1" applyBorder="1" applyAlignment="1" applyProtection="1">
      <alignment horizontal="center"/>
    </xf>
    <xf numFmtId="178" fontId="3" fillId="0" borderId="10" xfId="343" applyNumberFormat="1" applyFont="1" applyFill="1" applyBorder="1" applyAlignment="1" applyProtection="1">
      <alignment horizontal="left" indent="3"/>
    </xf>
    <xf numFmtId="166" fontId="3" fillId="0" borderId="14" xfId="343" applyNumberFormat="1" applyFont="1" applyFill="1" applyBorder="1" applyAlignment="1" applyProtection="1">
      <alignment horizontal="left"/>
    </xf>
    <xf numFmtId="166" fontId="3" fillId="0" borderId="30" xfId="343" applyNumberFormat="1" applyFont="1" applyFill="1" applyBorder="1" applyAlignment="1" applyProtection="1">
      <alignment horizontal="left"/>
    </xf>
    <xf numFmtId="166" fontId="3" fillId="0" borderId="0" xfId="343" applyNumberFormat="1" applyFont="1" applyFill="1" applyBorder="1" applyAlignment="1">
      <alignment horizontal="center"/>
    </xf>
    <xf numFmtId="0" fontId="5" fillId="2" borderId="2" xfId="343" applyFont="1" applyFill="1" applyBorder="1" applyAlignment="1" applyProtection="1">
      <alignment horizontal="center"/>
    </xf>
    <xf numFmtId="177" fontId="5" fillId="2" borderId="2" xfId="343" applyNumberFormat="1" applyFont="1" applyFill="1" applyBorder="1" applyAlignment="1" applyProtection="1">
      <alignment horizontal="center"/>
    </xf>
    <xf numFmtId="166" fontId="3" fillId="0" borderId="5" xfId="343" applyNumberFormat="1" applyFont="1" applyBorder="1" applyAlignment="1" applyProtection="1">
      <alignment horizontal="center"/>
    </xf>
    <xf numFmtId="166" fontId="3" fillId="0" borderId="3" xfId="343" applyNumberFormat="1" applyFont="1" applyBorder="1" applyAlignment="1" applyProtection="1">
      <alignment horizontal="center"/>
    </xf>
    <xf numFmtId="166" fontId="3" fillId="0" borderId="14" xfId="343" quotePrefix="1" applyNumberFormat="1" applyFont="1" applyBorder="1" applyAlignment="1" applyProtection="1">
      <alignment horizontal="left"/>
    </xf>
    <xf numFmtId="166" fontId="3" fillId="0" borderId="10" xfId="343" applyNumberFormat="1" applyFont="1" applyBorder="1" applyAlignment="1" applyProtection="1">
      <alignment horizontal="left"/>
    </xf>
    <xf numFmtId="166" fontId="5" fillId="0" borderId="14" xfId="343" quotePrefix="1" applyNumberFormat="1" applyFont="1" applyBorder="1" applyAlignment="1" applyProtection="1">
      <alignment horizontal="left"/>
    </xf>
    <xf numFmtId="166" fontId="5" fillId="0" borderId="5" xfId="343" applyNumberFormat="1" applyFont="1" applyBorder="1" applyProtection="1"/>
    <xf numFmtId="166" fontId="5" fillId="0" borderId="5" xfId="343" applyNumberFormat="1" applyFont="1" applyBorder="1" applyAlignment="1" applyProtection="1">
      <alignment horizontal="center"/>
    </xf>
    <xf numFmtId="166" fontId="5" fillId="0" borderId="35" xfId="343" applyNumberFormat="1" applyFont="1" applyBorder="1" applyAlignment="1" applyProtection="1">
      <alignment horizontal="center"/>
    </xf>
    <xf numFmtId="178" fontId="3" fillId="0" borderId="14" xfId="343" quotePrefix="1" applyNumberFormat="1" applyFont="1" applyBorder="1" applyAlignment="1" applyProtection="1">
      <alignment horizontal="left"/>
    </xf>
    <xf numFmtId="178" fontId="3" fillId="0" borderId="10" xfId="343" applyNumberFormat="1" applyFont="1" applyBorder="1" applyAlignment="1" applyProtection="1">
      <alignment horizontal="left" indent="3"/>
    </xf>
    <xf numFmtId="166" fontId="3" fillId="0" borderId="4" xfId="343" applyNumberFormat="1" applyFont="1" applyBorder="1" applyAlignment="1" applyProtection="1">
      <alignment horizontal="center"/>
    </xf>
    <xf numFmtId="166" fontId="3" fillId="0" borderId="30" xfId="343" applyNumberFormat="1" applyFont="1" applyBorder="1" applyAlignment="1" applyProtection="1">
      <alignment horizontal="left"/>
    </xf>
    <xf numFmtId="166" fontId="3" fillId="0" borderId="39" xfId="343" applyNumberFormat="1" applyFont="1" applyBorder="1" applyProtection="1"/>
    <xf numFmtId="166" fontId="3" fillId="0" borderId="26" xfId="343" applyNumberFormat="1" applyFont="1" applyBorder="1" applyAlignment="1" applyProtection="1">
      <alignment horizontal="center"/>
    </xf>
    <xf numFmtId="166" fontId="3" fillId="0" borderId="0" xfId="343" applyNumberFormat="1" applyFont="1" applyFill="1"/>
    <xf numFmtId="166" fontId="3" fillId="0" borderId="4" xfId="343" applyNumberFormat="1" applyFont="1" applyFill="1" applyBorder="1" applyAlignment="1" applyProtection="1">
      <alignment horizontal="center"/>
    </xf>
    <xf numFmtId="166" fontId="3" fillId="0" borderId="19" xfId="343" applyNumberFormat="1" applyFont="1" applyFill="1" applyBorder="1" applyAlignment="1" applyProtection="1">
      <alignment horizontal="center"/>
    </xf>
    <xf numFmtId="0" fontId="4" fillId="0" borderId="0" xfId="343" applyFont="1" applyFill="1"/>
    <xf numFmtId="166" fontId="4" fillId="0" borderId="0" xfId="343" applyNumberFormat="1" applyFont="1" applyFill="1"/>
    <xf numFmtId="0" fontId="4" fillId="0" borderId="0" xfId="343" applyFont="1"/>
    <xf numFmtId="2" fontId="3" fillId="0" borderId="0" xfId="343" applyNumberFormat="1" applyFont="1" applyFill="1"/>
    <xf numFmtId="177" fontId="5" fillId="2" borderId="76" xfId="343" applyNumberFormat="1" applyFont="1" applyFill="1" applyBorder="1" applyAlignment="1">
      <alignment horizontal="center"/>
    </xf>
    <xf numFmtId="177" fontId="5" fillId="2" borderId="1" xfId="343" applyNumberFormat="1" applyFont="1" applyFill="1" applyBorder="1" applyAlignment="1">
      <alignment horizontal="center"/>
    </xf>
    <xf numFmtId="167" fontId="5" fillId="2" borderId="4" xfId="4" quotePrefix="1" applyNumberFormat="1" applyFont="1" applyFill="1" applyBorder="1" applyAlignment="1">
      <alignment horizontal="center"/>
    </xf>
    <xf numFmtId="167" fontId="5" fillId="2" borderId="37" xfId="4" quotePrefix="1" applyNumberFormat="1" applyFont="1" applyFill="1" applyBorder="1" applyAlignment="1">
      <alignment horizontal="center"/>
    </xf>
    <xf numFmtId="167" fontId="5" fillId="2" borderId="4" xfId="4" applyNumberFormat="1" applyFont="1" applyFill="1" applyBorder="1" applyAlignment="1">
      <alignment horizontal="center"/>
    </xf>
    <xf numFmtId="2" fontId="5" fillId="2" borderId="4" xfId="4" applyNumberFormat="1" applyFont="1" applyFill="1" applyBorder="1" applyAlignment="1">
      <alignment horizontal="center"/>
    </xf>
    <xf numFmtId="2" fontId="5" fillId="2" borderId="19" xfId="4" applyNumberFormat="1" applyFont="1" applyFill="1" applyBorder="1" applyAlignment="1">
      <alignment horizontal="center"/>
    </xf>
    <xf numFmtId="167" fontId="5" fillId="0" borderId="0" xfId="343" applyNumberFormat="1" applyFont="1" applyFill="1" applyAlignment="1">
      <alignment horizontal="center"/>
    </xf>
    <xf numFmtId="167" fontId="5" fillId="0" borderId="0" xfId="343" applyNumberFormat="1" applyFont="1" applyFill="1" applyBorder="1" applyAlignment="1">
      <alignment horizontal="center"/>
    </xf>
    <xf numFmtId="167" fontId="3" fillId="0" borderId="14" xfId="343" applyNumberFormat="1" applyFont="1" applyFill="1" applyBorder="1" applyAlignment="1" applyProtection="1">
      <alignment horizontal="left"/>
    </xf>
    <xf numFmtId="167" fontId="3" fillId="0" borderId="4" xfId="4" applyNumberFormat="1" applyFont="1" applyFill="1" applyBorder="1"/>
    <xf numFmtId="167" fontId="3" fillId="0" borderId="4" xfId="4" applyNumberFormat="1" applyFont="1" applyFill="1" applyBorder="1" applyAlignment="1">
      <alignment horizontal="center"/>
    </xf>
    <xf numFmtId="167" fontId="3" fillId="0" borderId="19" xfId="4" applyNumberFormat="1" applyFont="1" applyFill="1" applyBorder="1" applyAlignment="1">
      <alignment horizontal="center"/>
    </xf>
    <xf numFmtId="167" fontId="3" fillId="0" borderId="0" xfId="343" applyNumberFormat="1" applyFont="1" applyFill="1" applyBorder="1" applyAlignment="1" applyProtection="1">
      <alignment horizontal="left" vertical="center"/>
    </xf>
    <xf numFmtId="167" fontId="3" fillId="0" borderId="0" xfId="343" applyNumberFormat="1" applyFont="1" applyFill="1" applyBorder="1"/>
    <xf numFmtId="167" fontId="3" fillId="0" borderId="18" xfId="343" applyNumberFormat="1" applyFont="1" applyFill="1" applyBorder="1" applyAlignment="1" applyProtection="1">
      <alignment horizontal="left"/>
    </xf>
    <xf numFmtId="167" fontId="3" fillId="0" borderId="5" xfId="4" applyNumberFormat="1" applyFont="1" applyFill="1" applyBorder="1"/>
    <xf numFmtId="167" fontId="3" fillId="0" borderId="5" xfId="4" applyNumberFormat="1" applyFont="1" applyFill="1" applyBorder="1" applyAlignment="1">
      <alignment horizontal="center"/>
    </xf>
    <xf numFmtId="167" fontId="3" fillId="0" borderId="11" xfId="4" applyNumberFormat="1" applyFont="1" applyFill="1" applyBorder="1" applyAlignment="1">
      <alignment horizontal="center"/>
    </xf>
    <xf numFmtId="167" fontId="3" fillId="0" borderId="10" xfId="343" applyNumberFormat="1" applyFont="1" applyFill="1" applyBorder="1" applyAlignment="1" applyProtection="1">
      <alignment horizontal="left"/>
    </xf>
    <xf numFmtId="167" fontId="3" fillId="0" borderId="3" xfId="4" applyNumberFormat="1" applyFont="1" applyFill="1" applyBorder="1"/>
    <xf numFmtId="167" fontId="3" fillId="0" borderId="3" xfId="4" applyNumberFormat="1" applyFont="1" applyFill="1" applyBorder="1" applyAlignment="1">
      <alignment horizontal="center"/>
    </xf>
    <xf numFmtId="167" fontId="3" fillId="0" borderId="12" xfId="4" applyNumberFormat="1" applyFont="1" applyFill="1" applyBorder="1" applyAlignment="1">
      <alignment horizontal="center"/>
    </xf>
    <xf numFmtId="167" fontId="5" fillId="0" borderId="38" xfId="343" applyNumberFormat="1" applyFont="1" applyFill="1" applyBorder="1" applyAlignment="1" applyProtection="1">
      <alignment horizontal="left"/>
    </xf>
    <xf numFmtId="167" fontId="5" fillId="0" borderId="39" xfId="4" applyNumberFormat="1" applyFont="1" applyFill="1" applyBorder="1"/>
    <xf numFmtId="167" fontId="5" fillId="0" borderId="39" xfId="4" applyNumberFormat="1" applyFont="1" applyFill="1" applyBorder="1" applyAlignment="1">
      <alignment horizontal="center"/>
    </xf>
    <xf numFmtId="167" fontId="5" fillId="0" borderId="42" xfId="4" applyNumberFormat="1" applyFont="1" applyFill="1" applyBorder="1" applyAlignment="1">
      <alignment horizontal="center"/>
    </xf>
    <xf numFmtId="167" fontId="32" fillId="0" borderId="0" xfId="343" applyNumberFormat="1" applyFont="1" applyFill="1"/>
    <xf numFmtId="2" fontId="3" fillId="0" borderId="0" xfId="4" applyNumberFormat="1" applyFont="1" applyFill="1" applyBorder="1"/>
    <xf numFmtId="2" fontId="3" fillId="0" borderId="0" xfId="343" applyNumberFormat="1" applyFont="1" applyFill="1" applyBorder="1"/>
    <xf numFmtId="167" fontId="13" fillId="2" borderId="4" xfId="4" applyNumberFormat="1" applyFont="1" applyFill="1" applyBorder="1" applyAlignment="1">
      <alignment horizontal="right"/>
    </xf>
    <xf numFmtId="2" fontId="13" fillId="2" borderId="4" xfId="4" applyNumberFormat="1" applyFont="1" applyFill="1" applyBorder="1" applyAlignment="1">
      <alignment horizontal="right"/>
    </xf>
    <xf numFmtId="2" fontId="13" fillId="2" borderId="19" xfId="4" applyNumberFormat="1" applyFont="1" applyFill="1" applyBorder="1" applyAlignment="1">
      <alignment horizontal="right"/>
    </xf>
    <xf numFmtId="167" fontId="13" fillId="0" borderId="6" xfId="188" applyNumberFormat="1" applyFont="1" applyFill="1" applyBorder="1"/>
    <xf numFmtId="167" fontId="13" fillId="0" borderId="5" xfId="188" applyNumberFormat="1" applyFont="1" applyFill="1" applyBorder="1"/>
    <xf numFmtId="167" fontId="13" fillId="0" borderId="6" xfId="190" applyNumberFormat="1" applyFont="1" applyFill="1" applyBorder="1"/>
    <xf numFmtId="167" fontId="13" fillId="0" borderId="5" xfId="190" applyNumberFormat="1" applyFont="1" applyFill="1" applyBorder="1"/>
    <xf numFmtId="167" fontId="4" fillId="0" borderId="32" xfId="188" applyNumberFormat="1" applyFont="1" applyFill="1" applyBorder="1"/>
    <xf numFmtId="167" fontId="4" fillId="0" borderId="2" xfId="188" applyNumberFormat="1" applyFont="1" applyFill="1" applyBorder="1"/>
    <xf numFmtId="167" fontId="4" fillId="0" borderId="3" xfId="188" applyNumberFormat="1" applyFont="1" applyFill="1" applyBorder="1"/>
    <xf numFmtId="167" fontId="4" fillId="0" borderId="32" xfId="190" applyNumberFormat="1" applyFont="1" applyFill="1" applyBorder="1"/>
    <xf numFmtId="167" fontId="4" fillId="0" borderId="2" xfId="190" applyNumberFormat="1" applyFont="1" applyFill="1" applyBorder="1"/>
    <xf numFmtId="167" fontId="4" fillId="0" borderId="3" xfId="190" applyNumberFormat="1" applyFont="1" applyFill="1" applyBorder="1"/>
    <xf numFmtId="167" fontId="4" fillId="0" borderId="1" xfId="188" applyNumberFormat="1" applyFont="1" applyFill="1" applyBorder="1"/>
    <xf numFmtId="167" fontId="4" fillId="0" borderId="1" xfId="190" applyNumberFormat="1" applyFont="1" applyFill="1" applyBorder="1"/>
    <xf numFmtId="167" fontId="4" fillId="0" borderId="37" xfId="190" applyNumberFormat="1" applyFont="1" applyFill="1" applyBorder="1"/>
    <xf numFmtId="167" fontId="4" fillId="0" borderId="4" xfId="190" applyNumberFormat="1" applyFont="1" applyFill="1" applyBorder="1"/>
    <xf numFmtId="167" fontId="4" fillId="0" borderId="37" xfId="188" applyNumberFormat="1" applyFont="1" applyFill="1" applyBorder="1"/>
    <xf numFmtId="167" fontId="4" fillId="0" borderId="4" xfId="188" applyNumberFormat="1" applyFont="1" applyFill="1" applyBorder="1"/>
    <xf numFmtId="167" fontId="4" fillId="0" borderId="1" xfId="190" quotePrefix="1" applyNumberFormat="1" applyFont="1" applyFill="1" applyBorder="1" applyAlignment="1">
      <alignment horizontal="right"/>
    </xf>
    <xf numFmtId="167" fontId="4" fillId="0" borderId="3" xfId="190" quotePrefix="1" applyNumberFormat="1" applyFont="1" applyFill="1" applyBorder="1" applyAlignment="1">
      <alignment horizontal="right"/>
    </xf>
    <xf numFmtId="167" fontId="4" fillId="0" borderId="3" xfId="190" applyNumberFormat="1" applyFont="1" applyFill="1" applyBorder="1" applyAlignment="1">
      <alignment horizontal="right"/>
    </xf>
    <xf numFmtId="167" fontId="13" fillId="0" borderId="5" xfId="190" applyNumberFormat="1" applyFont="1" applyFill="1" applyBorder="1" applyAlignment="1">
      <alignment horizontal="right"/>
    </xf>
    <xf numFmtId="167" fontId="4" fillId="0" borderId="1" xfId="188" quotePrefix="1" applyNumberFormat="1" applyFont="1" applyFill="1" applyBorder="1" applyAlignment="1">
      <alignment horizontal="right"/>
    </xf>
    <xf numFmtId="167" fontId="4" fillId="0" borderId="3" xfId="188" quotePrefix="1" applyNumberFormat="1" applyFont="1" applyFill="1" applyBorder="1" applyAlignment="1">
      <alignment horizontal="right"/>
    </xf>
    <xf numFmtId="167" fontId="4" fillId="0" borderId="3" xfId="188" applyNumberFormat="1" applyFont="1" applyFill="1" applyBorder="1" applyAlignment="1">
      <alignment horizontal="right"/>
    </xf>
    <xf numFmtId="167" fontId="13" fillId="0" borderId="26" xfId="92" applyNumberFormat="1" applyFont="1" applyFill="1" applyBorder="1"/>
    <xf numFmtId="167" fontId="13" fillId="0" borderId="26" xfId="92" applyNumberFormat="1" applyFont="1" applyFill="1" applyBorder="1" applyAlignment="1">
      <alignment horizontal="right"/>
    </xf>
    <xf numFmtId="167" fontId="4" fillId="0" borderId="26" xfId="188" applyNumberFormat="1" applyFont="1" applyFill="1" applyBorder="1"/>
    <xf numFmtId="0" fontId="5" fillId="0" borderId="0" xfId="343" applyFont="1" applyFill="1"/>
    <xf numFmtId="0" fontId="5" fillId="2" borderId="3" xfId="343" applyFont="1" applyFill="1" applyBorder="1" applyAlignment="1">
      <alignment horizontal="center"/>
    </xf>
    <xf numFmtId="0" fontId="5" fillId="2" borderId="12" xfId="343" applyFont="1" applyFill="1" applyBorder="1" applyAlignment="1">
      <alignment horizontal="center"/>
    </xf>
    <xf numFmtId="0" fontId="5" fillId="0" borderId="14" xfId="343" applyFont="1" applyFill="1" applyBorder="1"/>
    <xf numFmtId="167" fontId="5" fillId="0" borderId="5" xfId="192" applyNumberFormat="1" applyFont="1" applyFill="1" applyBorder="1"/>
    <xf numFmtId="167" fontId="5" fillId="0" borderId="5" xfId="192" applyNumberFormat="1" applyFont="1" applyFill="1" applyBorder="1" applyAlignment="1">
      <alignment horizontal="center"/>
    </xf>
    <xf numFmtId="167" fontId="5" fillId="0" borderId="11" xfId="192" applyNumberFormat="1" applyFont="1" applyFill="1" applyBorder="1" applyAlignment="1">
      <alignment horizontal="center"/>
    </xf>
    <xf numFmtId="0" fontId="3" fillId="0" borderId="10" xfId="343" applyFont="1" applyFill="1" applyBorder="1"/>
    <xf numFmtId="167" fontId="3" fillId="0" borderId="3" xfId="192" applyNumberFormat="1" applyFont="1" applyFill="1" applyBorder="1"/>
    <xf numFmtId="167" fontId="3" fillId="0" borderId="3" xfId="192" applyNumberFormat="1" applyFont="1" applyFill="1" applyBorder="1" applyAlignment="1">
      <alignment horizontal="center"/>
    </xf>
    <xf numFmtId="167" fontId="3" fillId="0" borderId="12" xfId="192" applyNumberFormat="1" applyFont="1" applyFill="1" applyBorder="1" applyAlignment="1">
      <alignment horizontal="center"/>
    </xf>
    <xf numFmtId="167" fontId="5" fillId="0" borderId="5" xfId="192" applyNumberFormat="1" applyFont="1" applyFill="1" applyBorder="1" applyAlignment="1">
      <alignment vertical="center"/>
    </xf>
    <xf numFmtId="167" fontId="5" fillId="0" borderId="5" xfId="192" applyNumberFormat="1" applyFont="1" applyFill="1" applyBorder="1" applyAlignment="1">
      <alignment horizontal="center" vertical="center"/>
    </xf>
    <xf numFmtId="167" fontId="5" fillId="0" borderId="11" xfId="192" applyNumberFormat="1" applyFont="1" applyFill="1" applyBorder="1" applyAlignment="1">
      <alignment horizontal="center" vertical="center"/>
    </xf>
    <xf numFmtId="167" fontId="5" fillId="0" borderId="5" xfId="192" quotePrefix="1" applyNumberFormat="1" applyFont="1" applyFill="1" applyBorder="1" applyAlignment="1">
      <alignment horizontal="center"/>
    </xf>
    <xf numFmtId="167" fontId="5" fillId="0" borderId="5" xfId="192" quotePrefix="1" applyNumberFormat="1" applyFont="1" applyFill="1" applyBorder="1" applyAlignment="1">
      <alignment horizontal="right"/>
    </xf>
    <xf numFmtId="167" fontId="5" fillId="0" borderId="11" xfId="192" quotePrefix="1" applyNumberFormat="1" applyFont="1" applyFill="1" applyBorder="1" applyAlignment="1">
      <alignment horizontal="center"/>
    </xf>
    <xf numFmtId="0" fontId="5" fillId="0" borderId="30" xfId="343" applyFont="1" applyFill="1" applyBorder="1" applyAlignment="1">
      <alignment horizontal="left"/>
    </xf>
    <xf numFmtId="167" fontId="5" fillId="0" borderId="26" xfId="192" applyNumberFormat="1" applyFont="1" applyFill="1" applyBorder="1"/>
    <xf numFmtId="167" fontId="5" fillId="0" borderId="26" xfId="192" applyNumberFormat="1" applyFont="1" applyFill="1" applyBorder="1" applyAlignment="1">
      <alignment horizontal="center"/>
    </xf>
    <xf numFmtId="167" fontId="5" fillId="0" borderId="27" xfId="192" applyNumberFormat="1" applyFont="1" applyFill="1" applyBorder="1" applyAlignment="1">
      <alignment horizontal="center"/>
    </xf>
    <xf numFmtId="0" fontId="32" fillId="0" borderId="20" xfId="343" applyFont="1" applyFill="1" applyBorder="1" applyAlignment="1"/>
    <xf numFmtId="0" fontId="32" fillId="0" borderId="0" xfId="343" applyFont="1" applyFill="1" applyBorder="1" applyAlignment="1"/>
    <xf numFmtId="1" fontId="5" fillId="2" borderId="28" xfId="343" applyNumberFormat="1" applyFont="1" applyFill="1" applyBorder="1" applyAlignment="1">
      <alignment horizontal="center"/>
    </xf>
    <xf numFmtId="1" fontId="5" fillId="2" borderId="15" xfId="343" applyNumberFormat="1" applyFont="1" applyFill="1" applyBorder="1" applyAlignment="1">
      <alignment horizontal="center"/>
    </xf>
    <xf numFmtId="1" fontId="5" fillId="2" borderId="3" xfId="343" applyNumberFormat="1" applyFont="1" applyFill="1" applyBorder="1" applyAlignment="1">
      <alignment horizontal="center"/>
    </xf>
    <xf numFmtId="1" fontId="5" fillId="2" borderId="0" xfId="343" applyNumberFormat="1" applyFont="1" applyFill="1" applyBorder="1" applyAlignment="1">
      <alignment horizontal="center"/>
    </xf>
    <xf numFmtId="0" fontId="5" fillId="2" borderId="1" xfId="343" applyFont="1" applyFill="1" applyBorder="1" applyAlignment="1">
      <alignment horizontal="center"/>
    </xf>
    <xf numFmtId="0" fontId="5" fillId="2" borderId="2" xfId="343" applyFont="1" applyFill="1" applyBorder="1" applyAlignment="1">
      <alignment horizontal="center"/>
    </xf>
    <xf numFmtId="0" fontId="5" fillId="2" borderId="32" xfId="343" applyFont="1" applyFill="1" applyBorder="1" applyAlignment="1">
      <alignment horizontal="center"/>
    </xf>
    <xf numFmtId="0" fontId="5" fillId="2" borderId="81" xfId="343" applyFont="1" applyFill="1" applyBorder="1" applyAlignment="1">
      <alignment horizontal="center"/>
    </xf>
    <xf numFmtId="0" fontId="39" fillId="0" borderId="33" xfId="206" applyNumberFormat="1" applyFont="1" applyFill="1" applyBorder="1" applyAlignment="1" applyProtection="1">
      <alignment vertical="center"/>
      <protection hidden="1"/>
    </xf>
    <xf numFmtId="167" fontId="5" fillId="0" borderId="5" xfId="343" applyNumberFormat="1" applyFont="1" applyFill="1" applyBorder="1"/>
    <xf numFmtId="167" fontId="5" fillId="0" borderId="5" xfId="343" applyNumberFormat="1" applyFont="1" applyFill="1" applyBorder="1" applyAlignment="1">
      <alignment horizontal="center" vertical="center"/>
    </xf>
    <xf numFmtId="167" fontId="5" fillId="0" borderId="11" xfId="343" applyNumberFormat="1" applyFont="1" applyFill="1" applyBorder="1" applyAlignment="1">
      <alignment horizontal="center" vertical="center"/>
    </xf>
    <xf numFmtId="167" fontId="5" fillId="0" borderId="0" xfId="343" applyNumberFormat="1" applyFont="1" applyFill="1"/>
    <xf numFmtId="0" fontId="3" fillId="0" borderId="24" xfId="206" applyNumberFormat="1" applyFont="1" applyFill="1" applyBorder="1" applyAlignment="1" applyProtection="1">
      <alignment horizontal="left" vertical="center" indent="2"/>
      <protection hidden="1"/>
    </xf>
    <xf numFmtId="167" fontId="3" fillId="0" borderId="3" xfId="343" applyNumberFormat="1" applyFont="1" applyFill="1" applyBorder="1"/>
    <xf numFmtId="167" fontId="3" fillId="0" borderId="3" xfId="343" applyNumberFormat="1" applyFont="1" applyFill="1" applyBorder="1" applyAlignment="1">
      <alignment horizontal="center" vertical="center"/>
    </xf>
    <xf numFmtId="167" fontId="3" fillId="0" borderId="12" xfId="343" applyNumberFormat="1" applyFont="1" applyFill="1" applyBorder="1" applyAlignment="1">
      <alignment horizontal="center" vertical="center"/>
    </xf>
    <xf numFmtId="0" fontId="39" fillId="0" borderId="82" xfId="206" applyNumberFormat="1" applyFont="1" applyFill="1" applyBorder="1" applyAlignment="1" applyProtection="1">
      <alignment vertical="center"/>
      <protection hidden="1"/>
    </xf>
    <xf numFmtId="0" fontId="5" fillId="0" borderId="0" xfId="343" applyFont="1" applyFill="1" applyBorder="1"/>
    <xf numFmtId="0" fontId="5" fillId="0" borderId="0" xfId="343" applyFont="1"/>
    <xf numFmtId="0" fontId="3" fillId="0" borderId="82" xfId="206" applyNumberFormat="1" applyFont="1" applyFill="1" applyBorder="1" applyAlignment="1" applyProtection="1">
      <alignment horizontal="left" vertical="center" indent="2"/>
      <protection hidden="1"/>
    </xf>
    <xf numFmtId="0" fontId="5" fillId="0" borderId="82" xfId="206" applyFont="1" applyFill="1" applyBorder="1" applyAlignment="1" applyProtection="1">
      <alignment vertical="center"/>
      <protection hidden="1"/>
    </xf>
    <xf numFmtId="0" fontId="3" fillId="0" borderId="82" xfId="206"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hidden="1"/>
    </xf>
    <xf numFmtId="0" fontId="3" fillId="0" borderId="82" xfId="206" applyNumberFormat="1" applyFont="1" applyFill="1" applyBorder="1" applyAlignment="1" applyProtection="1">
      <alignment horizontal="left" vertical="center" wrapText="1" indent="2"/>
      <protection hidden="1"/>
    </xf>
    <xf numFmtId="167" fontId="3" fillId="0" borderId="3" xfId="343" applyNumberFormat="1" applyFont="1" applyFill="1" applyBorder="1" applyAlignment="1">
      <alignment horizontal="center"/>
    </xf>
    <xf numFmtId="167" fontId="3" fillId="0" borderId="12" xfId="343" applyNumberFormat="1" applyFont="1" applyFill="1" applyBorder="1" applyAlignment="1">
      <alignment horizontal="center"/>
    </xf>
    <xf numFmtId="0" fontId="3" fillId="0" borderId="24"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indent="3"/>
      <protection hidden="1"/>
    </xf>
    <xf numFmtId="0" fontId="3" fillId="0" borderId="24" xfId="206" applyNumberFormat="1" applyFont="1" applyFill="1" applyBorder="1" applyAlignment="1" applyProtection="1">
      <alignment horizontal="left" vertical="center" wrapText="1" indent="3"/>
      <protection hidden="1"/>
    </xf>
    <xf numFmtId="0" fontId="5" fillId="0" borderId="82" xfId="206" applyNumberFormat="1" applyFont="1" applyFill="1" applyBorder="1" applyAlignment="1" applyProtection="1">
      <alignment vertical="center"/>
      <protection hidden="1"/>
    </xf>
    <xf numFmtId="0" fontId="41" fillId="0" borderId="82" xfId="206" applyNumberFormat="1"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locked="0"/>
    </xf>
    <xf numFmtId="0" fontId="5" fillId="0" borderId="83" xfId="343" applyFont="1" applyFill="1" applyBorder="1"/>
    <xf numFmtId="167" fontId="5" fillId="0" borderId="39" xfId="343" applyNumberFormat="1" applyFont="1" applyFill="1" applyBorder="1"/>
    <xf numFmtId="167" fontId="5" fillId="0" borderId="39" xfId="343" applyNumberFormat="1" applyFont="1" applyFill="1" applyBorder="1" applyAlignment="1">
      <alignment horizontal="center" vertical="center"/>
    </xf>
    <xf numFmtId="167" fontId="5" fillId="0" borderId="42" xfId="343" applyNumberFormat="1" applyFont="1" applyFill="1" applyBorder="1" applyAlignment="1">
      <alignment horizontal="center" vertical="center"/>
    </xf>
    <xf numFmtId="167" fontId="43" fillId="0" borderId="0" xfId="343" applyNumberFormat="1" applyFont="1" applyFill="1"/>
    <xf numFmtId="167" fontId="5" fillId="0" borderId="0" xfId="343" applyNumberFormat="1" applyFont="1" applyFill="1" applyBorder="1" applyAlignment="1" applyProtection="1">
      <alignment horizontal="left"/>
    </xf>
    <xf numFmtId="167" fontId="3" fillId="0" borderId="0" xfId="4" applyNumberFormat="1" applyFont="1" applyFill="1" applyBorder="1"/>
    <xf numFmtId="167" fontId="5" fillId="0" borderId="0" xfId="343" applyNumberFormat="1" applyFont="1" applyFill="1" applyBorder="1"/>
    <xf numFmtId="1" fontId="5" fillId="2" borderId="4" xfId="343" applyNumberFormat="1" applyFont="1" applyFill="1" applyBorder="1" applyAlignment="1">
      <alignment horizontal="center" vertical="center"/>
    </xf>
    <xf numFmtId="1" fontId="5" fillId="2" borderId="1" xfId="343" applyNumberFormat="1" applyFont="1" applyFill="1" applyBorder="1" applyAlignment="1">
      <alignment horizontal="center" vertical="center"/>
    </xf>
    <xf numFmtId="167" fontId="5" fillId="2" borderId="3" xfId="343" applyNumberFormat="1" applyFont="1" applyFill="1" applyBorder="1" applyAlignment="1">
      <alignment horizontal="center"/>
    </xf>
    <xf numFmtId="167" fontId="5" fillId="2" borderId="12" xfId="343" applyNumberFormat="1" applyFont="1" applyFill="1" applyBorder="1" applyAlignment="1">
      <alignment horizontal="center"/>
    </xf>
    <xf numFmtId="167" fontId="5" fillId="0" borderId="14" xfId="343" applyNumberFormat="1" applyFont="1" applyFill="1" applyBorder="1"/>
    <xf numFmtId="167" fontId="5" fillId="0" borderId="5" xfId="194" applyNumberFormat="1" applyFont="1" applyFill="1" applyBorder="1"/>
    <xf numFmtId="167" fontId="5" fillId="0" borderId="5" xfId="194" applyNumberFormat="1" applyFont="1" applyFill="1" applyBorder="1" applyAlignment="1">
      <alignment horizontal="center"/>
    </xf>
    <xf numFmtId="167" fontId="5" fillId="0" borderId="11" xfId="194" applyNumberFormat="1" applyFont="1" applyFill="1" applyBorder="1" applyAlignment="1">
      <alignment horizontal="center"/>
    </xf>
    <xf numFmtId="167" fontId="3" fillId="0" borderId="10" xfId="343" applyNumberFormat="1" applyFont="1" applyFill="1" applyBorder="1"/>
    <xf numFmtId="167" fontId="3" fillId="0" borderId="3" xfId="194" applyNumberFormat="1" applyFont="1" applyFill="1" applyBorder="1"/>
    <xf numFmtId="167" fontId="3" fillId="0" borderId="3" xfId="194" applyNumberFormat="1" applyFont="1" applyFill="1" applyBorder="1" applyAlignment="1">
      <alignment horizontal="center"/>
    </xf>
    <xf numFmtId="167" fontId="3" fillId="0" borderId="12" xfId="194" applyNumberFormat="1" applyFont="1" applyFill="1" applyBorder="1" applyAlignment="1">
      <alignment horizontal="center"/>
    </xf>
    <xf numFmtId="167" fontId="3" fillId="0" borderId="30" xfId="343" applyNumberFormat="1" applyFont="1" applyFill="1" applyBorder="1"/>
    <xf numFmtId="167" fontId="3" fillId="0" borderId="26" xfId="194" applyNumberFormat="1" applyFont="1" applyFill="1" applyBorder="1"/>
    <xf numFmtId="167" fontId="3" fillId="0" borderId="26" xfId="194" applyNumberFormat="1" applyFont="1" applyFill="1" applyBorder="1" applyAlignment="1">
      <alignment horizontal="center"/>
    </xf>
    <xf numFmtId="167" fontId="3" fillId="0" borderId="27" xfId="194" applyNumberFormat="1" applyFont="1" applyFill="1" applyBorder="1" applyAlignment="1">
      <alignment horizontal="center"/>
    </xf>
    <xf numFmtId="0" fontId="3" fillId="0" borderId="0" xfId="0" applyFont="1" applyFill="1"/>
    <xf numFmtId="0" fontId="32" fillId="0" borderId="0" xfId="0" applyFont="1" applyFill="1" applyBorder="1" applyAlignment="1">
      <alignment horizontal="right"/>
    </xf>
    <xf numFmtId="0" fontId="3" fillId="2" borderId="8" xfId="289" applyFont="1" applyFill="1" applyBorder="1"/>
    <xf numFmtId="0" fontId="5" fillId="2" borderId="5" xfId="289" applyFont="1" applyFill="1" applyBorder="1" applyAlignment="1">
      <alignment horizontal="center" vertical="center" wrapText="1"/>
    </xf>
    <xf numFmtId="0" fontId="5" fillId="2" borderId="2" xfId="289" applyFont="1" applyFill="1" applyBorder="1" applyAlignment="1">
      <alignment horizontal="center" vertical="center" wrapText="1"/>
    </xf>
    <xf numFmtId="0" fontId="5" fillId="2" borderId="6" xfId="289" applyFont="1" applyFill="1" applyBorder="1" applyAlignment="1">
      <alignment horizontal="center" vertical="center"/>
    </xf>
    <xf numFmtId="0" fontId="5" fillId="2" borderId="6" xfId="289" applyFont="1" applyFill="1" applyBorder="1" applyAlignment="1">
      <alignment horizontal="center" vertical="center" wrapText="1"/>
    </xf>
    <xf numFmtId="0" fontId="5" fillId="2" borderId="11" xfId="289" applyFont="1" applyFill="1" applyBorder="1" applyAlignment="1">
      <alignment horizontal="center" vertical="center" wrapText="1"/>
    </xf>
    <xf numFmtId="0" fontId="3" fillId="0" borderId="10" xfId="0" applyFont="1" applyFill="1" applyBorder="1"/>
    <xf numFmtId="181" fontId="3" fillId="0" borderId="2" xfId="195" applyNumberFormat="1" applyFont="1" applyFill="1" applyBorder="1" applyAlignment="1">
      <alignment horizontal="right" indent="1"/>
    </xf>
    <xf numFmtId="43" fontId="3" fillId="0" borderId="2" xfId="195" applyNumberFormat="1" applyFont="1" applyFill="1" applyBorder="1"/>
    <xf numFmtId="43" fontId="3" fillId="0" borderId="32" xfId="195" quotePrefix="1" applyNumberFormat="1" applyFont="1" applyFill="1" applyBorder="1"/>
    <xf numFmtId="181" fontId="3" fillId="0" borderId="1" xfId="199" applyNumberFormat="1" applyFont="1" applyFill="1" applyBorder="1"/>
    <xf numFmtId="43" fontId="3" fillId="0" borderId="1" xfId="199" applyNumberFormat="1" applyFont="1" applyFill="1" applyBorder="1"/>
    <xf numFmtId="43" fontId="3" fillId="0" borderId="36" xfId="195" quotePrefix="1" applyNumberFormat="1" applyFont="1" applyFill="1" applyBorder="1"/>
    <xf numFmtId="181" fontId="3" fillId="0" borderId="3" xfId="195" applyNumberFormat="1" applyFont="1" applyFill="1" applyBorder="1" applyAlignment="1">
      <alignment horizontal="right" indent="1"/>
    </xf>
    <xf numFmtId="43" fontId="3" fillId="0" borderId="3" xfId="195" applyNumberFormat="1" applyFont="1" applyFill="1" applyBorder="1"/>
    <xf numFmtId="43" fontId="3" fillId="0" borderId="0" xfId="199" applyNumberFormat="1" applyFont="1" applyFill="1" applyBorder="1"/>
    <xf numFmtId="43" fontId="3" fillId="0" borderId="45" xfId="195" applyNumberFormat="1" applyFont="1" applyFill="1" applyBorder="1"/>
    <xf numFmtId="43" fontId="3" fillId="0" borderId="3" xfId="195" quotePrefix="1" applyNumberFormat="1" applyFont="1" applyFill="1" applyBorder="1"/>
    <xf numFmtId="181" fontId="3" fillId="0" borderId="3" xfId="195" quotePrefix="1" applyNumberFormat="1" applyFont="1" applyFill="1" applyBorder="1"/>
    <xf numFmtId="43" fontId="3" fillId="0" borderId="1" xfId="195" quotePrefix="1" applyNumberFormat="1" applyFont="1" applyFill="1" applyBorder="1"/>
    <xf numFmtId="165" fontId="0" fillId="0" borderId="0" xfId="0" applyNumberFormat="1"/>
    <xf numFmtId="176" fontId="3" fillId="0" borderId="45" xfId="9" applyNumberFormat="1" applyFont="1" applyFill="1" applyBorder="1" applyAlignment="1">
      <alignment horizontal="left" indent="2"/>
    </xf>
    <xf numFmtId="43" fontId="0" fillId="0" borderId="0" xfId="0" applyNumberFormat="1"/>
    <xf numFmtId="0" fontId="3" fillId="0" borderId="18" xfId="0" applyFont="1" applyFill="1" applyBorder="1"/>
    <xf numFmtId="181" fontId="3" fillId="0" borderId="4" xfId="195" quotePrefix="1" applyNumberFormat="1" applyFont="1" applyFill="1" applyBorder="1"/>
    <xf numFmtId="176" fontId="0" fillId="0" borderId="0" xfId="0" applyNumberFormat="1"/>
    <xf numFmtId="0" fontId="5" fillId="0" borderId="14" xfId="0" applyFont="1" applyFill="1" applyBorder="1" applyAlignment="1">
      <alignment horizontal="center" vertical="center"/>
    </xf>
    <xf numFmtId="176" fontId="5" fillId="0" borderId="5" xfId="9" applyNumberFormat="1" applyFont="1" applyFill="1" applyBorder="1" applyAlignment="1">
      <alignment horizontal="left" vertical="center" indent="2"/>
    </xf>
    <xf numFmtId="181" fontId="5" fillId="0" borderId="5" xfId="195" applyNumberFormat="1" applyFont="1" applyFill="1" applyBorder="1" applyAlignment="1">
      <alignment horizontal="right" vertical="center"/>
    </xf>
    <xf numFmtId="43" fontId="5" fillId="0" borderId="5" xfId="195" applyNumberFormat="1" applyFont="1" applyFill="1" applyBorder="1" applyAlignment="1">
      <alignment horizontal="right" vertical="center"/>
    </xf>
    <xf numFmtId="181" fontId="5" fillId="0" borderId="6" xfId="199" applyNumberFormat="1" applyFont="1" applyFill="1" applyBorder="1" applyAlignment="1">
      <alignment vertical="center"/>
    </xf>
    <xf numFmtId="43" fontId="5" fillId="0" borderId="6" xfId="199" applyNumberFormat="1" applyFont="1" applyFill="1" applyBorder="1" applyAlignment="1">
      <alignment horizontal="right" vertical="center"/>
    </xf>
    <xf numFmtId="43" fontId="5" fillId="0" borderId="11" xfId="195" applyNumberFormat="1" applyFont="1" applyFill="1" applyBorder="1" applyAlignment="1">
      <alignment horizontal="right" vertical="center"/>
    </xf>
    <xf numFmtId="168" fontId="0" fillId="0" borderId="0" xfId="0" applyNumberFormat="1"/>
    <xf numFmtId="0" fontId="5" fillId="2" borderId="10" xfId="0" applyFont="1" applyFill="1" applyBorder="1" applyAlignment="1">
      <alignment horizontal="center" vertical="center"/>
    </xf>
    <xf numFmtId="0" fontId="5" fillId="2" borderId="35" xfId="289" applyFont="1" applyFill="1" applyBorder="1" applyAlignment="1">
      <alignment horizontal="center" vertical="center" wrapText="1"/>
    </xf>
    <xf numFmtId="181" fontId="3" fillId="0" borderId="3" xfId="0" applyNumberFormat="1" applyFont="1" applyFill="1" applyBorder="1"/>
    <xf numFmtId="43" fontId="3" fillId="0" borderId="2" xfId="197" applyNumberFormat="1" applyFont="1" applyFill="1" applyBorder="1"/>
    <xf numFmtId="181" fontId="3" fillId="0" borderId="2" xfId="197" applyNumberFormat="1" applyFont="1" applyFill="1" applyBorder="1"/>
    <xf numFmtId="43" fontId="3" fillId="0" borderId="32" xfId="197" applyNumberFormat="1" applyFont="1" applyFill="1" applyBorder="1"/>
    <xf numFmtId="181" fontId="3" fillId="0" borderId="0" xfId="199" applyNumberFormat="1" applyFont="1" applyFill="1" applyBorder="1"/>
    <xf numFmtId="181" fontId="3" fillId="0" borderId="3" xfId="199" applyNumberFormat="1" applyFont="1" applyFill="1" applyBorder="1"/>
    <xf numFmtId="181" fontId="3" fillId="0" borderId="36" xfId="199" applyNumberFormat="1" applyFont="1" applyFill="1" applyBorder="1"/>
    <xf numFmtId="43" fontId="3" fillId="0" borderId="3" xfId="197" applyNumberFormat="1" applyFont="1" applyFill="1" applyBorder="1"/>
    <xf numFmtId="181" fontId="3" fillId="0" borderId="3" xfId="197" applyNumberFormat="1" applyFont="1" applyFill="1" applyBorder="1"/>
    <xf numFmtId="43" fontId="3" fillId="0" borderId="1" xfId="197" applyNumberFormat="1" applyFont="1" applyFill="1" applyBorder="1"/>
    <xf numFmtId="181" fontId="3" fillId="0" borderId="1" xfId="197" applyNumberFormat="1" applyFont="1" applyFill="1" applyBorder="1"/>
    <xf numFmtId="43" fontId="3" fillId="0" borderId="36" xfId="197" applyNumberFormat="1" applyFont="1" applyFill="1" applyBorder="1"/>
    <xf numFmtId="181" fontId="5" fillId="0" borderId="5" xfId="0" applyNumberFormat="1" applyFont="1" applyFill="1" applyBorder="1" applyAlignment="1">
      <alignment vertical="center"/>
    </xf>
    <xf numFmtId="43" fontId="5" fillId="0" borderId="5" xfId="197" applyNumberFormat="1" applyFont="1" applyFill="1" applyBorder="1" applyAlignment="1"/>
    <xf numFmtId="43" fontId="5" fillId="0" borderId="6" xfId="197" applyNumberFormat="1" applyFont="1" applyFill="1" applyBorder="1" applyAlignment="1"/>
    <xf numFmtId="43" fontId="3" fillId="0" borderId="5" xfId="197" applyNumberFormat="1" applyFont="1" applyFill="1" applyBorder="1"/>
    <xf numFmtId="43" fontId="3" fillId="0" borderId="11" xfId="197" applyNumberFormat="1" applyFont="1" applyFill="1" applyBorder="1"/>
    <xf numFmtId="165" fontId="3" fillId="0" borderId="0" xfId="0" applyNumberFormat="1" applyFont="1" applyFill="1"/>
    <xf numFmtId="0" fontId="5" fillId="2" borderId="5" xfId="290" applyFont="1" applyFill="1" applyBorder="1" applyAlignment="1">
      <alignment horizontal="center" vertical="center" wrapText="1"/>
    </xf>
    <xf numFmtId="0" fontId="5" fillId="2" borderId="6" xfId="290" applyFont="1" applyFill="1" applyBorder="1" applyAlignment="1">
      <alignment horizontal="center" vertical="center" wrapText="1"/>
    </xf>
    <xf numFmtId="0" fontId="5" fillId="2" borderId="35" xfId="290" applyFont="1" applyFill="1" applyBorder="1" applyAlignment="1">
      <alignment horizontal="center" vertical="center" wrapText="1"/>
    </xf>
    <xf numFmtId="0" fontId="3" fillId="0" borderId="22" xfId="0" applyFont="1" applyFill="1" applyBorder="1"/>
    <xf numFmtId="181" fontId="3" fillId="0" borderId="3" xfId="218" quotePrefix="1" applyNumberFormat="1" applyFont="1" applyFill="1" applyBorder="1" applyAlignment="1">
      <alignment horizontal="right"/>
    </xf>
    <xf numFmtId="2" fontId="3" fillId="0" borderId="45" xfId="218" applyNumberFormat="1" applyFont="1" applyFill="1" applyBorder="1" applyAlignment="1">
      <alignment horizontal="right"/>
    </xf>
    <xf numFmtId="43" fontId="3" fillId="0" borderId="2" xfId="218" quotePrefix="1" applyNumberFormat="1" applyFont="1" applyFill="1" applyBorder="1" applyAlignment="1">
      <alignment horizontal="right"/>
    </xf>
    <xf numFmtId="43" fontId="3" fillId="0" borderId="1" xfId="218" quotePrefix="1" applyNumberFormat="1" applyFont="1" applyFill="1" applyBorder="1" applyAlignment="1">
      <alignment horizontal="right"/>
    </xf>
    <xf numFmtId="43" fontId="3" fillId="0" borderId="3" xfId="218" quotePrefix="1" applyNumberFormat="1" applyFont="1" applyFill="1" applyBorder="1" applyAlignment="1">
      <alignment horizontal="right"/>
    </xf>
    <xf numFmtId="176" fontId="3" fillId="0" borderId="2" xfId="9" quotePrefix="1" applyNumberFormat="1" applyFont="1" applyFill="1" applyBorder="1" applyAlignment="1">
      <alignment horizontal="right"/>
    </xf>
    <xf numFmtId="43" fontId="3" fillId="0" borderId="23" xfId="218" quotePrefix="1" applyNumberFormat="1" applyFont="1" applyFill="1" applyBorder="1" applyAlignment="1">
      <alignment horizontal="right"/>
    </xf>
    <xf numFmtId="43" fontId="3" fillId="0" borderId="12" xfId="218" quotePrefix="1" applyNumberFormat="1" applyFont="1" applyFill="1" applyBorder="1" applyAlignment="1">
      <alignment horizontal="right"/>
    </xf>
    <xf numFmtId="181" fontId="3" fillId="0" borderId="3" xfId="218" applyNumberFormat="1" applyFont="1" applyFill="1" applyBorder="1" applyAlignment="1">
      <alignment horizontal="right"/>
    </xf>
    <xf numFmtId="181" fontId="3" fillId="0" borderId="0" xfId="0" applyNumberFormat="1" applyFont="1" applyFill="1"/>
    <xf numFmtId="43" fontId="3" fillId="0" borderId="4" xfId="218" quotePrefix="1" applyNumberFormat="1" applyFont="1" applyFill="1" applyBorder="1" applyAlignment="1">
      <alignment horizontal="right"/>
    </xf>
    <xf numFmtId="181" fontId="3" fillId="0" borderId="4" xfId="218" quotePrefix="1" applyNumberFormat="1" applyFont="1" applyFill="1" applyBorder="1" applyAlignment="1">
      <alignment horizontal="right"/>
    </xf>
    <xf numFmtId="43" fontId="3" fillId="0" borderId="19" xfId="218" quotePrefix="1" applyNumberFormat="1" applyFont="1" applyFill="1" applyBorder="1" applyAlignment="1">
      <alignment horizontal="right"/>
    </xf>
    <xf numFmtId="181" fontId="5" fillId="0" borderId="14" xfId="218" applyNumberFormat="1" applyFont="1" applyFill="1" applyBorder="1" applyAlignment="1">
      <alignment vertical="center"/>
    </xf>
    <xf numFmtId="168"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81" fontId="5" fillId="0" borderId="4" xfId="218" quotePrefix="1" applyNumberFormat="1" applyFont="1" applyFill="1" applyBorder="1" applyAlignment="1">
      <alignment horizontal="right"/>
    </xf>
    <xf numFmtId="2" fontId="5" fillId="0" borderId="11" xfId="218" applyNumberFormat="1" applyFont="1" applyFill="1" applyBorder="1" applyAlignment="1">
      <alignment horizontal="right"/>
    </xf>
    <xf numFmtId="168" fontId="3" fillId="0" borderId="3" xfId="218" applyNumberFormat="1" applyFont="1" applyFill="1" applyBorder="1" applyAlignment="1">
      <alignment horizontal="right"/>
    </xf>
    <xf numFmtId="181" fontId="3" fillId="0" borderId="23" xfId="218" quotePrefix="1" applyNumberFormat="1" applyFont="1" applyFill="1" applyBorder="1" applyAlignment="1">
      <alignment horizontal="right"/>
    </xf>
    <xf numFmtId="43" fontId="3" fillId="0" borderId="36" xfId="218" quotePrefix="1" applyNumberFormat="1" applyFont="1" applyFill="1" applyBorder="1" applyAlignment="1">
      <alignment horizontal="right"/>
    </xf>
    <xf numFmtId="43" fontId="3" fillId="0" borderId="1" xfId="218" applyNumberFormat="1" applyFont="1" applyFill="1" applyBorder="1" applyAlignment="1">
      <alignment horizontal="right"/>
    </xf>
    <xf numFmtId="43" fontId="3" fillId="0" borderId="3" xfId="218" applyNumberFormat="1" applyFont="1" applyFill="1" applyBorder="1" applyAlignment="1">
      <alignment horizontal="right"/>
    </xf>
    <xf numFmtId="168" fontId="3" fillId="0" borderId="1" xfId="218" applyNumberFormat="1" applyFont="1" applyFill="1" applyBorder="1" applyAlignment="1">
      <alignment horizontal="right"/>
    </xf>
    <xf numFmtId="43" fontId="3" fillId="0" borderId="36" xfId="218" applyNumberFormat="1" applyFont="1" applyFill="1" applyBorder="1" applyAlignment="1">
      <alignment horizontal="right"/>
    </xf>
    <xf numFmtId="181" fontId="5" fillId="0" borderId="5" xfId="218" quotePrefix="1" applyNumberFormat="1" applyFont="1" applyFill="1" applyBorder="1" applyAlignment="1">
      <alignment horizontal="right"/>
    </xf>
    <xf numFmtId="181" fontId="5" fillId="0" borderId="11" xfId="218" quotePrefix="1" applyNumberFormat="1" applyFont="1" applyFill="1" applyBorder="1" applyAlignment="1">
      <alignment horizontal="right"/>
    </xf>
    <xf numFmtId="0" fontId="5" fillId="2" borderId="2" xfId="290" applyFont="1" applyFill="1" applyBorder="1" applyAlignment="1">
      <alignment horizontal="center" vertical="center" wrapText="1"/>
    </xf>
    <xf numFmtId="0" fontId="5" fillId="2" borderId="5" xfId="290" applyFont="1" applyFill="1" applyBorder="1" applyAlignment="1">
      <alignment horizontal="center" vertical="center"/>
    </xf>
    <xf numFmtId="0" fontId="5" fillId="2" borderId="6" xfId="290" applyFont="1" applyFill="1" applyBorder="1" applyAlignment="1">
      <alignment horizontal="center" vertical="center"/>
    </xf>
    <xf numFmtId="181" fontId="3" fillId="0" borderId="2" xfId="218" quotePrefix="1" applyNumberFormat="1" applyFont="1" applyFill="1" applyBorder="1" applyAlignment="1">
      <alignment horizontal="right" vertical="center"/>
    </xf>
    <xf numFmtId="43" fontId="3" fillId="0" borderId="1" xfId="218" quotePrefix="1" applyNumberFormat="1" applyFont="1" applyFill="1" applyBorder="1" applyAlignment="1">
      <alignment horizontal="right" vertical="center"/>
    </xf>
    <xf numFmtId="181" fontId="3" fillId="0" borderId="45" xfId="218" applyNumberFormat="1" applyFont="1" applyFill="1" applyBorder="1" applyAlignment="1">
      <alignment horizontal="right" vertical="center"/>
    </xf>
    <xf numFmtId="181" fontId="3" fillId="0" borderId="3" xfId="218" quotePrefix="1" applyNumberFormat="1" applyFont="1" applyFill="1" applyBorder="1" applyAlignment="1">
      <alignment horizontal="right" vertical="center"/>
    </xf>
    <xf numFmtId="181" fontId="3" fillId="0" borderId="1" xfId="218" quotePrefix="1" applyNumberFormat="1" applyFont="1" applyFill="1" applyBorder="1" applyAlignment="1">
      <alignment horizontal="right" vertical="center"/>
    </xf>
    <xf numFmtId="43" fontId="3" fillId="0" borderId="3" xfId="218" quotePrefix="1" applyNumberFormat="1" applyFont="1" applyFill="1" applyBorder="1" applyAlignment="1">
      <alignment horizontal="right" vertical="center"/>
    </xf>
    <xf numFmtId="181" fontId="3" fillId="0" borderId="1" xfId="218" quotePrefix="1" applyNumberFormat="1" applyFont="1" applyFill="1" applyBorder="1" applyAlignment="1">
      <alignment horizontal="right" vertical="center" indent="1"/>
    </xf>
    <xf numFmtId="181" fontId="3" fillId="0" borderId="1" xfId="218" applyNumberFormat="1" applyFont="1" applyFill="1" applyBorder="1" applyAlignment="1">
      <alignment horizontal="right" vertical="center"/>
    </xf>
    <xf numFmtId="181" fontId="3" fillId="0" borderId="3" xfId="218" applyNumberFormat="1" applyFont="1" applyFill="1" applyBorder="1" applyAlignment="1">
      <alignment horizontal="right" vertical="center"/>
    </xf>
    <xf numFmtId="181" fontId="3" fillId="0" borderId="3" xfId="218" applyNumberFormat="1" applyFont="1" applyFill="1" applyBorder="1" applyAlignment="1">
      <alignment horizontal="right" vertical="center" indent="1"/>
    </xf>
    <xf numFmtId="181" fontId="3" fillId="0" borderId="4" xfId="218" applyNumberFormat="1" applyFont="1" applyFill="1" applyBorder="1" applyAlignment="1">
      <alignment horizontal="right" vertical="center"/>
    </xf>
    <xf numFmtId="181" fontId="5" fillId="0" borderId="38" xfId="218" applyNumberFormat="1" applyFont="1" applyFill="1" applyBorder="1" applyAlignment="1">
      <alignment vertical="center"/>
    </xf>
    <xf numFmtId="43" fontId="5" fillId="0" borderId="39" xfId="218" quotePrefix="1" applyNumberFormat="1" applyFont="1" applyFill="1" applyBorder="1" applyAlignment="1">
      <alignment horizontal="right" vertical="center"/>
    </xf>
    <xf numFmtId="168" fontId="5" fillId="0" borderId="39" xfId="218" applyNumberFormat="1" applyFont="1" applyFill="1" applyBorder="1" applyAlignment="1">
      <alignment horizontal="right" vertical="center"/>
    </xf>
    <xf numFmtId="43" fontId="5" fillId="0" borderId="42" xfId="218" quotePrefix="1" applyNumberFormat="1" applyFont="1" applyFill="1" applyBorder="1" applyAlignment="1">
      <alignment horizontal="right" vertical="center"/>
    </xf>
    <xf numFmtId="168" fontId="5" fillId="0" borderId="0" xfId="218" applyNumberFormat="1" applyFont="1" applyFill="1" applyBorder="1" applyAlignment="1">
      <alignment horizontal="right" vertical="center"/>
    </xf>
    <xf numFmtId="2" fontId="5" fillId="0" borderId="0" xfId="218" applyNumberFormat="1" applyFont="1" applyFill="1" applyBorder="1" applyAlignment="1">
      <alignment horizontal="right" vertical="center"/>
    </xf>
    <xf numFmtId="0" fontId="5" fillId="2" borderId="6" xfId="289" applyNumberFormat="1" applyFont="1" applyFill="1" applyBorder="1" applyAlignment="1">
      <alignment horizontal="center"/>
    </xf>
    <xf numFmtId="0" fontId="5" fillId="2" borderId="11" xfId="289" quotePrefix="1" applyNumberFormat="1" applyFont="1" applyFill="1" applyBorder="1" applyAlignment="1">
      <alignment horizontal="center"/>
    </xf>
    <xf numFmtId="0" fontId="5" fillId="2" borderId="32" xfId="289" applyFont="1" applyFill="1" applyBorder="1" applyAlignment="1">
      <alignment horizontal="center" vertical="center"/>
    </xf>
    <xf numFmtId="0" fontId="5" fillId="2" borderId="23" xfId="289" applyFont="1" applyFill="1" applyBorder="1" applyAlignment="1">
      <alignment horizontal="center" vertical="center"/>
    </xf>
    <xf numFmtId="181" fontId="3" fillId="0" borderId="32" xfId="199" applyNumberFormat="1" applyFont="1" applyFill="1" applyBorder="1" applyAlignment="1">
      <alignment horizontal="right" vertical="center"/>
    </xf>
    <xf numFmtId="181" fontId="3" fillId="0" borderId="1" xfId="199" applyNumberFormat="1" applyFont="1" applyFill="1" applyBorder="1" applyAlignment="1">
      <alignment horizontal="right" vertical="center"/>
    </xf>
    <xf numFmtId="181" fontId="5" fillId="0" borderId="39" xfId="199" applyNumberFormat="1" applyFont="1" applyFill="1" applyBorder="1" applyAlignment="1">
      <alignment horizontal="right" vertical="center"/>
    </xf>
    <xf numFmtId="0" fontId="3" fillId="0" borderId="0" xfId="0" applyFont="1" applyFill="1" applyBorder="1"/>
    <xf numFmtId="0" fontId="3" fillId="0" borderId="0" xfId="0" applyFont="1" applyFill="1" applyAlignment="1"/>
    <xf numFmtId="2" fontId="3" fillId="0" borderId="0" xfId="0" applyNumberFormat="1" applyFont="1" applyFill="1"/>
    <xf numFmtId="43" fontId="3" fillId="0" borderId="0" xfId="0" applyNumberFormat="1" applyFont="1" applyFill="1"/>
    <xf numFmtId="39" fontId="5" fillId="0" borderId="0" xfId="0" applyNumberFormat="1" applyFont="1" applyFill="1" applyAlignment="1" applyProtection="1">
      <alignment horizontal="center"/>
    </xf>
    <xf numFmtId="0" fontId="32" fillId="0" borderId="0" xfId="0" applyFont="1" applyFill="1" applyAlignment="1">
      <alignment horizontal="right"/>
    </xf>
    <xf numFmtId="39" fontId="5" fillId="2" borderId="5" xfId="0" applyNumberFormat="1" applyFont="1" applyFill="1" applyBorder="1" applyAlignment="1" applyProtection="1">
      <alignment horizontal="center" vertical="center"/>
    </xf>
    <xf numFmtId="39" fontId="5" fillId="2" borderId="5" xfId="0" applyNumberFormat="1" applyFont="1" applyFill="1" applyBorder="1" applyAlignment="1" applyProtection="1">
      <alignment horizontal="center" vertical="center" wrapText="1"/>
    </xf>
    <xf numFmtId="39" fontId="5" fillId="2" borderId="6" xfId="0" applyNumberFormat="1" applyFont="1" applyFill="1" applyBorder="1" applyAlignment="1" applyProtection="1">
      <alignment horizontal="center" vertical="center"/>
    </xf>
    <xf numFmtId="0" fontId="5" fillId="2" borderId="6" xfId="0" applyFont="1" applyFill="1" applyBorder="1" applyAlignment="1">
      <alignment horizontal="right"/>
    </xf>
    <xf numFmtId="0" fontId="5" fillId="2" borderId="35" xfId="0" applyFont="1" applyFill="1" applyBorder="1" applyAlignment="1">
      <alignment horizontal="right"/>
    </xf>
    <xf numFmtId="181" fontId="3" fillId="0" borderId="45" xfId="216" applyNumberFormat="1" applyFont="1" applyFill="1" applyBorder="1"/>
    <xf numFmtId="181" fontId="3" fillId="0" borderId="2" xfId="216" applyNumberFormat="1" applyFont="1" applyFill="1" applyBorder="1"/>
    <xf numFmtId="181" fontId="3" fillId="0" borderId="3" xfId="216" applyNumberFormat="1" applyFont="1" applyFill="1" applyBorder="1"/>
    <xf numFmtId="181" fontId="3" fillId="0" borderId="1" xfId="216" applyNumberFormat="1" applyFont="1" applyFill="1" applyBorder="1"/>
    <xf numFmtId="181" fontId="3" fillId="0" borderId="0" xfId="216" applyNumberFormat="1" applyFont="1" applyFill="1" applyBorder="1"/>
    <xf numFmtId="167" fontId="3" fillId="0" borderId="0" xfId="0" applyNumberFormat="1" applyFont="1" applyFill="1" applyBorder="1"/>
    <xf numFmtId="167" fontId="3" fillId="0" borderId="2" xfId="0" applyNumberFormat="1" applyFont="1" applyFill="1" applyBorder="1"/>
    <xf numFmtId="176" fontId="3" fillId="0" borderId="1" xfId="116" applyNumberFormat="1" applyFont="1" applyFill="1" applyBorder="1" applyAlignment="1">
      <alignment horizontal="right" vertical="center"/>
    </xf>
    <xf numFmtId="176" fontId="3" fillId="0" borderId="2" xfId="116" applyNumberFormat="1" applyFont="1" applyFill="1" applyBorder="1" applyAlignment="1">
      <alignment horizontal="right" vertical="center"/>
    </xf>
    <xf numFmtId="176" fontId="3" fillId="0" borderId="81" xfId="116" applyNumberFormat="1" applyFont="1" applyFill="1" applyBorder="1" applyAlignment="1">
      <alignment horizontal="right" vertical="center"/>
    </xf>
    <xf numFmtId="176" fontId="3" fillId="0" borderId="3" xfId="116" applyNumberFormat="1" applyFont="1" applyFill="1" applyBorder="1" applyAlignment="1">
      <alignment horizontal="right" vertical="center"/>
    </xf>
    <xf numFmtId="176" fontId="3" fillId="0" borderId="36" xfId="116" applyNumberFormat="1" applyFont="1" applyFill="1" applyBorder="1" applyAlignment="1">
      <alignment horizontal="right" vertical="center"/>
    </xf>
    <xf numFmtId="176" fontId="3" fillId="0" borderId="0" xfId="0" applyNumberFormat="1" applyFont="1" applyFill="1"/>
    <xf numFmtId="181" fontId="3" fillId="0" borderId="3" xfId="4" applyNumberFormat="1" applyFont="1" applyFill="1" applyBorder="1"/>
    <xf numFmtId="181" fontId="3" fillId="0" borderId="1" xfId="4" applyNumberFormat="1" applyFont="1" applyFill="1" applyBorder="1"/>
    <xf numFmtId="181" fontId="3" fillId="0" borderId="3" xfId="100" applyNumberFormat="1" applyFont="1" applyFill="1" applyBorder="1"/>
    <xf numFmtId="181" fontId="3" fillId="0" borderId="4" xfId="216" applyNumberFormat="1" applyFont="1" applyFill="1" applyBorder="1"/>
    <xf numFmtId="181" fontId="3" fillId="0" borderId="1" xfId="100" applyNumberFormat="1" applyFont="1" applyFill="1" applyBorder="1"/>
    <xf numFmtId="176" fontId="3" fillId="0" borderId="37" xfId="116" applyNumberFormat="1" applyFont="1" applyFill="1" applyBorder="1" applyAlignment="1">
      <alignment horizontal="right" vertical="center"/>
    </xf>
    <xf numFmtId="176" fontId="3" fillId="0" borderId="4" xfId="116" applyNumberFormat="1" applyFont="1" applyFill="1" applyBorder="1" applyAlignment="1">
      <alignment horizontal="right" vertical="center"/>
    </xf>
    <xf numFmtId="176" fontId="3" fillId="0" borderId="29" xfId="116" applyNumberFormat="1" applyFont="1" applyFill="1" applyBorder="1" applyAlignment="1">
      <alignment horizontal="right" vertical="center"/>
    </xf>
    <xf numFmtId="167" fontId="3" fillId="0" borderId="0" xfId="0" applyNumberFormat="1" applyFont="1" applyFill="1"/>
    <xf numFmtId="0" fontId="5" fillId="0" borderId="30" xfId="0" applyFont="1" applyFill="1" applyBorder="1" applyAlignment="1">
      <alignment horizontal="center" vertical="center"/>
    </xf>
    <xf numFmtId="181" fontId="5" fillId="0" borderId="39" xfId="216" applyNumberFormat="1" applyFont="1" applyFill="1" applyBorder="1" applyAlignment="1">
      <alignment vertical="center"/>
    </xf>
    <xf numFmtId="181" fontId="5" fillId="0" borderId="41" xfId="216" applyNumberFormat="1" applyFont="1" applyFill="1" applyBorder="1" applyAlignment="1">
      <alignment vertical="center"/>
    </xf>
    <xf numFmtId="176" fontId="5" fillId="0" borderId="41" xfId="116" applyNumberFormat="1" applyFont="1" applyFill="1" applyBorder="1" applyAlignment="1">
      <alignment horizontal="right" vertical="center"/>
    </xf>
    <xf numFmtId="176" fontId="5" fillId="0" borderId="80" xfId="116" applyNumberFormat="1" applyFont="1" applyFill="1" applyBorder="1" applyAlignment="1">
      <alignment horizontal="right" vertical="center"/>
    </xf>
    <xf numFmtId="181" fontId="3" fillId="0" borderId="0" xfId="0" applyNumberFormat="1" applyFont="1" applyFill="1" applyBorder="1"/>
    <xf numFmtId="165" fontId="3" fillId="0" borderId="0" xfId="0" applyNumberFormat="1" applyFont="1" applyFill="1" applyBorder="1"/>
    <xf numFmtId="176" fontId="3" fillId="0" borderId="0" xfId="116" applyNumberFormat="1" applyFont="1" applyFill="1" applyBorder="1" applyAlignment="1">
      <alignment horizontal="right" vertical="center"/>
    </xf>
    <xf numFmtId="0" fontId="3" fillId="0" borderId="0" xfId="2" applyFont="1" applyFill="1"/>
    <xf numFmtId="0" fontId="32" fillId="0" borderId="20" xfId="2" applyFont="1" applyFill="1" applyBorder="1" applyAlignment="1">
      <alignment horizontal="right"/>
    </xf>
    <xf numFmtId="0" fontId="5" fillId="2" borderId="2" xfId="2" applyFont="1" applyFill="1" applyBorder="1" applyAlignment="1">
      <alignment horizontal="right"/>
    </xf>
    <xf numFmtId="0" fontId="5" fillId="2" borderId="1" xfId="2" applyFont="1" applyFill="1" applyBorder="1" applyAlignment="1">
      <alignment horizontal="right"/>
    </xf>
    <xf numFmtId="0" fontId="5" fillId="2" borderId="3" xfId="2" applyFont="1" applyFill="1" applyBorder="1" applyAlignment="1">
      <alignment horizontal="right"/>
    </xf>
    <xf numFmtId="0" fontId="5" fillId="2" borderId="32" xfId="2" applyFont="1" applyFill="1" applyBorder="1" applyAlignment="1">
      <alignment horizontal="right"/>
    </xf>
    <xf numFmtId="0" fontId="5" fillId="2" borderId="0" xfId="2" applyFont="1" applyFill="1" applyBorder="1" applyAlignment="1">
      <alignment horizontal="right"/>
    </xf>
    <xf numFmtId="0" fontId="5" fillId="2" borderId="36" xfId="2" applyFont="1" applyFill="1" applyBorder="1" applyAlignment="1">
      <alignment horizontal="right"/>
    </xf>
    <xf numFmtId="0" fontId="3" fillId="0" borderId="85" xfId="2" applyFont="1" applyFill="1" applyBorder="1"/>
    <xf numFmtId="181" fontId="3" fillId="0" borderId="86" xfId="203" applyNumberFormat="1" applyFont="1" applyFill="1" applyBorder="1"/>
    <xf numFmtId="181" fontId="3" fillId="0" borderId="87" xfId="203" applyNumberFormat="1" applyFont="1" applyFill="1" applyBorder="1"/>
    <xf numFmtId="43" fontId="3" fillId="0" borderId="86" xfId="203" applyNumberFormat="1" applyFont="1" applyFill="1" applyBorder="1"/>
    <xf numFmtId="181" fontId="3" fillId="0" borderId="87" xfId="203" applyNumberFormat="1" applyFont="1" applyFill="1" applyBorder="1" applyAlignment="1"/>
    <xf numFmtId="43" fontId="3" fillId="0" borderId="88" xfId="203" applyNumberFormat="1" applyFont="1" applyFill="1" applyBorder="1"/>
    <xf numFmtId="181" fontId="3" fillId="0" borderId="86" xfId="4" applyNumberFormat="1" applyFont="1" applyFill="1" applyBorder="1"/>
    <xf numFmtId="43" fontId="3" fillId="0" borderId="86" xfId="2" applyNumberFormat="1" applyFont="1" applyFill="1" applyBorder="1"/>
    <xf numFmtId="181" fontId="3" fillId="0" borderId="87" xfId="4" applyNumberFormat="1" applyFont="1" applyFill="1" applyBorder="1"/>
    <xf numFmtId="43" fontId="3" fillId="0" borderId="89" xfId="2" applyNumberFormat="1" applyFont="1" applyFill="1" applyBorder="1"/>
    <xf numFmtId="0" fontId="3" fillId="0" borderId="10" xfId="2" applyFont="1" applyFill="1" applyBorder="1"/>
    <xf numFmtId="181" fontId="3" fillId="0" borderId="3" xfId="203" applyNumberFormat="1" applyFont="1" applyFill="1" applyBorder="1"/>
    <xf numFmtId="181" fontId="3" fillId="0" borderId="1" xfId="203" applyNumberFormat="1" applyFont="1" applyFill="1" applyBorder="1"/>
    <xf numFmtId="43" fontId="3" fillId="0" borderId="3" xfId="203" applyNumberFormat="1" applyFont="1" applyFill="1" applyBorder="1"/>
    <xf numFmtId="181" fontId="3" fillId="0" borderId="1" xfId="203" applyNumberFormat="1" applyFont="1" applyFill="1" applyBorder="1" applyAlignment="1"/>
    <xf numFmtId="43" fontId="3" fillId="0" borderId="45" xfId="203" applyNumberFormat="1" applyFont="1" applyFill="1" applyBorder="1"/>
    <xf numFmtId="43" fontId="3" fillId="0" borderId="3" xfId="2" applyNumberFormat="1" applyFont="1" applyFill="1" applyBorder="1"/>
    <xf numFmtId="43" fontId="3" fillId="0" borderId="12" xfId="2" applyNumberFormat="1" applyFont="1" applyFill="1" applyBorder="1"/>
    <xf numFmtId="181" fontId="3" fillId="0" borderId="3" xfId="98" applyNumberFormat="1" applyFont="1" applyFill="1" applyBorder="1"/>
    <xf numFmtId="181" fontId="3" fillId="0" borderId="1" xfId="98" applyNumberFormat="1" applyFont="1" applyFill="1" applyBorder="1" applyAlignment="1"/>
    <xf numFmtId="181" fontId="3" fillId="0" borderId="1" xfId="98" applyNumberFormat="1" applyFont="1" applyFill="1" applyBorder="1"/>
    <xf numFmtId="181" fontId="3" fillId="0" borderId="3" xfId="2" applyNumberFormat="1" applyFont="1" applyFill="1" applyBorder="1"/>
    <xf numFmtId="181" fontId="3" fillId="0" borderId="1" xfId="2" applyNumberFormat="1" applyFont="1" applyFill="1" applyBorder="1"/>
    <xf numFmtId="43" fontId="3" fillId="0" borderId="0" xfId="203" applyNumberFormat="1" applyFont="1" applyFill="1" applyBorder="1"/>
    <xf numFmtId="0" fontId="3" fillId="0" borderId="90" xfId="2" applyFont="1" applyFill="1" applyBorder="1"/>
    <xf numFmtId="181" fontId="3" fillId="0" borderId="91" xfId="203" applyNumberFormat="1" applyFont="1" applyFill="1" applyBorder="1"/>
    <xf numFmtId="43" fontId="3" fillId="0" borderId="91" xfId="203" applyNumberFormat="1" applyFont="1" applyFill="1" applyBorder="1"/>
    <xf numFmtId="181" fontId="3" fillId="0" borderId="92" xfId="203" applyNumberFormat="1" applyFont="1" applyFill="1" applyBorder="1"/>
    <xf numFmtId="43" fontId="3" fillId="0" borderId="93" xfId="203" applyNumberFormat="1" applyFont="1" applyFill="1" applyBorder="1"/>
    <xf numFmtId="181" fontId="3" fillId="0" borderId="91" xfId="2" applyNumberFormat="1" applyFont="1" applyFill="1" applyBorder="1"/>
    <xf numFmtId="43" fontId="3" fillId="0" borderId="91" xfId="2" applyNumberFormat="1" applyFont="1" applyFill="1" applyBorder="1"/>
    <xf numFmtId="181" fontId="3" fillId="0" borderId="92" xfId="2" applyNumberFormat="1" applyFont="1" applyFill="1" applyBorder="1"/>
    <xf numFmtId="43" fontId="3" fillId="0" borderId="94" xfId="2" applyNumberFormat="1" applyFont="1" applyFill="1" applyBorder="1"/>
    <xf numFmtId="0" fontId="5" fillId="0" borderId="30" xfId="2" applyFont="1" applyFill="1" applyBorder="1" applyAlignment="1" applyProtection="1">
      <alignment horizontal="left" vertical="center"/>
    </xf>
    <xf numFmtId="181" fontId="5" fillId="0" borderId="26" xfId="203" applyNumberFormat="1" applyFont="1" applyFill="1" applyBorder="1"/>
    <xf numFmtId="176" fontId="5" fillId="0" borderId="26" xfId="4" applyNumberFormat="1" applyFont="1" applyFill="1" applyBorder="1"/>
    <xf numFmtId="165" fontId="5" fillId="0" borderId="26" xfId="4" quotePrefix="1" applyFont="1" applyFill="1" applyBorder="1" applyAlignment="1">
      <alignment horizontal="center"/>
    </xf>
    <xf numFmtId="176" fontId="5" fillId="0" borderId="79" xfId="4" applyNumberFormat="1" applyFont="1" applyFill="1" applyBorder="1"/>
    <xf numFmtId="181" fontId="5" fillId="0" borderId="79" xfId="203" applyNumberFormat="1" applyFont="1" applyFill="1" applyBorder="1"/>
    <xf numFmtId="2" fontId="5" fillId="0" borderId="20" xfId="203" applyNumberFormat="1" applyFont="1" applyFill="1" applyBorder="1"/>
    <xf numFmtId="165" fontId="5" fillId="0" borderId="27" xfId="4" quotePrefix="1" applyFont="1" applyFill="1" applyBorder="1" applyAlignment="1">
      <alignment horizontal="center"/>
    </xf>
    <xf numFmtId="0" fontId="3" fillId="0" borderId="0" xfId="2" applyFont="1" applyFill="1" applyBorder="1"/>
    <xf numFmtId="165" fontId="3" fillId="0" borderId="0" xfId="2" applyNumberFormat="1" applyFont="1" applyFill="1"/>
    <xf numFmtId="181" fontId="3" fillId="0" borderId="0" xfId="2" applyNumberFormat="1" applyFont="1" applyFill="1"/>
    <xf numFmtId="0" fontId="3" fillId="0" borderId="0" xfId="286" applyFont="1" applyFill="1"/>
    <xf numFmtId="0" fontId="3" fillId="0" borderId="0" xfId="286" applyFont="1" applyFill="1" applyBorder="1"/>
    <xf numFmtId="0" fontId="5" fillId="2" borderId="43" xfId="286" applyFont="1" applyFill="1" applyBorder="1" applyAlignment="1">
      <alignment horizontal="center"/>
    </xf>
    <xf numFmtId="0" fontId="5" fillId="2" borderId="9" xfId="286" applyFont="1" applyFill="1" applyBorder="1" applyAlignment="1">
      <alignment horizontal="center" wrapText="1"/>
    </xf>
    <xf numFmtId="0" fontId="5" fillId="2" borderId="14" xfId="286" applyFont="1" applyFill="1" applyBorder="1" applyAlignment="1">
      <alignment horizontal="left"/>
    </xf>
    <xf numFmtId="0" fontId="3" fillId="2" borderId="5" xfId="286" applyFont="1" applyFill="1" applyBorder="1"/>
    <xf numFmtId="0" fontId="3" fillId="0" borderId="14" xfId="286" applyFont="1" applyFill="1" applyBorder="1" applyAlignment="1">
      <alignment horizontal="left" indent="1"/>
    </xf>
    <xf numFmtId="167" fontId="3" fillId="0" borderId="5" xfId="286" applyNumberFormat="1" applyFont="1" applyFill="1" applyBorder="1" applyAlignment="1">
      <alignment horizontal="center"/>
    </xf>
    <xf numFmtId="167" fontId="4" fillId="0" borderId="5" xfId="286" applyNumberFormat="1" applyFont="1" applyFill="1" applyBorder="1" applyAlignment="1">
      <alignment horizontal="center"/>
    </xf>
    <xf numFmtId="167" fontId="3" fillId="2" borderId="5" xfId="286" applyNumberFormat="1" applyFont="1" applyFill="1" applyBorder="1" applyAlignment="1">
      <alignment horizontal="center"/>
    </xf>
    <xf numFmtId="0" fontId="3" fillId="0" borderId="14" xfId="286" quotePrefix="1" applyFont="1" applyFill="1" applyBorder="1" applyAlignment="1">
      <alignment horizontal="left" indent="1"/>
    </xf>
    <xf numFmtId="2" fontId="3" fillId="0" borderId="5" xfId="2" applyNumberFormat="1" applyFont="1" applyFill="1" applyBorder="1" applyAlignment="1">
      <alignment horizontal="center"/>
    </xf>
    <xf numFmtId="0" fontId="5" fillId="0" borderId="14" xfId="286" applyFont="1" applyFill="1" applyBorder="1" applyAlignment="1">
      <alignment horizontal="left" vertical="center"/>
    </xf>
    <xf numFmtId="0" fontId="3" fillId="0" borderId="0" xfId="286" applyFont="1" applyFill="1" applyAlignment="1">
      <alignment vertical="center"/>
    </xf>
    <xf numFmtId="0" fontId="5" fillId="0" borderId="14" xfId="286" applyFont="1" applyFill="1" applyBorder="1" applyAlignment="1">
      <alignment horizontal="left"/>
    </xf>
    <xf numFmtId="2" fontId="3" fillId="3" borderId="5" xfId="2" applyNumberFormat="1" applyFont="1" applyFill="1" applyBorder="1" applyAlignment="1">
      <alignment horizontal="center"/>
    </xf>
    <xf numFmtId="167" fontId="3" fillId="0" borderId="5" xfId="2" applyNumberFormat="1" applyFont="1" applyFill="1" applyBorder="1" applyAlignment="1">
      <alignment horizontal="center"/>
    </xf>
    <xf numFmtId="0" fontId="5" fillId="0" borderId="38" xfId="286" applyFont="1" applyFill="1" applyBorder="1" applyAlignment="1">
      <alignment horizontal="left"/>
    </xf>
    <xf numFmtId="2" fontId="3" fillId="0" borderId="39" xfId="2" applyNumberFormat="1" applyFont="1" applyFill="1" applyBorder="1" applyAlignment="1">
      <alignment horizontal="center"/>
    </xf>
    <xf numFmtId="2" fontId="3" fillId="3" borderId="39" xfId="2" applyNumberFormat="1" applyFont="1" applyFill="1" applyBorder="1" applyAlignment="1">
      <alignment horizontal="center"/>
    </xf>
    <xf numFmtId="0" fontId="44"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2" fillId="0" borderId="20" xfId="2" applyFont="1" applyBorder="1" applyAlignment="1">
      <alignment horizontal="right" vertical="center"/>
    </xf>
    <xf numFmtId="0" fontId="3" fillId="0" borderId="22" xfId="2" applyFont="1" applyBorder="1" applyAlignment="1" applyProtection="1">
      <alignment horizontal="left" vertical="center"/>
    </xf>
    <xf numFmtId="0" fontId="3" fillId="0" borderId="10" xfId="2" applyFont="1" applyBorder="1" applyAlignment="1" applyProtection="1">
      <alignment horizontal="left" vertical="center"/>
    </xf>
    <xf numFmtId="0" fontId="5" fillId="0" borderId="0" xfId="2" applyFont="1" applyFill="1" applyAlignment="1">
      <alignment horizontal="center" vertical="center"/>
    </xf>
    <xf numFmtId="0" fontId="3" fillId="0" borderId="10" xfId="2" applyFont="1" applyFill="1" applyBorder="1" applyAlignment="1" applyProtection="1">
      <alignment horizontal="left" vertical="center"/>
    </xf>
    <xf numFmtId="0" fontId="3" fillId="0" borderId="0" xfId="2" applyFont="1" applyFill="1" applyAlignment="1">
      <alignment horizontal="center" vertical="center"/>
    </xf>
    <xf numFmtId="0" fontId="3" fillId="0" borderId="18" xfId="2" applyFont="1" applyBorder="1" applyAlignment="1" applyProtection="1">
      <alignment horizontal="left" vertical="center"/>
    </xf>
    <xf numFmtId="0" fontId="5" fillId="0" borderId="30" xfId="2" applyFont="1" applyFill="1" applyBorder="1" applyAlignment="1">
      <alignment horizontal="center"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8"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4" fillId="0" borderId="0" xfId="344" applyFont="1" applyFill="1"/>
    <xf numFmtId="0" fontId="13" fillId="0" borderId="0" xfId="344" applyFont="1" applyFill="1"/>
    <xf numFmtId="0" fontId="13" fillId="0" borderId="14" xfId="344" applyFont="1" applyFill="1" applyBorder="1"/>
    <xf numFmtId="167" fontId="13" fillId="0" borderId="11" xfId="188" applyNumberFormat="1" applyFont="1" applyFill="1" applyBorder="1" applyAlignment="1">
      <alignment vertical="center"/>
    </xf>
    <xf numFmtId="167" fontId="13" fillId="0" borderId="0" xfId="344" applyNumberFormat="1" applyFont="1" applyFill="1"/>
    <xf numFmtId="167" fontId="48" fillId="0" borderId="11" xfId="190" applyNumberFormat="1" applyFont="1" applyFill="1" applyBorder="1" applyAlignment="1">
      <alignment vertical="center"/>
    </xf>
    <xf numFmtId="0" fontId="4" fillId="0" borderId="10" xfId="344" applyFont="1" applyFill="1" applyBorder="1"/>
    <xf numFmtId="167" fontId="49" fillId="0" borderId="12" xfId="188" applyNumberFormat="1" applyFont="1" applyFill="1" applyBorder="1" applyAlignment="1">
      <alignment vertical="center"/>
    </xf>
    <xf numFmtId="167" fontId="4" fillId="0" borderId="0" xfId="344" applyNumberFormat="1" applyFont="1" applyFill="1" applyBorder="1"/>
    <xf numFmtId="167" fontId="49" fillId="0" borderId="12" xfId="190" applyNumberFormat="1" applyFont="1" applyFill="1" applyBorder="1" applyAlignment="1">
      <alignment vertical="center"/>
    </xf>
    <xf numFmtId="0" fontId="4" fillId="0" borderId="0" xfId="344" applyFont="1" applyFill="1" applyBorder="1"/>
    <xf numFmtId="167" fontId="49" fillId="0" borderId="12" xfId="190" quotePrefix="1" applyNumberFormat="1" applyFont="1" applyFill="1" applyBorder="1" applyAlignment="1">
      <alignment horizontal="right" vertical="center"/>
    </xf>
    <xf numFmtId="167" fontId="49" fillId="0" borderId="12" xfId="190" applyNumberFormat="1" applyFont="1" applyFill="1" applyBorder="1" applyAlignment="1">
      <alignment horizontal="right" vertical="center"/>
    </xf>
    <xf numFmtId="167" fontId="48" fillId="0" borderId="11" xfId="190" applyNumberFormat="1" applyFont="1" applyFill="1" applyBorder="1" applyAlignment="1">
      <alignment horizontal="right" vertical="center"/>
    </xf>
    <xf numFmtId="167" fontId="4" fillId="0" borderId="12" xfId="188" applyNumberFormat="1" applyFont="1" applyFill="1" applyBorder="1" applyAlignment="1">
      <alignment vertical="center"/>
    </xf>
    <xf numFmtId="167" fontId="4" fillId="0" borderId="12" xfId="188" quotePrefix="1" applyNumberFormat="1" applyFont="1" applyFill="1" applyBorder="1" applyAlignment="1">
      <alignment horizontal="right"/>
    </xf>
    <xf numFmtId="167" fontId="4" fillId="0" borderId="10" xfId="344" applyNumberFormat="1" applyFont="1" applyFill="1" applyBorder="1"/>
    <xf numFmtId="167" fontId="4" fillId="0" borderId="12" xfId="188" applyNumberFormat="1" applyFont="1" applyFill="1" applyBorder="1" applyAlignment="1">
      <alignment horizontal="right"/>
    </xf>
    <xf numFmtId="0" fontId="13" fillId="0" borderId="30" xfId="344" applyFont="1" applyFill="1" applyBorder="1"/>
    <xf numFmtId="167" fontId="13" fillId="0" borderId="27" xfId="92" applyNumberFormat="1" applyFont="1" applyFill="1" applyBorder="1" applyAlignment="1">
      <alignment horizontal="right"/>
    </xf>
    <xf numFmtId="178" fontId="4" fillId="0" borderId="0" xfId="344" applyNumberFormat="1" applyFont="1" applyFill="1" applyBorder="1" applyAlignment="1" applyProtection="1">
      <alignment horizontal="left"/>
    </xf>
    <xf numFmtId="0" fontId="4" fillId="0" borderId="30" xfId="344" applyFont="1" applyFill="1" applyBorder="1"/>
    <xf numFmtId="167" fontId="49" fillId="0" borderId="27" xfId="188" quotePrefix="1" applyNumberFormat="1" applyFont="1" applyFill="1" applyBorder="1" applyAlignment="1">
      <alignment horizontal="right" vertical="center"/>
    </xf>
    <xf numFmtId="167" fontId="4" fillId="0" borderId="0" xfId="344" applyNumberFormat="1" applyFont="1" applyFill="1"/>
    <xf numFmtId="0" fontId="13" fillId="2" borderId="28" xfId="344" applyFont="1" applyFill="1" applyBorder="1" applyAlignment="1" applyProtection="1">
      <alignment horizontal="center"/>
    </xf>
    <xf numFmtId="177" fontId="13" fillId="2" borderId="76" xfId="344" applyNumberFormat="1" applyFont="1" applyFill="1" applyBorder="1" applyAlignment="1">
      <alignment horizontal="center"/>
    </xf>
    <xf numFmtId="177" fontId="13" fillId="2" borderId="28" xfId="344" applyNumberFormat="1" applyFont="1" applyFill="1" applyBorder="1" applyAlignment="1">
      <alignment horizontal="center"/>
    </xf>
    <xf numFmtId="177" fontId="13" fillId="2" borderId="3" xfId="344" applyNumberFormat="1" applyFont="1" applyFill="1" applyBorder="1" applyAlignment="1">
      <alignment horizontal="center"/>
    </xf>
    <xf numFmtId="177" fontId="13" fillId="2" borderId="1" xfId="344" applyNumberFormat="1" applyFont="1" applyFill="1" applyBorder="1" applyAlignment="1">
      <alignment horizontal="center"/>
    </xf>
    <xf numFmtId="0" fontId="13" fillId="2" borderId="1" xfId="344" applyFont="1" applyFill="1" applyBorder="1" applyAlignment="1">
      <alignment horizontal="center"/>
    </xf>
    <xf numFmtId="0" fontId="13" fillId="2" borderId="3" xfId="344" applyFont="1" applyFill="1" applyBorder="1" applyAlignment="1">
      <alignment horizontal="center"/>
    </xf>
    <xf numFmtId="43" fontId="3" fillId="0" borderId="44" xfId="195" applyNumberFormat="1" applyFont="1" applyFill="1" applyBorder="1"/>
    <xf numFmtId="43" fontId="3" fillId="0" borderId="5" xfId="195" quotePrefix="1" applyNumberFormat="1" applyFont="1" applyFill="1" applyBorder="1"/>
    <xf numFmtId="181" fontId="5" fillId="0" borderId="5" xfId="218" applyNumberFormat="1" applyFont="1" applyFill="1" applyBorder="1" applyAlignment="1">
      <alignment horizontal="right" vertical="center"/>
    </xf>
    <xf numFmtId="43" fontId="5" fillId="0" borderId="5" xfId="218" quotePrefix="1" applyNumberFormat="1" applyFont="1" applyFill="1" applyBorder="1" applyAlignment="1">
      <alignment horizontal="right" vertical="center"/>
    </xf>
    <xf numFmtId="181" fontId="3" fillId="0" borderId="42" xfId="218" quotePrefix="1" applyNumberFormat="1" applyFont="1" applyFill="1" applyBorder="1" applyAlignment="1">
      <alignment horizontal="right"/>
    </xf>
    <xf numFmtId="0" fontId="5" fillId="2" borderId="21" xfId="286" applyFont="1" applyFill="1" applyBorder="1" applyAlignment="1">
      <alignment horizontal="center" wrapText="1"/>
    </xf>
    <xf numFmtId="0" fontId="5" fillId="2" borderId="16" xfId="286" applyFont="1" applyFill="1" applyBorder="1" applyAlignment="1">
      <alignment horizontal="center" wrapText="1"/>
    </xf>
    <xf numFmtId="0" fontId="5" fillId="2" borderId="31" xfId="286" applyFont="1" applyFill="1" applyBorder="1" applyAlignment="1">
      <alignment horizontal="center" wrapText="1"/>
    </xf>
    <xf numFmtId="0" fontId="5" fillId="2" borderId="98" xfId="286" applyFont="1" applyFill="1" applyBorder="1" applyAlignment="1">
      <alignment horizontal="left"/>
    </xf>
    <xf numFmtId="0" fontId="5" fillId="2" borderId="99" xfId="286" applyFont="1" applyFill="1" applyBorder="1" applyAlignment="1">
      <alignment horizontal="left"/>
    </xf>
    <xf numFmtId="0" fontId="3" fillId="2" borderId="99" xfId="286" applyFont="1" applyFill="1" applyBorder="1"/>
    <xf numFmtId="0" fontId="3" fillId="2" borderId="100" xfId="286" applyFont="1" applyFill="1" applyBorder="1"/>
    <xf numFmtId="0" fontId="3" fillId="2" borderId="101" xfId="286" applyFont="1" applyFill="1" applyBorder="1"/>
    <xf numFmtId="0" fontId="3" fillId="0" borderId="102" xfId="286" applyFont="1" applyFill="1" applyBorder="1" applyAlignment="1">
      <alignment horizontal="left" indent="1"/>
    </xf>
    <xf numFmtId="167" fontId="3" fillId="0" borderId="103" xfId="286" applyNumberFormat="1" applyFont="1" applyFill="1" applyBorder="1" applyAlignment="1">
      <alignment horizontal="center"/>
    </xf>
    <xf numFmtId="0" fontId="3" fillId="0" borderId="103" xfId="286" applyFont="1" applyFill="1" applyBorder="1"/>
    <xf numFmtId="167" fontId="3" fillId="0" borderId="104" xfId="286" applyNumberFormat="1" applyFont="1" applyFill="1" applyBorder="1" applyAlignment="1">
      <alignment horizontal="center"/>
    </xf>
    <xf numFmtId="167" fontId="3" fillId="0" borderId="105" xfId="286" applyNumberFormat="1" applyFont="1" applyFill="1" applyBorder="1" applyAlignment="1">
      <alignment horizontal="center"/>
    </xf>
    <xf numFmtId="0" fontId="3" fillId="0" borderId="5" xfId="286" applyFont="1" applyFill="1" applyBorder="1"/>
    <xf numFmtId="167" fontId="3" fillId="0" borderId="34" xfId="286" applyNumberFormat="1" applyFont="1" applyFill="1" applyBorder="1" applyAlignment="1">
      <alignment horizontal="center"/>
    </xf>
    <xf numFmtId="167" fontId="3" fillId="0" borderId="35" xfId="286" applyNumberFormat="1" applyFont="1" applyFill="1" applyBorder="1" applyAlignment="1">
      <alignment horizontal="center"/>
    </xf>
    <xf numFmtId="0" fontId="5" fillId="2" borderId="5" xfId="286" applyFont="1" applyFill="1" applyBorder="1" applyAlignment="1">
      <alignment horizontal="left"/>
    </xf>
    <xf numFmtId="0" fontId="3" fillId="2" borderId="34" xfId="286" applyFont="1" applyFill="1" applyBorder="1"/>
    <xf numFmtId="0" fontId="3" fillId="2" borderId="35" xfId="286" applyFont="1" applyFill="1" applyBorder="1"/>
    <xf numFmtId="167" fontId="3" fillId="0" borderId="7" xfId="286" applyNumberFormat="1" applyFont="1" applyFill="1" applyBorder="1" applyAlignment="1">
      <alignment horizontal="center"/>
    </xf>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7" fontId="4" fillId="0" borderId="34" xfId="286" applyNumberFormat="1" applyFont="1" applyFill="1" applyBorder="1" applyAlignment="1">
      <alignment horizontal="center"/>
    </xf>
    <xf numFmtId="167" fontId="4" fillId="0" borderId="35" xfId="286" applyNumberFormat="1" applyFont="1" applyFill="1" applyBorder="1" applyAlignment="1">
      <alignment horizontal="center"/>
    </xf>
    <xf numFmtId="167" fontId="3" fillId="2" borderId="34" xfId="286" applyNumberFormat="1" applyFont="1" applyFill="1" applyBorder="1" applyAlignment="1">
      <alignment horizontal="center"/>
    </xf>
    <xf numFmtId="167" fontId="3" fillId="2" borderId="35" xfId="286" applyNumberFormat="1" applyFont="1" applyFill="1" applyBorder="1" applyAlignment="1">
      <alignment horizontal="center"/>
    </xf>
    <xf numFmtId="2" fontId="3" fillId="0" borderId="34" xfId="2" applyNumberFormat="1" applyFont="1" applyFill="1" applyBorder="1" applyAlignment="1">
      <alignment horizontal="center"/>
    </xf>
    <xf numFmtId="2" fontId="3" fillId="0" borderId="35" xfId="2" applyNumberFormat="1" applyFont="1" applyFill="1" applyBorder="1" applyAlignment="1">
      <alignment horizontal="center"/>
    </xf>
    <xf numFmtId="2" fontId="3" fillId="3" borderId="34" xfId="2" applyNumberFormat="1" applyFont="1" applyFill="1" applyBorder="1" applyAlignment="1">
      <alignment horizontal="center"/>
    </xf>
    <xf numFmtId="2" fontId="3" fillId="3" borderId="35" xfId="2" applyNumberFormat="1" applyFont="1" applyFill="1" applyBorder="1" applyAlignment="1">
      <alignment horizontal="center"/>
    </xf>
    <xf numFmtId="2" fontId="3" fillId="3" borderId="96" xfId="2" applyNumberFormat="1" applyFont="1" applyFill="1" applyBorder="1" applyAlignment="1">
      <alignment horizontal="center"/>
    </xf>
    <xf numFmtId="2" fontId="3" fillId="3" borderId="97" xfId="2" applyNumberFormat="1" applyFont="1" applyFill="1" applyBorder="1" applyAlignment="1">
      <alignment horizontal="center"/>
    </xf>
    <xf numFmtId="0" fontId="3" fillId="0" borderId="0" xfId="286" applyFont="1" applyFill="1" applyBorder="1" applyAlignment="1"/>
    <xf numFmtId="43" fontId="5" fillId="0" borderId="79" xfId="203" applyNumberFormat="1" applyFont="1" applyFill="1" applyBorder="1"/>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84"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32"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2" fontId="3" fillId="0" borderId="36" xfId="2" applyNumberFormat="1" applyFont="1" applyFill="1" applyBorder="1" applyAlignment="1">
      <alignment horizontal="righ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45"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45"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45" xfId="201" quotePrefix="1" applyNumberFormat="1" applyFont="1" applyFill="1" applyBorder="1" applyAlignment="1" applyProtection="1">
      <alignment horizontal="right" vertical="center"/>
    </xf>
    <xf numFmtId="2" fontId="3" fillId="0" borderId="4" xfId="201" applyNumberFormat="1" applyFont="1" applyFill="1" applyBorder="1" applyAlignment="1" applyProtection="1">
      <alignment horizontal="right" vertical="center"/>
    </xf>
    <xf numFmtId="2" fontId="3" fillId="0" borderId="46" xfId="201" applyNumberFormat="1" applyFont="1" applyFill="1" applyBorder="1" applyAlignment="1" applyProtection="1">
      <alignment horizontal="right" vertical="center"/>
    </xf>
    <xf numFmtId="2" fontId="3" fillId="0" borderId="77" xfId="201" applyNumberFormat="1" applyFont="1" applyFill="1" applyBorder="1" applyAlignment="1" applyProtection="1">
      <alignment horizontal="right" vertical="center"/>
    </xf>
    <xf numFmtId="0" fontId="3" fillId="0" borderId="37" xfId="201" applyFont="1" applyFill="1" applyBorder="1" applyAlignment="1" applyProtection="1">
      <alignment horizontal="right" vertical="center"/>
    </xf>
    <xf numFmtId="2" fontId="5" fillId="0" borderId="39" xfId="201" applyNumberFormat="1" applyFont="1" applyFill="1" applyBorder="1" applyAlignment="1">
      <alignment horizontal="right" vertical="center"/>
    </xf>
    <xf numFmtId="2" fontId="5" fillId="0" borderId="40" xfId="201" applyNumberFormat="1" applyFont="1" applyFill="1" applyBorder="1" applyAlignment="1">
      <alignment horizontal="right" vertical="center"/>
    </xf>
    <xf numFmtId="2" fontId="5" fillId="0" borderId="96" xfId="289" applyNumberFormat="1" applyFont="1" applyFill="1" applyBorder="1" applyAlignment="1" applyProtection="1">
      <alignment horizontal="right" vertical="center"/>
    </xf>
    <xf numFmtId="2" fontId="5" fillId="0" borderId="39" xfId="289" quotePrefix="1" applyNumberFormat="1" applyFont="1" applyFill="1" applyBorder="1" applyAlignment="1">
      <alignment horizontal="right" vertical="center"/>
    </xf>
    <xf numFmtId="2" fontId="5" fillId="0" borderId="41" xfId="201" applyNumberFormat="1" applyFont="1" applyFill="1" applyBorder="1" applyAlignment="1">
      <alignment horizontal="right" vertical="center"/>
    </xf>
    <xf numFmtId="2" fontId="5" fillId="0" borderId="97" xfId="201" applyNumberFormat="1" applyFont="1" applyFill="1" applyBorder="1" applyAlignment="1">
      <alignment horizontal="right" vertical="center"/>
    </xf>
    <xf numFmtId="0" fontId="5" fillId="0" borderId="0" xfId="2" applyFont="1" applyAlignment="1">
      <alignment horizontal="center"/>
    </xf>
    <xf numFmtId="0" fontId="5" fillId="0" borderId="0" xfId="2" applyFont="1" applyAlignment="1">
      <alignment horizontal="center" vertical="center"/>
    </xf>
    <xf numFmtId="0" fontId="3" fillId="0" borderId="0" xfId="2" applyNumberFormat="1" applyFont="1" applyFill="1" applyAlignment="1">
      <alignment vertical="center"/>
    </xf>
    <xf numFmtId="0" fontId="3" fillId="0" borderId="0" xfId="350" applyFont="1" applyFill="1" applyAlignment="1">
      <alignment vertical="center"/>
    </xf>
    <xf numFmtId="167" fontId="3" fillId="0" borderId="0" xfId="350" applyNumberFormat="1" applyFont="1" applyFill="1" applyAlignment="1">
      <alignment vertical="center"/>
    </xf>
    <xf numFmtId="0" fontId="5" fillId="4" borderId="9" xfId="350" quotePrefix="1" applyFont="1" applyFill="1" applyBorder="1" applyAlignment="1" applyProtection="1">
      <alignment horizontal="center" vertical="center"/>
    </xf>
    <xf numFmtId="0" fontId="5" fillId="4" borderId="5" xfId="350" applyFont="1" applyFill="1" applyBorder="1" applyAlignment="1" applyProtection="1">
      <alignment horizontal="center" vertical="center"/>
    </xf>
    <xf numFmtId="4" fontId="5" fillId="4" borderId="5" xfId="350" applyNumberFormat="1" applyFont="1" applyFill="1" applyBorder="1" applyAlignment="1" applyProtection="1">
      <alignment horizontal="center" vertical="center"/>
    </xf>
    <xf numFmtId="0" fontId="5" fillId="4" borderId="4" xfId="350" quotePrefix="1" applyFont="1" applyFill="1" applyBorder="1" applyAlignment="1" applyProtection="1">
      <alignment horizontal="center" vertical="center"/>
    </xf>
    <xf numFmtId="0" fontId="5" fillId="4" borderId="19" xfId="350" quotePrefix="1" applyFont="1" applyFill="1" applyBorder="1" applyAlignment="1" applyProtection="1">
      <alignment horizontal="center" vertical="center"/>
    </xf>
    <xf numFmtId="0" fontId="3" fillId="0" borderId="10" xfId="350" applyFont="1" applyFill="1" applyBorder="1" applyAlignment="1">
      <alignment vertical="center"/>
    </xf>
    <xf numFmtId="0" fontId="3" fillId="0" borderId="3" xfId="350" applyFont="1" applyFill="1" applyBorder="1" applyAlignment="1">
      <alignment horizontal="center" vertical="center"/>
    </xf>
    <xf numFmtId="0" fontId="3" fillId="0" borderId="2" xfId="350" applyFont="1" applyFill="1" applyBorder="1" applyAlignment="1">
      <alignment horizontal="center" vertical="center"/>
    </xf>
    <xf numFmtId="0" fontId="3" fillId="0" borderId="23" xfId="350" applyFont="1" applyFill="1" applyBorder="1" applyAlignment="1">
      <alignment horizontal="center" vertical="center"/>
    </xf>
    <xf numFmtId="0" fontId="5" fillId="0" borderId="10" xfId="350" applyFont="1" applyFill="1" applyBorder="1" applyAlignment="1" applyProtection="1">
      <alignment horizontal="left" vertical="center"/>
    </xf>
    <xf numFmtId="167" fontId="5" fillId="0" borderId="3" xfId="352" applyNumberFormat="1" applyFont="1" applyFill="1" applyBorder="1" applyAlignment="1">
      <alignment vertical="center"/>
    </xf>
    <xf numFmtId="167" fontId="5" fillId="0" borderId="3" xfId="350" applyNumberFormat="1" applyFont="1" applyBorder="1" applyAlignment="1">
      <alignment horizontal="center" vertical="center"/>
    </xf>
    <xf numFmtId="167" fontId="5" fillId="0" borderId="12" xfId="350" applyNumberFormat="1" applyFont="1" applyBorder="1" applyAlignment="1">
      <alignment horizontal="center" vertical="center"/>
    </xf>
    <xf numFmtId="0" fontId="3" fillId="0" borderId="10" xfId="350" applyFont="1" applyFill="1" applyBorder="1" applyAlignment="1" applyProtection="1">
      <alignment horizontal="left" vertical="center"/>
    </xf>
    <xf numFmtId="167" fontId="13" fillId="0" borderId="3" xfId="350" applyNumberFormat="1" applyFont="1" applyBorder="1" applyAlignment="1">
      <alignment vertical="center"/>
    </xf>
    <xf numFmtId="167" fontId="5" fillId="0" borderId="3" xfId="350" applyNumberFormat="1" applyFont="1" applyBorder="1" applyAlignment="1">
      <alignment vertical="center"/>
    </xf>
    <xf numFmtId="167" fontId="3" fillId="0" borderId="3" xfId="352" applyNumberFormat="1" applyFont="1" applyFill="1" applyBorder="1" applyAlignment="1">
      <alignment vertical="center"/>
    </xf>
    <xf numFmtId="167" fontId="3" fillId="0" borderId="3" xfId="350" applyNumberFormat="1" applyFont="1" applyBorder="1" applyAlignment="1">
      <alignment vertical="center"/>
    </xf>
    <xf numFmtId="167" fontId="3" fillId="0" borderId="3" xfId="350" applyNumberFormat="1" applyFont="1" applyBorder="1" applyAlignment="1">
      <alignment horizontal="center" vertical="center"/>
    </xf>
    <xf numFmtId="167" fontId="3" fillId="0" borderId="12" xfId="350" applyNumberFormat="1" applyFont="1" applyBorder="1" applyAlignment="1">
      <alignment horizontal="center" vertical="center"/>
    </xf>
    <xf numFmtId="0" fontId="3" fillId="0" borderId="18" xfId="350" applyFont="1" applyFill="1" applyBorder="1" applyAlignment="1" applyProtection="1">
      <alignment horizontal="left" vertical="center"/>
    </xf>
    <xf numFmtId="167" fontId="3" fillId="0" borderId="4" xfId="350" applyNumberFormat="1" applyFont="1" applyBorder="1" applyAlignment="1">
      <alignment vertical="center"/>
    </xf>
    <xf numFmtId="167" fontId="3" fillId="0" borderId="4" xfId="350" applyNumberFormat="1" applyFont="1" applyBorder="1" applyAlignment="1">
      <alignment horizontal="center" vertical="center"/>
    </xf>
    <xf numFmtId="167" fontId="3" fillId="0" borderId="19" xfId="350" applyNumberFormat="1" applyFont="1" applyBorder="1" applyAlignment="1">
      <alignment horizontal="center" vertical="center"/>
    </xf>
    <xf numFmtId="167" fontId="3" fillId="0" borderId="3" xfId="350" applyNumberFormat="1" applyFont="1" applyFill="1" applyBorder="1" applyAlignment="1">
      <alignment vertical="center"/>
    </xf>
    <xf numFmtId="167" fontId="3" fillId="0" borderId="3" xfId="350" applyNumberFormat="1" applyFont="1" applyFill="1" applyBorder="1" applyAlignment="1">
      <alignment horizontal="center" vertical="center"/>
    </xf>
    <xf numFmtId="167" fontId="13" fillId="0" borderId="3" xfId="352" applyNumberFormat="1" applyFont="1" applyFill="1" applyBorder="1" applyAlignment="1">
      <alignment vertical="center"/>
    </xf>
    <xf numFmtId="167" fontId="13" fillId="0" borderId="3" xfId="352" applyNumberFormat="1" applyFont="1" applyFill="1" applyBorder="1" applyAlignment="1">
      <alignment horizontal="center" vertical="center"/>
    </xf>
    <xf numFmtId="167" fontId="3" fillId="0" borderId="0" xfId="2" applyNumberFormat="1" applyFont="1" applyFill="1" applyAlignment="1">
      <alignment vertical="center"/>
    </xf>
    <xf numFmtId="2" fontId="3" fillId="0" borderId="0" xfId="2" applyNumberFormat="1" applyFont="1" applyFill="1" applyAlignment="1">
      <alignment vertical="center"/>
    </xf>
    <xf numFmtId="167" fontId="4" fillId="0" borderId="3" xfId="352" applyNumberFormat="1" applyFont="1" applyFill="1" applyBorder="1" applyAlignment="1">
      <alignment vertical="center"/>
    </xf>
    <xf numFmtId="167" fontId="3" fillId="0" borderId="3" xfId="352" applyNumberFormat="1" applyFont="1" applyFill="1" applyBorder="1" applyAlignment="1">
      <alignment horizontal="center" vertical="center"/>
    </xf>
    <xf numFmtId="167" fontId="3" fillId="0" borderId="4" xfId="352" applyNumberFormat="1" applyFont="1" applyFill="1" applyBorder="1" applyAlignment="1">
      <alignment vertical="center"/>
    </xf>
    <xf numFmtId="167" fontId="3" fillId="0" borderId="4" xfId="352" applyNumberFormat="1" applyFont="1" applyFill="1" applyBorder="1" applyAlignment="1">
      <alignment horizontal="center" vertical="center"/>
    </xf>
    <xf numFmtId="167" fontId="5" fillId="0" borderId="3" xfId="352" applyNumberFormat="1" applyFont="1" applyFill="1" applyBorder="1" applyAlignment="1">
      <alignment horizontal="center" vertical="center"/>
    </xf>
    <xf numFmtId="0" fontId="3" fillId="0" borderId="30" xfId="350" applyFont="1" applyFill="1" applyBorder="1" applyAlignment="1" applyProtection="1">
      <alignment horizontal="left" vertical="center"/>
    </xf>
    <xf numFmtId="167" fontId="3" fillId="0" borderId="26" xfId="352" applyNumberFormat="1" applyFont="1" applyFill="1" applyBorder="1" applyAlignment="1">
      <alignment vertical="center"/>
    </xf>
    <xf numFmtId="167" fontId="3" fillId="0" borderId="26" xfId="350" applyNumberFormat="1" applyFont="1" applyBorder="1" applyAlignment="1">
      <alignment horizontal="center" vertical="center"/>
    </xf>
    <xf numFmtId="167" fontId="3" fillId="0" borderId="27" xfId="350" applyNumberFormat="1" applyFont="1" applyBorder="1" applyAlignment="1">
      <alignment horizontal="center" vertical="center"/>
    </xf>
    <xf numFmtId="0" fontId="3" fillId="0" borderId="0" xfId="350" applyFont="1" applyFill="1" applyAlignment="1">
      <alignment horizontal="right" vertical="center"/>
    </xf>
    <xf numFmtId="167" fontId="3" fillId="0" borderId="0" xfId="350" applyNumberFormat="1" applyFont="1" applyFill="1" applyAlignment="1">
      <alignment horizontal="right" vertical="center"/>
    </xf>
    <xf numFmtId="0" fontId="5" fillId="0" borderId="0" xfId="2" applyNumberFormat="1" applyFont="1" applyFill="1" applyAlignment="1">
      <alignment vertical="center"/>
    </xf>
    <xf numFmtId="166" fontId="5" fillId="0" borderId="44" xfId="350" quotePrefix="1" applyNumberFormat="1" applyFont="1" applyFill="1" applyBorder="1" applyAlignment="1" applyProtection="1">
      <alignment horizontal="left" vertical="center"/>
    </xf>
    <xf numFmtId="167" fontId="5" fillId="0" borderId="2" xfId="350" applyNumberFormat="1" applyFont="1" applyBorder="1" applyAlignment="1">
      <alignment horizontal="center" vertical="center"/>
    </xf>
    <xf numFmtId="166" fontId="3" fillId="0" borderId="44" xfId="350" quotePrefix="1" applyNumberFormat="1" applyFont="1" applyFill="1" applyBorder="1" applyAlignment="1" applyProtection="1">
      <alignment horizontal="left" vertical="center"/>
    </xf>
    <xf numFmtId="167" fontId="3" fillId="0" borderId="2" xfId="350" applyNumberFormat="1" applyFont="1" applyBorder="1" applyAlignment="1">
      <alignment horizontal="center" vertical="center"/>
    </xf>
    <xf numFmtId="166" fontId="3" fillId="0" borderId="45" xfId="350" applyNumberFormat="1" applyFont="1" applyFill="1" applyBorder="1" applyAlignment="1" applyProtection="1">
      <alignment horizontal="left" vertical="center"/>
    </xf>
    <xf numFmtId="166" fontId="3" fillId="0" borderId="46" xfId="350" applyNumberFormat="1" applyFont="1" applyFill="1" applyBorder="1" applyAlignment="1" applyProtection="1">
      <alignment horizontal="left" vertical="center"/>
    </xf>
    <xf numFmtId="166" fontId="5" fillId="0" borderId="7" xfId="350" quotePrefix="1" applyNumberFormat="1" applyFont="1" applyFill="1" applyBorder="1" applyAlignment="1" applyProtection="1">
      <alignment vertical="center"/>
    </xf>
    <xf numFmtId="166" fontId="5" fillId="0" borderId="34" xfId="350" quotePrefix="1" applyNumberFormat="1" applyFont="1" applyFill="1" applyBorder="1" applyAlignment="1" applyProtection="1">
      <alignment vertical="center"/>
    </xf>
    <xf numFmtId="166" fontId="5" fillId="0" borderId="6" xfId="350" quotePrefix="1" applyNumberFormat="1" applyFont="1" applyFill="1" applyBorder="1" applyAlignment="1" applyProtection="1">
      <alignment vertical="center"/>
    </xf>
    <xf numFmtId="166" fontId="3" fillId="0" borderId="2" xfId="350" quotePrefix="1" applyNumberFormat="1" applyFont="1" applyFill="1" applyBorder="1" applyAlignment="1" applyProtection="1">
      <alignment horizontal="left" vertical="center"/>
    </xf>
    <xf numFmtId="166" fontId="3" fillId="0" borderId="4" xfId="350" applyNumberFormat="1" applyFont="1" applyFill="1" applyBorder="1" applyAlignment="1" applyProtection="1">
      <alignment horizontal="left" vertical="center"/>
    </xf>
    <xf numFmtId="166" fontId="3" fillId="0" borderId="32" xfId="350" quotePrefix="1" applyNumberFormat="1" applyFont="1" applyFill="1" applyBorder="1" applyAlignment="1" applyProtection="1">
      <alignment horizontal="center" vertical="center"/>
    </xf>
    <xf numFmtId="166" fontId="3" fillId="0" borderId="3" xfId="350" applyNumberFormat="1" applyFont="1" applyFill="1" applyBorder="1" applyAlignment="1" applyProtection="1">
      <alignment horizontal="left" vertical="center"/>
    </xf>
    <xf numFmtId="166" fontId="3" fillId="0" borderId="1" xfId="350" applyNumberFormat="1" applyFont="1" applyFill="1" applyBorder="1" applyAlignment="1" applyProtection="1">
      <alignment horizontal="center" vertical="center"/>
    </xf>
    <xf numFmtId="166" fontId="3" fillId="0" borderId="37" xfId="350" applyNumberFormat="1" applyFont="1" applyFill="1" applyBorder="1" applyAlignment="1" applyProtection="1">
      <alignment horizontal="center" vertical="center"/>
    </xf>
    <xf numFmtId="166" fontId="3" fillId="0" borderId="45" xfId="350" applyNumberFormat="1" applyFont="1" applyFill="1" applyBorder="1" applyAlignment="1" applyProtection="1">
      <alignment horizontal="center" vertical="center"/>
    </xf>
    <xf numFmtId="166" fontId="3" fillId="0" borderId="3" xfId="350" applyNumberFormat="1" applyFont="1" applyFill="1" applyBorder="1" applyAlignment="1" applyProtection="1">
      <alignment horizontal="center" vertical="center"/>
    </xf>
    <xf numFmtId="166" fontId="3" fillId="0" borderId="46" xfId="350" applyNumberFormat="1" applyFont="1" applyFill="1" applyBorder="1" applyAlignment="1" applyProtection="1">
      <alignment horizontal="center" vertical="center"/>
    </xf>
    <xf numFmtId="166" fontId="3" fillId="0" borderId="4" xfId="350" applyNumberFormat="1" applyFont="1" applyFill="1" applyBorder="1" applyAlignment="1" applyProtection="1">
      <alignment horizontal="center" vertical="center"/>
    </xf>
    <xf numFmtId="49" fontId="5" fillId="4" borderId="9" xfId="353" applyNumberFormat="1" applyFont="1" applyFill="1" applyBorder="1" applyAlignment="1">
      <alignment horizontal="center" vertical="center"/>
    </xf>
    <xf numFmtId="166" fontId="5" fillId="4" borderId="5" xfId="353" applyNumberFormat="1" applyFont="1" applyFill="1" applyBorder="1" applyAlignment="1">
      <alignment horizontal="center" vertical="center"/>
    </xf>
    <xf numFmtId="166" fontId="5" fillId="4" borderId="5" xfId="354" applyNumberFormat="1" applyFont="1" applyFill="1" applyBorder="1" applyAlignment="1" applyProtection="1">
      <alignment horizontal="center" vertical="center" wrapText="1"/>
      <protection hidden="1"/>
    </xf>
    <xf numFmtId="49" fontId="5" fillId="4" borderId="5" xfId="353" applyNumberFormat="1" applyFont="1" applyFill="1" applyBorder="1" applyAlignment="1">
      <alignment horizontal="center" vertical="center"/>
    </xf>
    <xf numFmtId="49" fontId="5" fillId="4" borderId="11" xfId="353" applyNumberFormat="1" applyFont="1" applyFill="1" applyBorder="1" applyAlignment="1">
      <alignment horizontal="center" vertical="center"/>
    </xf>
    <xf numFmtId="166" fontId="3" fillId="0" borderId="24" xfId="235" applyFont="1" applyBorder="1" applyAlignment="1">
      <alignment horizontal="center" vertical="center"/>
    </xf>
    <xf numFmtId="166" fontId="5" fillId="0" borderId="10" xfId="235" applyFont="1" applyBorder="1" applyAlignment="1">
      <alignment vertical="center"/>
    </xf>
    <xf numFmtId="166" fontId="5" fillId="0" borderId="3" xfId="235" applyFont="1" applyBorder="1" applyAlignment="1">
      <alignment vertical="center"/>
    </xf>
    <xf numFmtId="166" fontId="5" fillId="0" borderId="3" xfId="235" applyFont="1" applyBorder="1" applyAlignment="1">
      <alignment horizontal="center" vertical="center"/>
    </xf>
    <xf numFmtId="166" fontId="5" fillId="0" borderId="23" xfId="235" applyFont="1" applyBorder="1" applyAlignment="1">
      <alignment horizontal="center" vertical="center"/>
    </xf>
    <xf numFmtId="166" fontId="3" fillId="0" borderId="0" xfId="2" applyNumberFormat="1" applyFont="1" applyAlignment="1">
      <alignment vertical="center"/>
    </xf>
    <xf numFmtId="177" fontId="3" fillId="0" borderId="24" xfId="235" applyNumberFormat="1" applyFont="1" applyBorder="1" applyAlignment="1">
      <alignment horizontal="center" vertical="center"/>
    </xf>
    <xf numFmtId="166" fontId="3" fillId="0" borderId="10" xfId="235" applyFont="1" applyBorder="1" applyAlignment="1">
      <alignment vertical="center"/>
    </xf>
    <xf numFmtId="166" fontId="3" fillId="0" borderId="3" xfId="235" applyFont="1" applyBorder="1" applyAlignment="1">
      <alignment vertical="center"/>
    </xf>
    <xf numFmtId="166" fontId="3" fillId="0" borderId="3" xfId="235" applyFont="1" applyBorder="1" applyAlignment="1">
      <alignment horizontal="right" vertical="center"/>
    </xf>
    <xf numFmtId="166" fontId="3" fillId="0" borderId="3" xfId="235" applyFont="1" applyBorder="1" applyAlignment="1">
      <alignment horizontal="center" vertical="center"/>
    </xf>
    <xf numFmtId="166" fontId="3" fillId="0" borderId="12" xfId="235" applyFont="1" applyBorder="1" applyAlignment="1">
      <alignment horizontal="center" vertical="center"/>
    </xf>
    <xf numFmtId="177" fontId="5" fillId="0" borderId="24" xfId="235" applyNumberFormat="1" applyFont="1" applyBorder="1" applyAlignment="1">
      <alignment horizontal="left" vertical="center"/>
    </xf>
    <xf numFmtId="166" fontId="5" fillId="0" borderId="12" xfId="235" applyFont="1" applyBorder="1" applyAlignment="1">
      <alignment horizontal="center" vertical="center"/>
    </xf>
    <xf numFmtId="166" fontId="3" fillId="0" borderId="83" xfId="235" applyFont="1" applyBorder="1" applyAlignment="1">
      <alignment vertical="center"/>
    </xf>
    <xf numFmtId="166" fontId="5" fillId="0" borderId="38" xfId="235" applyFont="1" applyBorder="1" applyAlignment="1">
      <alignment vertical="center"/>
    </xf>
    <xf numFmtId="166" fontId="5" fillId="0" borderId="41" xfId="235" applyFont="1" applyBorder="1" applyAlignment="1">
      <alignment vertical="center"/>
    </xf>
    <xf numFmtId="166" fontId="5" fillId="0" borderId="39" xfId="235" applyFont="1" applyBorder="1" applyAlignment="1">
      <alignment horizontal="right" vertical="center"/>
    </xf>
    <xf numFmtId="166" fontId="5" fillId="0" borderId="39" xfId="235" applyFont="1" applyBorder="1" applyAlignment="1">
      <alignment horizontal="center" vertical="center"/>
    </xf>
    <xf numFmtId="166" fontId="5" fillId="0" borderId="42" xfId="235" applyFont="1" applyBorder="1" applyAlignment="1">
      <alignment horizontal="center" vertical="center"/>
    </xf>
    <xf numFmtId="166" fontId="3" fillId="0" borderId="0" xfId="353" applyNumberFormat="1" applyFont="1" applyBorder="1" applyAlignment="1">
      <alignment vertical="center"/>
    </xf>
    <xf numFmtId="49" fontId="5" fillId="4" borderId="9" xfId="356" applyNumberFormat="1" applyFont="1" applyFill="1" applyBorder="1" applyAlignment="1">
      <alignment horizontal="center" vertical="center"/>
    </xf>
    <xf numFmtId="166" fontId="5" fillId="4" borderId="5" xfId="356" applyNumberFormat="1" applyFont="1" applyFill="1" applyBorder="1" applyAlignment="1">
      <alignment horizontal="center" vertical="center"/>
    </xf>
    <xf numFmtId="49" fontId="5" fillId="4" borderId="5" xfId="356" applyNumberFormat="1" applyFont="1" applyFill="1" applyBorder="1" applyAlignment="1">
      <alignment horizontal="center" vertical="center"/>
    </xf>
    <xf numFmtId="49" fontId="5" fillId="4" borderId="11" xfId="356" applyNumberFormat="1" applyFont="1" applyFill="1" applyBorder="1" applyAlignment="1">
      <alignment horizontal="center" vertical="center"/>
    </xf>
    <xf numFmtId="166" fontId="3" fillId="0" borderId="10" xfId="235" applyFont="1" applyBorder="1" applyAlignment="1">
      <alignment horizontal="center" vertical="center"/>
    </xf>
    <xf numFmtId="166" fontId="36" fillId="0" borderId="0" xfId="2" applyNumberFormat="1" applyFont="1" applyAlignment="1">
      <alignment vertical="center"/>
    </xf>
    <xf numFmtId="177" fontId="3" fillId="0" borderId="10" xfId="235" applyNumberFormat="1" applyFont="1" applyBorder="1" applyAlignment="1">
      <alignment horizontal="center" vertical="center"/>
    </xf>
    <xf numFmtId="177" fontId="5" fillId="0" borderId="10" xfId="235" applyNumberFormat="1" applyFont="1" applyBorder="1" applyAlignment="1">
      <alignment horizontal="center" vertical="center"/>
    </xf>
    <xf numFmtId="166" fontId="5" fillId="0" borderId="3" xfId="235" applyFont="1" applyBorder="1" applyAlignment="1">
      <alignment horizontal="right" vertical="center"/>
    </xf>
    <xf numFmtId="177" fontId="5" fillId="0" borderId="38" xfId="235" applyNumberFormat="1" applyFont="1" applyBorder="1" applyAlignment="1">
      <alignment horizontal="center" vertical="center"/>
    </xf>
    <xf numFmtId="166" fontId="5" fillId="0" borderId="39" xfId="235" applyFont="1" applyBorder="1" applyAlignment="1">
      <alignment vertical="center"/>
    </xf>
    <xf numFmtId="166" fontId="3" fillId="0" borderId="15" xfId="355" applyNumberFormat="1" applyFont="1" applyBorder="1" applyAlignment="1">
      <alignment vertical="center"/>
    </xf>
    <xf numFmtId="49" fontId="5" fillId="4" borderId="9" xfId="359" applyNumberFormat="1" applyFont="1" applyFill="1" applyBorder="1" applyAlignment="1">
      <alignment horizontal="center" vertical="center"/>
    </xf>
    <xf numFmtId="166" fontId="5" fillId="4" borderId="5" xfId="359" applyNumberFormat="1" applyFont="1" applyFill="1" applyBorder="1" applyAlignment="1">
      <alignment horizontal="center" vertical="center"/>
    </xf>
    <xf numFmtId="166" fontId="5" fillId="4" borderId="5" xfId="360" applyNumberFormat="1" applyFont="1" applyFill="1" applyBorder="1" applyAlignment="1" applyProtection="1">
      <alignment horizontal="center" vertical="center"/>
      <protection hidden="1"/>
    </xf>
    <xf numFmtId="49" fontId="5" fillId="4" borderId="5" xfId="359" applyNumberFormat="1" applyFont="1" applyFill="1" applyBorder="1" applyAlignment="1">
      <alignment horizontal="center" vertical="center"/>
    </xf>
    <xf numFmtId="49" fontId="5" fillId="4" borderId="11" xfId="359" applyNumberFormat="1" applyFont="1" applyFill="1" applyBorder="1" applyAlignment="1">
      <alignment horizontal="center" vertical="center"/>
    </xf>
    <xf numFmtId="166" fontId="3" fillId="0" borderId="10" xfId="264" applyFont="1" applyBorder="1" applyAlignment="1">
      <alignment vertical="center"/>
    </xf>
    <xf numFmtId="166" fontId="5" fillId="0" borderId="3" xfId="264" applyFont="1" applyBorder="1" applyAlignment="1">
      <alignment vertical="center"/>
    </xf>
    <xf numFmtId="166" fontId="5" fillId="0" borderId="3" xfId="264" quotePrefix="1" applyFont="1" applyBorder="1" applyAlignment="1">
      <alignment horizontal="right" vertical="center"/>
    </xf>
    <xf numFmtId="166" fontId="5" fillId="0" borderId="3" xfId="264" quotePrefix="1" applyFont="1" applyBorder="1" applyAlignment="1">
      <alignment horizontal="center" vertical="center"/>
    </xf>
    <xf numFmtId="166" fontId="5" fillId="0" borderId="23" xfId="264" quotePrefix="1" applyFont="1" applyBorder="1" applyAlignment="1">
      <alignment horizontal="center" vertical="center"/>
    </xf>
    <xf numFmtId="177" fontId="3" fillId="0" borderId="10" xfId="264" applyNumberFormat="1" applyFont="1" applyBorder="1" applyAlignment="1">
      <alignment horizontal="center" vertical="center"/>
    </xf>
    <xf numFmtId="166" fontId="3" fillId="0" borderId="3" xfId="264" applyFont="1" applyBorder="1" applyAlignment="1">
      <alignment vertical="center"/>
    </xf>
    <xf numFmtId="166" fontId="3" fillId="0" borderId="3" xfId="264" applyFont="1" applyBorder="1" applyAlignment="1">
      <alignment horizontal="right" vertical="center"/>
    </xf>
    <xf numFmtId="166" fontId="3" fillId="0" borderId="3" xfId="264" applyFont="1" applyBorder="1" applyAlignment="1">
      <alignment horizontal="center" vertical="center"/>
    </xf>
    <xf numFmtId="166" fontId="3" fillId="0" borderId="12" xfId="264" applyFont="1" applyBorder="1" applyAlignment="1">
      <alignment horizontal="center" vertical="center"/>
    </xf>
    <xf numFmtId="166" fontId="5" fillId="0" borderId="3" xfId="264" applyFont="1" applyBorder="1" applyAlignment="1">
      <alignment horizontal="right" vertical="center"/>
    </xf>
    <xf numFmtId="166" fontId="5" fillId="0" borderId="3" xfId="264" applyFont="1" applyBorder="1" applyAlignment="1">
      <alignment horizontal="center" vertical="center"/>
    </xf>
    <xf numFmtId="166" fontId="5" fillId="0" borderId="12" xfId="264" applyFont="1" applyBorder="1" applyAlignment="1">
      <alignment horizontal="center" vertical="center"/>
    </xf>
    <xf numFmtId="166" fontId="3" fillId="0" borderId="38" xfId="264" applyFont="1" applyBorder="1" applyAlignment="1">
      <alignment vertical="center"/>
    </xf>
    <xf numFmtId="166" fontId="5" fillId="0" borderId="39" xfId="264" applyFont="1" applyBorder="1" applyAlignment="1">
      <alignment vertical="center"/>
    </xf>
    <xf numFmtId="166" fontId="5" fillId="0" borderId="39" xfId="264" applyFont="1" applyBorder="1" applyAlignment="1">
      <alignment horizontal="center" vertical="center"/>
    </xf>
    <xf numFmtId="166" fontId="5" fillId="0" borderId="42" xfId="264" applyFont="1" applyBorder="1" applyAlignment="1">
      <alignment horizontal="center" vertical="center"/>
    </xf>
    <xf numFmtId="182" fontId="3" fillId="0" borderId="0" xfId="2" applyNumberFormat="1" applyFont="1" applyAlignment="1">
      <alignment vertical="center"/>
    </xf>
    <xf numFmtId="166" fontId="5" fillId="0" borderId="0" xfId="361" applyNumberFormat="1" applyFont="1" applyAlignment="1" applyProtection="1">
      <alignment horizontal="center" vertical="center"/>
    </xf>
    <xf numFmtId="166" fontId="32" fillId="0" borderId="0" xfId="361" applyNumberFormat="1" applyFont="1" applyAlignment="1" applyProtection="1">
      <alignment horizontal="right" vertical="center"/>
    </xf>
    <xf numFmtId="49" fontId="5" fillId="4" borderId="9" xfId="362" applyNumberFormat="1" applyFont="1" applyFill="1" applyBorder="1" applyAlignment="1">
      <alignment horizontal="center" vertical="center"/>
    </xf>
    <xf numFmtId="166" fontId="5" fillId="0" borderId="0" xfId="361" applyNumberFormat="1" applyFont="1" applyFill="1" applyBorder="1" applyAlignment="1">
      <alignment horizontal="center" vertical="center"/>
    </xf>
    <xf numFmtId="166" fontId="5" fillId="4" borderId="5" xfId="362" applyNumberFormat="1" applyFont="1" applyFill="1" applyBorder="1" applyAlignment="1">
      <alignment horizontal="center" vertical="center"/>
    </xf>
    <xf numFmtId="166" fontId="5" fillId="4" borderId="5" xfId="363" applyNumberFormat="1" applyFont="1" applyFill="1" applyBorder="1" applyAlignment="1" applyProtection="1">
      <alignment horizontal="center" vertical="center" wrapText="1"/>
      <protection hidden="1"/>
    </xf>
    <xf numFmtId="49" fontId="5" fillId="4" borderId="5" xfId="362" applyNumberFormat="1" applyFont="1" applyFill="1" applyBorder="1" applyAlignment="1">
      <alignment horizontal="center" vertical="center"/>
    </xf>
    <xf numFmtId="49" fontId="5" fillId="4" borderId="11" xfId="362" applyNumberFormat="1" applyFont="1" applyFill="1" applyBorder="1" applyAlignment="1">
      <alignment horizontal="center" vertical="center"/>
    </xf>
    <xf numFmtId="166" fontId="5" fillId="0" borderId="0" xfId="167" quotePrefix="1" applyNumberFormat="1" applyFont="1" applyFill="1" applyBorder="1" applyAlignment="1">
      <alignment horizontal="center" vertical="center"/>
    </xf>
    <xf numFmtId="166" fontId="3" fillId="0" borderId="10" xfId="265" applyFont="1" applyBorder="1" applyAlignment="1">
      <alignment horizontal="left" vertical="center"/>
    </xf>
    <xf numFmtId="166" fontId="5" fillId="0" borderId="3" xfId="265" applyFont="1" applyBorder="1" applyAlignment="1">
      <alignment vertical="center"/>
    </xf>
    <xf numFmtId="166" fontId="5" fillId="0" borderId="3" xfId="265" applyFont="1" applyBorder="1" applyAlignment="1">
      <alignment horizontal="right" vertical="center"/>
    </xf>
    <xf numFmtId="166" fontId="5" fillId="0" borderId="3" xfId="265" quotePrefix="1" applyFont="1" applyBorder="1" applyAlignment="1">
      <alignment vertical="center"/>
    </xf>
    <xf numFmtId="166" fontId="5" fillId="0" borderId="3" xfId="265" quotePrefix="1" applyFont="1" applyBorder="1" applyAlignment="1">
      <alignment horizontal="center" vertical="center"/>
    </xf>
    <xf numFmtId="166" fontId="5" fillId="0" borderId="23" xfId="265" quotePrefix="1" applyFont="1" applyBorder="1" applyAlignment="1">
      <alignment horizontal="center" vertical="center"/>
    </xf>
    <xf numFmtId="166" fontId="5" fillId="0" borderId="0" xfId="265" quotePrefix="1" applyFont="1" applyBorder="1" applyAlignment="1">
      <alignment horizontal="right" vertical="center"/>
    </xf>
    <xf numFmtId="177" fontId="3" fillId="0" borderId="10" xfId="265" applyNumberFormat="1" applyFont="1" applyBorder="1" applyAlignment="1">
      <alignment horizontal="center" vertical="center"/>
    </xf>
    <xf numFmtId="177" fontId="3" fillId="0" borderId="3" xfId="265" applyNumberFormat="1" applyFont="1" applyBorder="1" applyAlignment="1">
      <alignment horizontal="left" vertical="center"/>
    </xf>
    <xf numFmtId="166" fontId="3" fillId="0" borderId="3" xfId="265" applyNumberFormat="1" applyFont="1" applyBorder="1" applyAlignment="1">
      <alignment horizontal="right" vertical="center"/>
    </xf>
    <xf numFmtId="166" fontId="3" fillId="0" borderId="3" xfId="265" applyFont="1" applyBorder="1" applyAlignment="1">
      <alignment vertical="center"/>
    </xf>
    <xf numFmtId="166" fontId="3" fillId="0" borderId="3" xfId="265" applyFont="1" applyBorder="1" applyAlignment="1">
      <alignment horizontal="center" vertical="center"/>
    </xf>
    <xf numFmtId="166" fontId="3" fillId="0" borderId="12" xfId="265" applyFont="1" applyBorder="1" applyAlignment="1">
      <alignment horizontal="center" vertical="center"/>
    </xf>
    <xf numFmtId="166" fontId="3" fillId="0" borderId="0" xfId="265" applyFont="1" applyBorder="1" applyAlignment="1">
      <alignment horizontal="right" vertical="center"/>
    </xf>
    <xf numFmtId="177" fontId="3" fillId="0" borderId="10" xfId="265" applyNumberFormat="1" applyFont="1" applyBorder="1" applyAlignment="1">
      <alignment horizontal="left" vertical="center"/>
    </xf>
    <xf numFmtId="177" fontId="5" fillId="0" borderId="3" xfId="265" applyNumberFormat="1" applyFont="1" applyBorder="1" applyAlignment="1">
      <alignment horizontal="left" vertical="center"/>
    </xf>
    <xf numFmtId="166" fontId="5" fillId="0" borderId="3" xfId="265" applyNumberFormat="1" applyFont="1" applyBorder="1" applyAlignment="1">
      <alignment horizontal="right" vertical="center"/>
    </xf>
    <xf numFmtId="166" fontId="5" fillId="0" borderId="3" xfId="265" applyFont="1" applyBorder="1" applyAlignment="1">
      <alignment horizontal="center" vertical="center"/>
    </xf>
    <xf numFmtId="166" fontId="5" fillId="0" borderId="12" xfId="265" applyFont="1" applyBorder="1" applyAlignment="1">
      <alignment horizontal="center" vertical="center"/>
    </xf>
    <xf numFmtId="177" fontId="3" fillId="0" borderId="38" xfId="265" applyNumberFormat="1" applyFont="1" applyBorder="1" applyAlignment="1">
      <alignment horizontal="left" vertical="center"/>
    </xf>
    <xf numFmtId="177" fontId="5" fillId="0" borderId="39" xfId="265" applyNumberFormat="1" applyFont="1" applyBorder="1" applyAlignment="1">
      <alignment horizontal="left" vertical="center"/>
    </xf>
    <xf numFmtId="166" fontId="5" fillId="0" borderId="39" xfId="265" applyNumberFormat="1" applyFont="1" applyBorder="1" applyAlignment="1">
      <alignment horizontal="right" vertical="center"/>
    </xf>
    <xf numFmtId="166" fontId="5" fillId="0" borderId="39" xfId="265" applyFont="1" applyBorder="1" applyAlignment="1">
      <alignment vertical="center"/>
    </xf>
    <xf numFmtId="166" fontId="5" fillId="0" borderId="39" xfId="265" applyFont="1" applyBorder="1" applyAlignment="1">
      <alignment horizontal="center" vertical="center"/>
    </xf>
    <xf numFmtId="166" fontId="5" fillId="0" borderId="42" xfId="265" applyFont="1" applyBorder="1" applyAlignment="1">
      <alignment horizontal="center" vertical="center"/>
    </xf>
    <xf numFmtId="49" fontId="5" fillId="4" borderId="9" xfId="365" applyNumberFormat="1" applyFont="1" applyFill="1" applyBorder="1" applyAlignment="1">
      <alignment horizontal="center" vertical="center"/>
    </xf>
    <xf numFmtId="166" fontId="5" fillId="4" borderId="5" xfId="365" applyNumberFormat="1" applyFont="1" applyFill="1" applyBorder="1" applyAlignment="1">
      <alignment horizontal="center" vertical="center"/>
    </xf>
    <xf numFmtId="166" fontId="5" fillId="4" borderId="5" xfId="364" applyNumberFormat="1" applyFont="1" applyFill="1" applyBorder="1" applyAlignment="1" applyProtection="1">
      <alignment horizontal="center" vertical="center" wrapText="1"/>
      <protection hidden="1"/>
    </xf>
    <xf numFmtId="49" fontId="5" fillId="4" borderId="5" xfId="365" applyNumberFormat="1" applyFont="1" applyFill="1" applyBorder="1" applyAlignment="1">
      <alignment horizontal="center" vertical="center"/>
    </xf>
    <xf numFmtId="49" fontId="5" fillId="4" borderId="11" xfId="365" applyNumberFormat="1" applyFont="1" applyFill="1" applyBorder="1" applyAlignment="1">
      <alignment horizontal="center" vertical="center"/>
    </xf>
    <xf numFmtId="166" fontId="3" fillId="0" borderId="3" xfId="265" applyFont="1" applyBorder="1" applyAlignment="1">
      <alignment horizontal="right" vertical="center"/>
    </xf>
    <xf numFmtId="177" fontId="3" fillId="0" borderId="38" xfId="265" applyNumberFormat="1" applyFont="1" applyBorder="1" applyAlignment="1">
      <alignment horizontal="center" vertical="center"/>
    </xf>
    <xf numFmtId="166" fontId="5" fillId="0" borderId="39" xfId="265" applyFont="1" applyBorder="1" applyAlignment="1">
      <alignment horizontal="right" vertical="center"/>
    </xf>
    <xf numFmtId="177" fontId="3" fillId="0" borderId="0" xfId="265" applyNumberFormat="1" applyFont="1" applyBorder="1" applyAlignment="1">
      <alignment horizontal="center" vertical="center"/>
    </xf>
    <xf numFmtId="177" fontId="3" fillId="0" borderId="0" xfId="265" applyNumberFormat="1" applyFont="1" applyBorder="1" applyAlignment="1">
      <alignment horizontal="left" vertical="center"/>
    </xf>
    <xf numFmtId="166" fontId="3" fillId="0" borderId="0" xfId="265" applyFont="1" applyBorder="1" applyAlignment="1">
      <alignment vertical="center"/>
    </xf>
    <xf numFmtId="166" fontId="3" fillId="0" borderId="0" xfId="265" applyNumberFormat="1" applyFont="1" applyBorder="1" applyAlignment="1">
      <alignment horizontal="left" vertical="center"/>
    </xf>
    <xf numFmtId="166" fontId="3" fillId="0" borderId="0" xfId="265" applyNumberFormat="1" applyFont="1" applyBorder="1" applyAlignment="1">
      <alignment vertical="center"/>
    </xf>
    <xf numFmtId="166" fontId="3" fillId="0" borderId="0" xfId="265" applyNumberFormat="1" applyFont="1" applyBorder="1" applyAlignment="1">
      <alignment horizontal="right" vertical="center"/>
    </xf>
    <xf numFmtId="177" fontId="5" fillId="0" borderId="0" xfId="265" applyNumberFormat="1" applyFont="1" applyBorder="1" applyAlignment="1">
      <alignment horizontal="left" vertical="center"/>
    </xf>
    <xf numFmtId="166" fontId="5" fillId="0" borderId="0" xfId="265" applyFont="1" applyBorder="1" applyAlignment="1">
      <alignment vertical="center"/>
    </xf>
    <xf numFmtId="49" fontId="5" fillId="4" borderId="9" xfId="367" applyNumberFormat="1" applyFont="1" applyFill="1" applyBorder="1" applyAlignment="1">
      <alignment horizontal="center" vertical="center"/>
    </xf>
    <xf numFmtId="166" fontId="5" fillId="4" borderId="5" xfId="367" applyNumberFormat="1" applyFont="1" applyFill="1" applyBorder="1" applyAlignment="1">
      <alignment horizontal="center" vertical="center"/>
    </xf>
    <xf numFmtId="166" fontId="5" fillId="4" borderId="5" xfId="368" applyNumberFormat="1" applyFont="1" applyFill="1" applyBorder="1" applyAlignment="1" applyProtection="1">
      <alignment horizontal="center" vertical="center" wrapText="1"/>
      <protection hidden="1"/>
    </xf>
    <xf numFmtId="49" fontId="5" fillId="4" borderId="5" xfId="367" applyNumberFormat="1" applyFont="1" applyFill="1" applyBorder="1" applyAlignment="1">
      <alignment horizontal="center" vertical="center"/>
    </xf>
    <xf numFmtId="49" fontId="5" fillId="4" borderId="11" xfId="367" applyNumberFormat="1" applyFont="1" applyFill="1" applyBorder="1" applyAlignment="1">
      <alignment horizontal="center" vertical="center"/>
    </xf>
    <xf numFmtId="166" fontId="3" fillId="0" borderId="10" xfId="266" applyFont="1" applyBorder="1" applyAlignment="1">
      <alignment horizontal="left" vertical="center"/>
    </xf>
    <xf numFmtId="166" fontId="5" fillId="0" borderId="3" xfId="266" applyFont="1" applyBorder="1" applyAlignment="1">
      <alignment vertical="center"/>
    </xf>
    <xf numFmtId="166" fontId="5" fillId="0" borderId="3" xfId="266" applyNumberFormat="1" applyFont="1" applyBorder="1" applyAlignment="1">
      <alignment horizontal="right" vertical="center"/>
    </xf>
    <xf numFmtId="166" fontId="5" fillId="0" borderId="2" xfId="266" quotePrefix="1" applyFont="1" applyBorder="1" applyAlignment="1">
      <alignment horizontal="right" vertical="center"/>
    </xf>
    <xf numFmtId="166" fontId="5" fillId="0" borderId="2" xfId="266" quotePrefix="1" applyFont="1" applyBorder="1" applyAlignment="1">
      <alignment horizontal="center" vertical="center"/>
    </xf>
    <xf numFmtId="166" fontId="5" fillId="0" borderId="23" xfId="266" quotePrefix="1" applyFont="1" applyBorder="1" applyAlignment="1">
      <alignment horizontal="center" vertical="center"/>
    </xf>
    <xf numFmtId="177" fontId="3" fillId="0" borderId="10" xfId="266" applyNumberFormat="1" applyFont="1" applyBorder="1" applyAlignment="1">
      <alignment horizontal="center" vertical="center"/>
    </xf>
    <xf numFmtId="177" fontId="3" fillId="0" borderId="3" xfId="266" applyNumberFormat="1" applyFont="1" applyBorder="1" applyAlignment="1">
      <alignment horizontal="left" vertical="center"/>
    </xf>
    <xf numFmtId="166" fontId="3" fillId="0" borderId="3" xfId="266" applyNumberFormat="1" applyFont="1" applyBorder="1" applyAlignment="1">
      <alignment horizontal="right" vertical="center"/>
    </xf>
    <xf numFmtId="166" fontId="3" fillId="0" borderId="3" xfId="266" applyFont="1" applyBorder="1" applyAlignment="1">
      <alignment horizontal="right" vertical="center"/>
    </xf>
    <xf numFmtId="166" fontId="3" fillId="0" borderId="3" xfId="266" applyFont="1" applyBorder="1" applyAlignment="1">
      <alignment horizontal="center" vertical="center"/>
    </xf>
    <xf numFmtId="166" fontId="3" fillId="0" borderId="12" xfId="266" applyFont="1" applyBorder="1" applyAlignment="1">
      <alignment horizontal="center" vertical="center"/>
    </xf>
    <xf numFmtId="177" fontId="3" fillId="0" borderId="10" xfId="266" applyNumberFormat="1" applyFont="1" applyBorder="1" applyAlignment="1">
      <alignment horizontal="left" vertical="center"/>
    </xf>
    <xf numFmtId="177" fontId="5" fillId="0" borderId="3" xfId="266" applyNumberFormat="1" applyFont="1" applyBorder="1" applyAlignment="1">
      <alignment horizontal="left" vertical="center"/>
    </xf>
    <xf numFmtId="166" fontId="5" fillId="0" borderId="3" xfId="266" applyFont="1" applyBorder="1" applyAlignment="1">
      <alignment horizontal="right" vertical="center"/>
    </xf>
    <xf numFmtId="166" fontId="5" fillId="0" borderId="3" xfId="266" applyFont="1" applyBorder="1" applyAlignment="1">
      <alignment horizontal="center" vertical="center"/>
    </xf>
    <xf numFmtId="166" fontId="5" fillId="0" borderId="12" xfId="266" applyFont="1" applyBorder="1" applyAlignment="1">
      <alignment horizontal="center" vertical="center"/>
    </xf>
    <xf numFmtId="177" fontId="3" fillId="0" borderId="38" xfId="266" applyNumberFormat="1" applyFont="1" applyBorder="1" applyAlignment="1">
      <alignment horizontal="left" vertical="center"/>
    </xf>
    <xf numFmtId="177" fontId="5" fillId="0" borderId="39" xfId="266" applyNumberFormat="1" applyFont="1" applyBorder="1" applyAlignment="1">
      <alignment horizontal="left" vertical="center"/>
    </xf>
    <xf numFmtId="166" fontId="5" fillId="0" borderId="39" xfId="266" applyNumberFormat="1" applyFont="1" applyBorder="1" applyAlignment="1">
      <alignment horizontal="right" vertical="center"/>
    </xf>
    <xf numFmtId="166" fontId="5" fillId="0" borderId="39" xfId="266" applyFont="1" applyBorder="1" applyAlignment="1">
      <alignment horizontal="right" vertical="center"/>
    </xf>
    <xf numFmtId="166" fontId="5" fillId="0" borderId="39" xfId="266" applyFont="1" applyBorder="1" applyAlignment="1">
      <alignment horizontal="center" vertical="center"/>
    </xf>
    <xf numFmtId="166" fontId="5" fillId="0" borderId="42" xfId="266" applyFont="1" applyBorder="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49" fontId="5" fillId="4" borderId="4" xfId="353" applyNumberFormat="1" applyFont="1" applyFill="1" applyBorder="1" applyAlignment="1">
      <alignment horizontal="center" vertical="center"/>
    </xf>
    <xf numFmtId="0" fontId="5" fillId="4" borderId="5" xfId="0" applyFont="1" applyFill="1" applyBorder="1" applyAlignment="1">
      <alignment horizontal="center" vertical="center"/>
    </xf>
    <xf numFmtId="1" fontId="3" fillId="0" borderId="24" xfId="0" applyNumberFormat="1" applyFont="1" applyFill="1" applyBorder="1" applyAlignment="1">
      <alignment horizontal="center" vertical="center"/>
    </xf>
    <xf numFmtId="167" fontId="3" fillId="0" borderId="2" xfId="0" applyNumberFormat="1" applyFont="1" applyFill="1" applyBorder="1" applyAlignment="1">
      <alignment vertical="center"/>
    </xf>
    <xf numFmtId="167" fontId="3" fillId="0" borderId="3" xfId="0" applyNumberFormat="1" applyFont="1" applyFill="1" applyBorder="1" applyAlignment="1">
      <alignment horizontal="center" vertical="center"/>
    </xf>
    <xf numFmtId="167" fontId="9" fillId="0" borderId="0" xfId="0" applyNumberFormat="1" applyFont="1" applyAlignment="1">
      <alignment vertical="center"/>
    </xf>
    <xf numFmtId="167" fontId="3" fillId="0" borderId="3" xfId="0" applyNumberFormat="1" applyFont="1" applyFill="1" applyBorder="1" applyAlignment="1">
      <alignment vertical="center"/>
    </xf>
    <xf numFmtId="167" fontId="9" fillId="0" borderId="3" xfId="0" applyNumberFormat="1" applyFont="1" applyFill="1" applyBorder="1" applyAlignment="1">
      <alignment horizontal="center" vertical="center"/>
    </xf>
    <xf numFmtId="167" fontId="3" fillId="0" borderId="3" xfId="0" quotePrefix="1" applyNumberFormat="1" applyFont="1" applyFill="1" applyBorder="1" applyAlignment="1">
      <alignment horizontal="center" vertical="center"/>
    </xf>
    <xf numFmtId="0" fontId="9" fillId="0" borderId="24" xfId="0" applyFont="1" applyFill="1" applyBorder="1" applyAlignment="1">
      <alignment horizontal="center" vertical="center"/>
    </xf>
    <xf numFmtId="0" fontId="5" fillId="0" borderId="38" xfId="0" applyFont="1" applyFill="1" applyBorder="1" applyAlignment="1">
      <alignment horizontal="center" vertical="center"/>
    </xf>
    <xf numFmtId="167" fontId="5" fillId="0" borderId="41" xfId="0" applyNumberFormat="1" applyFont="1" applyFill="1" applyBorder="1" applyAlignment="1">
      <alignment vertical="center"/>
    </xf>
    <xf numFmtId="167" fontId="5" fillId="0" borderId="39" xfId="0" applyNumberFormat="1" applyFont="1" applyFill="1" applyBorder="1" applyAlignment="1">
      <alignment horizontal="center" vertical="center"/>
    </xf>
    <xf numFmtId="0" fontId="3" fillId="0" borderId="0" xfId="276" applyFont="1" applyAlignment="1">
      <alignment vertical="center"/>
    </xf>
    <xf numFmtId="0" fontId="5" fillId="0" borderId="0" xfId="276" applyFont="1" applyAlignment="1">
      <alignment horizontal="center" vertical="center"/>
    </xf>
    <xf numFmtId="166" fontId="5" fillId="4" borderId="43" xfId="179" applyNumberFormat="1" applyFont="1" applyFill="1" applyBorder="1" applyAlignment="1">
      <alignment horizontal="center" vertical="center"/>
    </xf>
    <xf numFmtId="166" fontId="5" fillId="4" borderId="28" xfId="179" applyNumberFormat="1" applyFont="1" applyFill="1" applyBorder="1" applyAlignment="1">
      <alignment horizontal="center" vertical="center"/>
    </xf>
    <xf numFmtId="166" fontId="5" fillId="4" borderId="28" xfId="179" quotePrefix="1" applyNumberFormat="1" applyFont="1" applyFill="1" applyBorder="1" applyAlignment="1">
      <alignment horizontal="center" vertical="center"/>
    </xf>
    <xf numFmtId="166" fontId="5" fillId="4" borderId="75" xfId="179" quotePrefix="1" applyNumberFormat="1" applyFont="1" applyFill="1" applyBorder="1" applyAlignment="1">
      <alignment horizontal="center" vertical="center"/>
    </xf>
    <xf numFmtId="0" fontId="5" fillId="4" borderId="28" xfId="276" quotePrefix="1" applyFont="1" applyFill="1" applyBorder="1" applyAlignment="1">
      <alignment horizontal="center" vertical="center"/>
    </xf>
    <xf numFmtId="0" fontId="5" fillId="4" borderId="95" xfId="276" quotePrefix="1" applyFont="1" applyFill="1" applyBorder="1" applyAlignment="1">
      <alignment horizontal="center" vertical="center"/>
    </xf>
    <xf numFmtId="166" fontId="3" fillId="0" borderId="33" xfId="179" applyNumberFormat="1" applyFont="1" applyBorder="1" applyAlignment="1">
      <alignment horizontal="left" vertical="center"/>
    </xf>
    <xf numFmtId="2" fontId="3" fillId="0" borderId="5" xfId="267" applyNumberFormat="1" applyFont="1" applyBorder="1" applyAlignment="1">
      <alignment vertical="center"/>
    </xf>
    <xf numFmtId="2" fontId="3" fillId="0" borderId="0" xfId="276" applyNumberFormat="1" applyFont="1" applyAlignment="1">
      <alignment vertical="center"/>
    </xf>
    <xf numFmtId="2" fontId="3" fillId="0" borderId="5" xfId="267" applyNumberFormat="1" applyFont="1" applyFill="1" applyBorder="1" applyAlignment="1">
      <alignment vertical="center"/>
    </xf>
    <xf numFmtId="166" fontId="5" fillId="0" borderId="83" xfId="179" applyNumberFormat="1" applyFont="1" applyBorder="1" applyAlignment="1">
      <alignment horizontal="center" vertical="center"/>
    </xf>
    <xf numFmtId="2" fontId="5" fillId="0" borderId="39" xfId="267" applyNumberFormat="1" applyFont="1" applyBorder="1" applyAlignment="1">
      <alignment vertical="center"/>
    </xf>
    <xf numFmtId="0" fontId="3" fillId="0" borderId="0" xfId="289" applyFont="1" applyFill="1"/>
    <xf numFmtId="0" fontId="5" fillId="2" borderId="46" xfId="289" applyFont="1" applyFill="1" applyBorder="1" applyAlignment="1">
      <alignment horizontal="right" vertical="center"/>
    </xf>
    <xf numFmtId="0" fontId="5" fillId="2" borderId="29" xfId="289" applyFont="1" applyFill="1" applyBorder="1" applyAlignment="1">
      <alignment horizontal="left" vertical="center"/>
    </xf>
    <xf numFmtId="0" fontId="5" fillId="2" borderId="5" xfId="181" applyFont="1" applyFill="1" applyBorder="1" applyAlignment="1">
      <alignment horizontal="center" vertical="center"/>
    </xf>
    <xf numFmtId="0" fontId="5" fillId="2" borderId="11" xfId="181" applyFont="1" applyFill="1" applyBorder="1" applyAlignment="1">
      <alignment horizontal="center" vertical="center"/>
    </xf>
    <xf numFmtId="0" fontId="3" fillId="0" borderId="33" xfId="289" applyFont="1" applyFill="1" applyBorder="1"/>
    <xf numFmtId="0" fontId="3" fillId="0" borderId="34" xfId="289" applyFont="1" applyFill="1" applyBorder="1"/>
    <xf numFmtId="167" fontId="3" fillId="0" borderId="5" xfId="181" applyNumberFormat="1" applyFont="1" applyBorder="1"/>
    <xf numFmtId="167" fontId="3" fillId="0" borderId="5" xfId="181" applyNumberFormat="1" applyFont="1" applyBorder="1" applyAlignment="1">
      <alignment horizontal="right"/>
    </xf>
    <xf numFmtId="167" fontId="3" fillId="0" borderId="5" xfId="181" applyNumberFormat="1" applyFont="1" applyBorder="1" applyAlignment="1">
      <alignment horizontal="center"/>
    </xf>
    <xf numFmtId="167" fontId="3" fillId="0" borderId="11" xfId="181" applyNumberFormat="1" applyFont="1" applyBorder="1" applyAlignment="1">
      <alignment horizontal="center"/>
    </xf>
    <xf numFmtId="167" fontId="3" fillId="0" borderId="0" xfId="289" applyNumberFormat="1" applyFont="1" applyFill="1"/>
    <xf numFmtId="0" fontId="3" fillId="0" borderId="24" xfId="289" applyFont="1" applyFill="1" applyBorder="1"/>
    <xf numFmtId="0" fontId="3" fillId="0" borderId="0" xfId="289" applyFont="1" applyFill="1" applyBorder="1"/>
    <xf numFmtId="167" fontId="3" fillId="0" borderId="3" xfId="181" applyNumberFormat="1" applyFont="1" applyFill="1" applyBorder="1"/>
    <xf numFmtId="167" fontId="3" fillId="0" borderId="3" xfId="181" applyNumberFormat="1" applyFont="1" applyFill="1" applyBorder="1" applyAlignment="1">
      <alignment horizontal="right"/>
    </xf>
    <xf numFmtId="167" fontId="3" fillId="0" borderId="3" xfId="181" applyNumberFormat="1" applyFont="1" applyFill="1" applyBorder="1" applyAlignment="1">
      <alignment horizontal="center"/>
    </xf>
    <xf numFmtId="167" fontId="3" fillId="0" borderId="12" xfId="181" applyNumberFormat="1" applyFont="1" applyFill="1" applyBorder="1" applyAlignment="1">
      <alignment horizontal="center"/>
    </xf>
    <xf numFmtId="167" fontId="3" fillId="0" borderId="5" xfId="181" applyNumberFormat="1" applyFont="1" applyFill="1" applyBorder="1"/>
    <xf numFmtId="167" fontId="3" fillId="0" borderId="5" xfId="181" applyNumberFormat="1" applyFont="1" applyFill="1" applyBorder="1" applyAlignment="1">
      <alignment horizontal="right"/>
    </xf>
    <xf numFmtId="167" fontId="3" fillId="0" borderId="5" xfId="181" applyNumberFormat="1" applyFont="1" applyFill="1" applyBorder="1" applyAlignment="1">
      <alignment horizontal="center"/>
    </xf>
    <xf numFmtId="167" fontId="3" fillId="0" borderId="11" xfId="181" applyNumberFormat="1" applyFont="1" applyFill="1" applyBorder="1" applyAlignment="1">
      <alignment horizontal="center"/>
    </xf>
    <xf numFmtId="0" fontId="3" fillId="6" borderId="0" xfId="289" applyFont="1" applyFill="1" applyBorder="1"/>
    <xf numFmtId="167" fontId="3" fillId="6" borderId="3" xfId="181" applyNumberFormat="1" applyFont="1" applyFill="1" applyBorder="1"/>
    <xf numFmtId="167" fontId="3" fillId="6" borderId="3" xfId="181" applyNumberFormat="1" applyFont="1" applyFill="1" applyBorder="1" applyAlignment="1">
      <alignment horizontal="right"/>
    </xf>
    <xf numFmtId="167" fontId="3" fillId="6" borderId="3" xfId="181" applyNumberFormat="1" applyFont="1" applyFill="1" applyBorder="1" applyAlignment="1">
      <alignment horizontal="center"/>
    </xf>
    <xf numFmtId="167" fontId="3" fillId="6" borderId="12" xfId="181" applyNumberFormat="1" applyFont="1" applyFill="1" applyBorder="1" applyAlignment="1">
      <alignment horizontal="center"/>
    </xf>
    <xf numFmtId="0" fontId="3" fillId="0" borderId="1" xfId="289" applyFont="1" applyFill="1" applyBorder="1"/>
    <xf numFmtId="167" fontId="3" fillId="0" borderId="5" xfId="181" quotePrefix="1" applyNumberFormat="1" applyFont="1" applyFill="1" applyBorder="1" applyAlignment="1">
      <alignment horizontal="center"/>
    </xf>
    <xf numFmtId="167" fontId="3" fillId="0" borderId="3" xfId="181" quotePrefix="1" applyNumberFormat="1" applyFont="1" applyFill="1" applyBorder="1" applyAlignment="1">
      <alignment horizontal="center"/>
    </xf>
    <xf numFmtId="167" fontId="3" fillId="0" borderId="11" xfId="181" quotePrefix="1" applyNumberFormat="1" applyFont="1" applyFill="1" applyBorder="1" applyAlignment="1">
      <alignment horizontal="center"/>
    </xf>
    <xf numFmtId="167" fontId="3" fillId="0" borderId="12" xfId="181" quotePrefix="1" applyNumberFormat="1" applyFont="1" applyFill="1" applyBorder="1" applyAlignment="1">
      <alignment horizontal="center"/>
    </xf>
    <xf numFmtId="0" fontId="3" fillId="0" borderId="83" xfId="289" applyFont="1" applyFill="1" applyBorder="1"/>
    <xf numFmtId="0" fontId="3" fillId="0" borderId="96" xfId="289" applyFont="1" applyFill="1" applyBorder="1"/>
    <xf numFmtId="167" fontId="3" fillId="0" borderId="39" xfId="181" applyNumberFormat="1" applyFont="1" applyFill="1" applyBorder="1"/>
    <xf numFmtId="167" fontId="3" fillId="0" borderId="39" xfId="181" applyNumberFormat="1" applyFont="1" applyFill="1" applyBorder="1" applyAlignment="1">
      <alignment horizontal="center"/>
    </xf>
    <xf numFmtId="167" fontId="3" fillId="0" borderId="42" xfId="181" applyNumberFormat="1" applyFont="1" applyFill="1" applyBorder="1" applyAlignment="1">
      <alignment horizontal="center"/>
    </xf>
    <xf numFmtId="0" fontId="3" fillId="0" borderId="0" xfId="207" applyFont="1" applyFill="1"/>
    <xf numFmtId="0" fontId="52" fillId="0" borderId="0" xfId="342" applyFont="1"/>
    <xf numFmtId="0" fontId="52" fillId="0" borderId="0" xfId="342" applyFont="1" applyFill="1"/>
    <xf numFmtId="0" fontId="52" fillId="0" borderId="0" xfId="342" applyFont="1" applyBorder="1" applyAlignment="1">
      <alignment horizontal="center"/>
    </xf>
    <xf numFmtId="0" fontId="53" fillId="0" borderId="0" xfId="342" applyFont="1" applyBorder="1" applyAlignment="1">
      <alignment horizontal="right"/>
    </xf>
    <xf numFmtId="0" fontId="52" fillId="0" borderId="33" xfId="289" applyFont="1" applyFill="1" applyBorder="1"/>
    <xf numFmtId="0" fontId="52" fillId="0" borderId="34" xfId="289" applyFont="1" applyFill="1" applyBorder="1"/>
    <xf numFmtId="167" fontId="52" fillId="0" borderId="4" xfId="181" applyNumberFormat="1" applyFont="1" applyBorder="1"/>
    <xf numFmtId="167" fontId="52" fillId="0" borderId="4" xfId="181" applyNumberFormat="1" applyFont="1" applyBorder="1" applyAlignment="1">
      <alignment horizontal="right"/>
    </xf>
    <xf numFmtId="167" fontId="52" fillId="0" borderId="4" xfId="181" quotePrefix="1" applyNumberFormat="1" applyFont="1" applyBorder="1" applyAlignment="1">
      <alignment horizontal="center"/>
    </xf>
    <xf numFmtId="167" fontId="52" fillId="0" borderId="19" xfId="181" quotePrefix="1" applyNumberFormat="1" applyFont="1" applyBorder="1" applyAlignment="1">
      <alignment horizontal="center"/>
    </xf>
    <xf numFmtId="167" fontId="52" fillId="0" borderId="0" xfId="342" applyNumberFormat="1" applyFont="1"/>
    <xf numFmtId="0" fontId="52" fillId="0" borderId="24" xfId="289" applyFont="1" applyFill="1" applyBorder="1"/>
    <xf numFmtId="0" fontId="52" fillId="0" borderId="0" xfId="289" applyFont="1" applyFill="1" applyBorder="1"/>
    <xf numFmtId="167" fontId="52" fillId="0" borderId="3" xfId="181" applyNumberFormat="1" applyFont="1" applyFill="1" applyBorder="1"/>
    <xf numFmtId="167" fontId="52" fillId="0" borderId="3" xfId="181" applyNumberFormat="1" applyFont="1" applyFill="1" applyBorder="1" applyAlignment="1">
      <alignment horizontal="right"/>
    </xf>
    <xf numFmtId="167" fontId="52" fillId="0" borderId="3" xfId="181" applyNumberFormat="1" applyFont="1" applyFill="1" applyBorder="1" applyAlignment="1">
      <alignment horizontal="center"/>
    </xf>
    <xf numFmtId="167" fontId="52" fillId="0" borderId="12" xfId="181" applyNumberFormat="1" applyFont="1" applyFill="1" applyBorder="1" applyAlignment="1">
      <alignment horizontal="center"/>
    </xf>
    <xf numFmtId="167" fontId="52" fillId="0" borderId="5" xfId="181" applyNumberFormat="1" applyFont="1" applyFill="1" applyBorder="1"/>
    <xf numFmtId="167" fontId="52" fillId="0" borderId="5" xfId="181" applyNumberFormat="1" applyFont="1" applyFill="1" applyBorder="1" applyAlignment="1">
      <alignment horizontal="right"/>
    </xf>
    <xf numFmtId="167" fontId="52" fillId="0" borderId="5" xfId="181" applyNumberFormat="1" applyFont="1" applyFill="1" applyBorder="1" applyAlignment="1">
      <alignment horizontal="center"/>
    </xf>
    <xf numFmtId="167" fontId="52" fillId="0" borderId="11" xfId="181" applyNumberFormat="1" applyFont="1" applyFill="1" applyBorder="1" applyAlignment="1">
      <alignment horizontal="center"/>
    </xf>
    <xf numFmtId="0" fontId="52" fillId="6" borderId="0" xfId="289" applyFont="1" applyFill="1" applyBorder="1"/>
    <xf numFmtId="167" fontId="52" fillId="6" borderId="3" xfId="181" applyNumberFormat="1" applyFont="1" applyFill="1" applyBorder="1"/>
    <xf numFmtId="167" fontId="52" fillId="6" borderId="3" xfId="181" applyNumberFormat="1" applyFont="1" applyFill="1" applyBorder="1" applyAlignment="1">
      <alignment horizontal="right"/>
    </xf>
    <xf numFmtId="167" fontId="52" fillId="6" borderId="3" xfId="181" applyNumberFormat="1" applyFont="1" applyFill="1" applyBorder="1" applyAlignment="1">
      <alignment horizontal="center"/>
    </xf>
    <xf numFmtId="167" fontId="52" fillId="6" borderId="12" xfId="181" applyNumberFormat="1" applyFont="1" applyFill="1" applyBorder="1" applyAlignment="1">
      <alignment horizontal="center"/>
    </xf>
    <xf numFmtId="0" fontId="52" fillId="0" borderId="1" xfId="289" applyFont="1" applyFill="1" applyBorder="1"/>
    <xf numFmtId="167" fontId="52" fillId="0" borderId="5" xfId="181" quotePrefix="1" applyNumberFormat="1" applyFont="1" applyFill="1" applyBorder="1" applyAlignment="1">
      <alignment horizontal="center"/>
    </xf>
    <xf numFmtId="167" fontId="52" fillId="0" borderId="3" xfId="181" quotePrefix="1" applyNumberFormat="1" applyFont="1" applyFill="1" applyBorder="1" applyAlignment="1">
      <alignment horizontal="center"/>
    </xf>
    <xf numFmtId="167" fontId="52" fillId="0" borderId="12" xfId="181" quotePrefix="1" applyNumberFormat="1" applyFont="1" applyFill="1" applyBorder="1" applyAlignment="1">
      <alignment horizontal="center"/>
    </xf>
    <xf numFmtId="167" fontId="52" fillId="0" borderId="11" xfId="181" quotePrefix="1" applyNumberFormat="1" applyFont="1" applyFill="1" applyBorder="1" applyAlignment="1">
      <alignment horizontal="center"/>
    </xf>
    <xf numFmtId="0" fontId="52" fillId="0" borderId="83" xfId="289" applyFont="1" applyFill="1" applyBorder="1"/>
    <xf numFmtId="0" fontId="52" fillId="0" borderId="96" xfId="289" applyFont="1" applyFill="1" applyBorder="1"/>
    <xf numFmtId="167" fontId="52" fillId="0" borderId="39" xfId="181" applyNumberFormat="1" applyFont="1" applyFill="1" applyBorder="1"/>
    <xf numFmtId="167" fontId="52" fillId="0" borderId="39" xfId="181" quotePrefix="1" applyNumberFormat="1" applyFont="1" applyFill="1" applyBorder="1" applyAlignment="1">
      <alignment horizontal="center"/>
    </xf>
    <xf numFmtId="167" fontId="52" fillId="0" borderId="42" xfId="181" quotePrefix="1" applyNumberFormat="1" applyFont="1" applyFill="1" applyBorder="1" applyAlignment="1">
      <alignment horizontal="center"/>
    </xf>
    <xf numFmtId="0" fontId="53" fillId="0" borderId="0" xfId="342" applyFont="1"/>
    <xf numFmtId="0" fontId="5" fillId="0" borderId="0" xfId="2" applyFont="1" applyFill="1" applyAlignment="1"/>
    <xf numFmtId="166" fontId="3" fillId="0" borderId="0" xfId="0" applyNumberFormat="1" applyFont="1" applyFill="1"/>
    <xf numFmtId="166" fontId="5" fillId="0" borderId="82" xfId="0" applyNumberFormat="1" applyFont="1" applyFill="1" applyBorder="1"/>
    <xf numFmtId="166" fontId="3" fillId="0" borderId="32" xfId="0" applyNumberFormat="1" applyFont="1" applyFill="1" applyBorder="1"/>
    <xf numFmtId="166" fontId="3" fillId="0" borderId="2" xfId="0" applyNumberFormat="1" applyFont="1" applyFill="1" applyBorder="1"/>
    <xf numFmtId="166" fontId="3" fillId="0" borderId="84" xfId="0" applyNumberFormat="1" applyFont="1" applyFill="1" applyBorder="1" applyAlignment="1">
      <alignment horizontal="center"/>
    </xf>
    <xf numFmtId="166" fontId="3" fillId="0" borderId="23" xfId="0" applyNumberFormat="1" applyFont="1" applyFill="1" applyBorder="1" applyAlignment="1">
      <alignment horizontal="center"/>
    </xf>
    <xf numFmtId="166" fontId="5" fillId="0" borderId="3" xfId="0" applyNumberFormat="1" applyFont="1" applyFill="1" applyBorder="1" applyAlignment="1">
      <alignment horizontal="right"/>
    </xf>
    <xf numFmtId="166" fontId="5" fillId="0" borderId="3" xfId="0" applyNumberFormat="1" applyFont="1" applyFill="1" applyBorder="1" applyAlignment="1">
      <alignment horizontal="center"/>
    </xf>
    <xf numFmtId="166" fontId="5" fillId="0" borderId="12" xfId="0" applyNumberFormat="1" applyFont="1" applyFill="1" applyBorder="1" applyAlignment="1">
      <alignment horizontal="center"/>
    </xf>
    <xf numFmtId="167" fontId="3" fillId="0" borderId="0" xfId="2" applyNumberFormat="1" applyFont="1" applyFill="1"/>
    <xf numFmtId="166" fontId="5" fillId="0" borderId="10" xfId="0" applyNumberFormat="1" applyFont="1" applyFill="1" applyBorder="1" applyAlignment="1">
      <alignment horizontal="left"/>
    </xf>
    <xf numFmtId="166" fontId="5" fillId="0" borderId="1" xfId="0" applyNumberFormat="1" applyFont="1" applyFill="1" applyBorder="1"/>
    <xf numFmtId="166" fontId="3" fillId="0" borderId="3" xfId="0" applyNumberFormat="1" applyFont="1" applyFill="1" applyBorder="1" applyAlignment="1">
      <alignment horizontal="right"/>
    </xf>
    <xf numFmtId="166" fontId="3" fillId="0" borderId="3" xfId="0" applyNumberFormat="1" applyFont="1" applyFill="1" applyBorder="1" applyAlignment="1">
      <alignment horizontal="center"/>
    </xf>
    <xf numFmtId="166" fontId="3" fillId="0" borderId="12" xfId="0" applyNumberFormat="1" applyFont="1" applyFill="1" applyBorder="1" applyAlignment="1">
      <alignment horizontal="center"/>
    </xf>
    <xf numFmtId="166" fontId="3" fillId="0" borderId="24" xfId="0" applyNumberFormat="1" applyFont="1" applyFill="1" applyBorder="1"/>
    <xf numFmtId="166" fontId="3" fillId="0" borderId="1" xfId="0" applyNumberFormat="1" applyFont="1" applyFill="1" applyBorder="1"/>
    <xf numFmtId="166" fontId="3" fillId="0" borderId="1" xfId="0" quotePrefix="1" applyNumberFormat="1" applyFont="1" applyFill="1" applyBorder="1" applyAlignment="1">
      <alignment horizontal="left"/>
    </xf>
    <xf numFmtId="166" fontId="3" fillId="0" borderId="1" xfId="0" applyNumberFormat="1" applyFont="1" applyFill="1" applyBorder="1" applyAlignment="1">
      <alignment horizontal="right"/>
    </xf>
    <xf numFmtId="166" fontId="3" fillId="0" borderId="82" xfId="0" applyNumberFormat="1" applyFont="1" applyFill="1" applyBorder="1"/>
    <xf numFmtId="166" fontId="3" fillId="0" borderId="32" xfId="0" applyNumberFormat="1" applyFont="1" applyFill="1" applyBorder="1" applyAlignment="1">
      <alignment horizontal="right"/>
    </xf>
    <xf numFmtId="166" fontId="3" fillId="0" borderId="2" xfId="0" applyNumberFormat="1" applyFont="1" applyFill="1" applyBorder="1" applyAlignment="1">
      <alignment horizontal="center"/>
    </xf>
    <xf numFmtId="166" fontId="3" fillId="0" borderId="1" xfId="0" applyNumberFormat="1" applyFont="1" applyFill="1" applyBorder="1" applyAlignment="1">
      <alignment horizontal="left"/>
    </xf>
    <xf numFmtId="166" fontId="3" fillId="0" borderId="107" xfId="0" applyNumberFormat="1" applyFont="1" applyFill="1" applyBorder="1"/>
    <xf numFmtId="166" fontId="3" fillId="0" borderId="37" xfId="0" applyNumberFormat="1" applyFont="1" applyFill="1" applyBorder="1"/>
    <xf numFmtId="166" fontId="3" fillId="0" borderId="4" xfId="0" applyNumberFormat="1" applyFont="1" applyFill="1" applyBorder="1" applyAlignment="1">
      <alignment horizontal="center"/>
    </xf>
    <xf numFmtId="166" fontId="3" fillId="0" borderId="19" xfId="0" applyNumberFormat="1" applyFont="1" applyFill="1" applyBorder="1" applyAlignment="1">
      <alignment horizontal="center"/>
    </xf>
    <xf numFmtId="166" fontId="5" fillId="0" borderId="24" xfId="0" applyNumberFormat="1" applyFont="1" applyFill="1" applyBorder="1" applyAlignment="1">
      <alignment horizontal="left"/>
    </xf>
    <xf numFmtId="166" fontId="5" fillId="0" borderId="2" xfId="0" applyNumberFormat="1" applyFont="1" applyFill="1" applyBorder="1" applyAlignment="1">
      <alignment horizontal="right"/>
    </xf>
    <xf numFmtId="166" fontId="5" fillId="0" borderId="2" xfId="0" applyNumberFormat="1" applyFont="1" applyFill="1" applyBorder="1" applyAlignment="1">
      <alignment horizontal="center"/>
    </xf>
    <xf numFmtId="166" fontId="5" fillId="0" borderId="23" xfId="0" applyNumberFormat="1" applyFont="1" applyFill="1" applyBorder="1" applyAlignment="1">
      <alignment horizontal="center"/>
    </xf>
    <xf numFmtId="166" fontId="3" fillId="0" borderId="4" xfId="0" applyNumberFormat="1" applyFont="1" applyFill="1" applyBorder="1" applyAlignment="1">
      <alignment horizontal="right"/>
    </xf>
    <xf numFmtId="166" fontId="5" fillId="0" borderId="107" xfId="0" applyNumberFormat="1" applyFont="1" applyFill="1" applyBorder="1" applyAlignment="1">
      <alignment horizontal="left"/>
    </xf>
    <xf numFmtId="166" fontId="3" fillId="0" borderId="37" xfId="0" applyNumberFormat="1" applyFont="1" applyFill="1" applyBorder="1" applyAlignment="1">
      <alignment horizontal="left"/>
    </xf>
    <xf numFmtId="166" fontId="5" fillId="0" borderId="4" xfId="0" applyNumberFormat="1" applyFont="1" applyFill="1" applyBorder="1" applyAlignment="1">
      <alignment horizontal="right"/>
    </xf>
    <xf numFmtId="166" fontId="5" fillId="0" borderId="4" xfId="0" applyNumberFormat="1" applyFont="1" applyFill="1" applyBorder="1" applyAlignment="1">
      <alignment horizontal="center"/>
    </xf>
    <xf numFmtId="166" fontId="5" fillId="0" borderId="19" xfId="0" applyNumberFormat="1" applyFont="1" applyFill="1" applyBorder="1" applyAlignment="1">
      <alignment horizontal="center"/>
    </xf>
    <xf numFmtId="166" fontId="5" fillId="0" borderId="82" xfId="0" applyNumberFormat="1" applyFont="1" applyFill="1" applyBorder="1" applyAlignment="1">
      <alignment vertical="center"/>
    </xf>
    <xf numFmtId="166" fontId="5" fillId="0" borderId="32" xfId="0" applyNumberFormat="1" applyFont="1" applyFill="1" applyBorder="1" applyAlignment="1">
      <alignment vertical="center"/>
    </xf>
    <xf numFmtId="166" fontId="5" fillId="0" borderId="24" xfId="0" applyNumberFormat="1" applyFont="1" applyFill="1" applyBorder="1" applyAlignment="1">
      <alignment vertical="center"/>
    </xf>
    <xf numFmtId="166" fontId="5" fillId="0" borderId="1" xfId="0" applyNumberFormat="1" applyFont="1" applyFill="1" applyBorder="1" applyAlignment="1">
      <alignment vertical="center"/>
    </xf>
    <xf numFmtId="166" fontId="5" fillId="0" borderId="24" xfId="0" quotePrefix="1" applyNumberFormat="1" applyFont="1" applyFill="1" applyBorder="1" applyAlignment="1">
      <alignment horizontal="left"/>
    </xf>
    <xf numFmtId="166" fontId="3" fillId="0" borderId="0" xfId="0" applyNumberFormat="1" applyFont="1" applyFill="1" applyBorder="1"/>
    <xf numFmtId="166" fontId="5" fillId="0" borderId="107" xfId="0" quotePrefix="1" applyNumberFormat="1" applyFont="1" applyFill="1" applyBorder="1" applyAlignment="1">
      <alignment horizontal="left"/>
    </xf>
    <xf numFmtId="166" fontId="9" fillId="0" borderId="24" xfId="0" applyNumberFormat="1" applyFont="1" applyFill="1" applyBorder="1"/>
    <xf numFmtId="166" fontId="9" fillId="0" borderId="1" xfId="0" applyNumberFormat="1" applyFont="1" applyFill="1" applyBorder="1"/>
    <xf numFmtId="166" fontId="9" fillId="0" borderId="3" xfId="0" applyNumberFormat="1" applyFont="1" applyFill="1" applyBorder="1"/>
    <xf numFmtId="166" fontId="9" fillId="0" borderId="3" xfId="0" applyNumberFormat="1" applyFont="1" applyFill="1" applyBorder="1" applyAlignment="1">
      <alignment horizontal="center"/>
    </xf>
    <xf numFmtId="166" fontId="9" fillId="0" borderId="12" xfId="0" applyNumberFormat="1" applyFont="1" applyFill="1" applyBorder="1" applyAlignment="1">
      <alignment horizontal="center"/>
    </xf>
    <xf numFmtId="166" fontId="3" fillId="0" borderId="24" xfId="0" quotePrefix="1" applyNumberFormat="1" applyFont="1" applyFill="1" applyBorder="1" applyAlignment="1">
      <alignment horizontal="left"/>
    </xf>
    <xf numFmtId="166" fontId="3" fillId="0" borderId="1" xfId="0" applyNumberFormat="1" applyFont="1" applyFill="1" applyBorder="1" applyAlignment="1">
      <alignment horizontal="center"/>
    </xf>
    <xf numFmtId="166" fontId="5" fillId="0" borderId="25" xfId="0" quotePrefix="1" applyNumberFormat="1" applyFont="1" applyFill="1" applyBorder="1" applyAlignment="1">
      <alignment horizontal="left"/>
    </xf>
    <xf numFmtId="166" fontId="3" fillId="0" borderId="79" xfId="0" applyNumberFormat="1" applyFont="1" applyFill="1" applyBorder="1"/>
    <xf numFmtId="166" fontId="5" fillId="0" borderId="79" xfId="0" applyNumberFormat="1" applyFont="1" applyFill="1" applyBorder="1" applyAlignment="1">
      <alignment horizontal="right"/>
    </xf>
    <xf numFmtId="166" fontId="5" fillId="0" borderId="79" xfId="0" applyNumberFormat="1" applyFont="1" applyFill="1" applyBorder="1" applyAlignment="1">
      <alignment horizontal="center"/>
    </xf>
    <xf numFmtId="166" fontId="5" fillId="0" borderId="27" xfId="0" applyNumberFormat="1" applyFont="1" applyFill="1" applyBorder="1" applyAlignment="1">
      <alignment horizontal="center"/>
    </xf>
    <xf numFmtId="166" fontId="3" fillId="0" borderId="0" xfId="0" quotePrefix="1" applyNumberFormat="1" applyFont="1" applyFill="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xf numFmtId="166" fontId="3" fillId="0" borderId="0" xfId="0" applyNumberFormat="1" applyFont="1" applyFill="1" applyAlignment="1">
      <alignment horizontal="left"/>
    </xf>
    <xf numFmtId="166" fontId="3" fillId="0" borderId="0" xfId="0" quotePrefix="1" applyNumberFormat="1" applyFont="1" applyFill="1" applyBorder="1" applyAlignment="1"/>
    <xf numFmtId="178" fontId="3" fillId="0" borderId="0" xfId="0" applyNumberFormat="1" applyFont="1" applyFill="1" applyBorder="1"/>
    <xf numFmtId="178" fontId="3" fillId="0" borderId="0" xfId="0" applyNumberFormat="1" applyFont="1" applyFill="1" applyBorder="1" applyAlignment="1">
      <alignment horizontal="right"/>
    </xf>
    <xf numFmtId="166" fontId="3" fillId="0" borderId="0" xfId="2" applyNumberFormat="1" applyFont="1" applyFill="1"/>
    <xf numFmtId="0" fontId="5" fillId="0" borderId="0" xfId="2" applyFont="1" applyAlignment="1"/>
    <xf numFmtId="0" fontId="3" fillId="0" borderId="0" xfId="2" applyFont="1"/>
    <xf numFmtId="166" fontId="9" fillId="0" borderId="0" xfId="0" applyNumberFormat="1" applyFont="1" applyFill="1"/>
    <xf numFmtId="166" fontId="3" fillId="0" borderId="84" xfId="0" applyNumberFormat="1" applyFont="1" applyFill="1" applyBorder="1"/>
    <xf numFmtId="166" fontId="3" fillId="0" borderId="23" xfId="0" applyNumberFormat="1" applyFont="1" applyFill="1" applyBorder="1"/>
    <xf numFmtId="166" fontId="5" fillId="0" borderId="3" xfId="0" quotePrefix="1" applyNumberFormat="1" applyFont="1" applyFill="1" applyBorder="1" applyAlignment="1">
      <alignment horizontal="left"/>
    </xf>
    <xf numFmtId="167" fontId="3" fillId="0" borderId="0" xfId="2" applyNumberFormat="1" applyFont="1"/>
    <xf numFmtId="166" fontId="3" fillId="0" borderId="0" xfId="2" applyNumberFormat="1" applyFont="1"/>
    <xf numFmtId="166" fontId="3" fillId="0" borderId="37" xfId="0" quotePrefix="1" applyNumberFormat="1" applyFont="1" applyFill="1" applyBorder="1" applyAlignment="1">
      <alignment horizontal="left"/>
    </xf>
    <xf numFmtId="166" fontId="3" fillId="3" borderId="37" xfId="0" applyNumberFormat="1" applyFont="1" applyFill="1" applyBorder="1"/>
    <xf numFmtId="166" fontId="5" fillId="0" borderId="82" xfId="0" applyNumberFormat="1" applyFont="1" applyFill="1" applyBorder="1" applyAlignment="1">
      <alignment horizontal="left"/>
    </xf>
    <xf numFmtId="166" fontId="3" fillId="0" borderId="32" xfId="0" applyNumberFormat="1" applyFont="1" applyBorder="1" applyAlignment="1">
      <alignment horizontal="left"/>
    </xf>
    <xf numFmtId="166" fontId="3" fillId="0" borderId="37" xfId="0" applyNumberFormat="1" applyFont="1" applyBorder="1" applyAlignment="1">
      <alignment horizontal="left"/>
    </xf>
    <xf numFmtId="166" fontId="5" fillId="3" borderId="82" xfId="0" applyNumberFormat="1" applyFont="1" applyFill="1" applyBorder="1" applyAlignment="1">
      <alignment vertical="center"/>
    </xf>
    <xf numFmtId="166" fontId="5" fillId="3" borderId="32" xfId="0" applyNumberFormat="1" applyFont="1" applyFill="1" applyBorder="1" applyAlignment="1">
      <alignment vertical="center"/>
    </xf>
    <xf numFmtId="166" fontId="5" fillId="3" borderId="24" xfId="0" applyNumberFormat="1" applyFont="1" applyFill="1" applyBorder="1" applyAlignment="1">
      <alignment vertical="center"/>
    </xf>
    <xf numFmtId="166" fontId="5" fillId="3" borderId="1" xfId="0" applyNumberFormat="1" applyFont="1" applyFill="1" applyBorder="1" applyAlignment="1">
      <alignment vertical="center"/>
    </xf>
    <xf numFmtId="0" fontId="29" fillId="0" borderId="0" xfId="0" applyFont="1"/>
    <xf numFmtId="166" fontId="3" fillId="7" borderId="3" xfId="337" applyNumberFormat="1" applyFont="1" applyFill="1" applyBorder="1" applyAlignment="1" applyProtection="1">
      <alignment horizontal="left" indent="2"/>
    </xf>
    <xf numFmtId="2" fontId="3" fillId="7" borderId="3" xfId="337" applyNumberFormat="1" applyFont="1" applyFill="1" applyBorder="1"/>
    <xf numFmtId="2" fontId="3" fillId="7" borderId="12" xfId="337" applyNumberFormat="1" applyFont="1" applyFill="1" applyBorder="1"/>
    <xf numFmtId="2" fontId="3" fillId="7" borderId="0" xfId="337" applyNumberFormat="1" applyFont="1" applyFill="1" applyBorder="1"/>
    <xf numFmtId="166" fontId="3" fillId="7" borderId="4" xfId="337" applyNumberFormat="1" applyFont="1" applyFill="1" applyBorder="1" applyAlignment="1" applyProtection="1">
      <alignment horizontal="left" indent="2"/>
    </xf>
    <xf numFmtId="2" fontId="3" fillId="7" borderId="4" xfId="337" applyNumberFormat="1" applyFont="1" applyFill="1" applyBorder="1"/>
    <xf numFmtId="2" fontId="3" fillId="7" borderId="19" xfId="337" applyNumberFormat="1" applyFont="1" applyFill="1" applyBorder="1"/>
    <xf numFmtId="166" fontId="5" fillId="7" borderId="5" xfId="337" applyNumberFormat="1" applyFont="1" applyFill="1" applyBorder="1" applyAlignment="1">
      <alignment horizontal="left"/>
    </xf>
    <xf numFmtId="2" fontId="5" fillId="7" borderId="5" xfId="337" applyNumberFormat="1" applyFont="1" applyFill="1" applyBorder="1"/>
    <xf numFmtId="2" fontId="5" fillId="7" borderId="11" xfId="337" applyNumberFormat="1" applyFont="1" applyFill="1" applyBorder="1"/>
    <xf numFmtId="2" fontId="3" fillId="0" borderId="3" xfId="336" applyNumberFormat="1" applyFont="1" applyBorder="1"/>
    <xf numFmtId="2" fontId="3" fillId="0" borderId="1" xfId="336" applyNumberFormat="1" applyFont="1" applyBorder="1"/>
    <xf numFmtId="2" fontId="3" fillId="0" borderId="12" xfId="336" applyNumberFormat="1" applyFont="1" applyBorder="1"/>
    <xf numFmtId="166" fontId="5" fillId="0" borderId="5" xfId="336" applyNumberFormat="1" applyFont="1" applyBorder="1" applyAlignment="1">
      <alignment horizontal="left"/>
    </xf>
    <xf numFmtId="2" fontId="5" fillId="0" borderId="5" xfId="336" applyNumberFormat="1" applyFont="1" applyBorder="1"/>
    <xf numFmtId="2" fontId="5" fillId="0" borderId="6" xfId="336" applyNumberFormat="1" applyFont="1" applyBorder="1"/>
    <xf numFmtId="2" fontId="5" fillId="0" borderId="11" xfId="336" applyNumberFormat="1" applyFont="1" applyBorder="1"/>
    <xf numFmtId="2" fontId="3" fillId="0" borderId="2" xfId="336" applyNumberFormat="1" applyFont="1" applyBorder="1"/>
    <xf numFmtId="2" fontId="3" fillId="0" borderId="23" xfId="336" applyNumberFormat="1" applyFont="1" applyBorder="1"/>
    <xf numFmtId="166" fontId="3" fillId="0" borderId="3" xfId="337" applyNumberFormat="1" applyFont="1" applyFill="1" applyBorder="1" applyAlignment="1" applyProtection="1">
      <alignment horizontal="left" indent="2"/>
    </xf>
    <xf numFmtId="2" fontId="3" fillId="0" borderId="3" xfId="336" applyNumberFormat="1" applyFont="1" applyFill="1" applyBorder="1"/>
    <xf numFmtId="2" fontId="3" fillId="0" borderId="4" xfId="336" applyNumberFormat="1" applyFont="1" applyBorder="1"/>
    <xf numFmtId="2" fontId="3" fillId="0" borderId="19" xfId="336" applyNumberFormat="1" applyFont="1" applyBorder="1"/>
    <xf numFmtId="0" fontId="5" fillId="0" borderId="5" xfId="336" applyFont="1" applyBorder="1"/>
    <xf numFmtId="2" fontId="5" fillId="0" borderId="2" xfId="336" applyNumberFormat="1" applyFont="1" applyBorder="1"/>
    <xf numFmtId="2" fontId="5" fillId="0" borderId="23" xfId="336" applyNumberFormat="1" applyFont="1" applyBorder="1"/>
    <xf numFmtId="2" fontId="3" fillId="0" borderId="32" xfId="336" applyNumberFormat="1" applyFont="1" applyBorder="1"/>
    <xf numFmtId="2" fontId="3" fillId="0" borderId="81" xfId="336" applyNumberFormat="1" applyFont="1" applyBorder="1"/>
    <xf numFmtId="2" fontId="3" fillId="0" borderId="36" xfId="336" applyNumberFormat="1" applyFont="1" applyBorder="1"/>
    <xf numFmtId="167" fontId="29" fillId="0" borderId="0" xfId="0" applyNumberFormat="1" applyFont="1"/>
    <xf numFmtId="166" fontId="3" fillId="7" borderId="2" xfId="337" applyNumberFormat="1" applyFont="1" applyFill="1" applyBorder="1" applyAlignment="1" applyProtection="1">
      <alignment horizontal="left" indent="2"/>
    </xf>
    <xf numFmtId="0" fontId="5" fillId="0" borderId="26" xfId="336" applyFont="1" applyBorder="1" applyAlignment="1">
      <alignment horizontal="left"/>
    </xf>
    <xf numFmtId="2" fontId="5" fillId="0" borderId="26" xfId="336" applyNumberFormat="1" applyFont="1" applyBorder="1"/>
    <xf numFmtId="2" fontId="5" fillId="0" borderId="42" xfId="336" applyNumberFormat="1" applyFont="1" applyBorder="1"/>
    <xf numFmtId="0" fontId="5" fillId="0" borderId="39" xfId="336" applyFont="1" applyBorder="1" applyAlignment="1">
      <alignment horizontal="left"/>
    </xf>
    <xf numFmtId="2" fontId="5" fillId="0" borderId="39" xfId="336" applyNumberFormat="1" applyFont="1" applyBorder="1"/>
    <xf numFmtId="166" fontId="9" fillId="7" borderId="26" xfId="337" applyNumberFormat="1" applyFont="1" applyFill="1" applyBorder="1" applyAlignment="1" applyProtection="1">
      <alignment horizontal="left" indent="2"/>
    </xf>
    <xf numFmtId="2" fontId="9" fillId="0" borderId="26" xfId="336" applyNumberFormat="1" applyFont="1" applyBorder="1"/>
    <xf numFmtId="2" fontId="9" fillId="0" borderId="27" xfId="336" applyNumberFormat="1" applyFont="1" applyBorder="1"/>
    <xf numFmtId="0" fontId="3" fillId="0" borderId="0" xfId="336" applyFont="1"/>
    <xf numFmtId="0" fontId="4" fillId="0" borderId="0" xfId="2" applyFont="1"/>
    <xf numFmtId="1" fontId="13" fillId="2" borderId="5" xfId="167" quotePrefix="1" applyNumberFormat="1" applyFont="1" applyFill="1" applyBorder="1" applyAlignment="1" applyProtection="1">
      <alignment horizontal="center" vertical="center"/>
    </xf>
    <xf numFmtId="1" fontId="13" fillId="2" borderId="5" xfId="167" applyNumberFormat="1" applyFont="1" applyFill="1" applyBorder="1" applyAlignment="1" applyProtection="1">
      <alignment horizontal="center" vertical="center"/>
    </xf>
    <xf numFmtId="1" fontId="13" fillId="2" borderId="11" xfId="167" applyNumberFormat="1" applyFont="1" applyFill="1" applyBorder="1" applyAlignment="1" applyProtection="1">
      <alignment horizontal="center" vertical="center"/>
    </xf>
    <xf numFmtId="0" fontId="13" fillId="0" borderId="14" xfId="2" applyFont="1" applyBorder="1" applyAlignment="1">
      <alignment horizontal="left"/>
    </xf>
    <xf numFmtId="2" fontId="3" fillId="0" borderId="5" xfId="167" applyNumberFormat="1" applyFont="1" applyFill="1" applyBorder="1"/>
    <xf numFmtId="2" fontId="3" fillId="0" borderId="5" xfId="289" applyNumberFormat="1" applyFont="1" applyFill="1" applyBorder="1"/>
    <xf numFmtId="167" fontId="3" fillId="0" borderId="5" xfId="289" applyNumberFormat="1" applyFont="1" applyFill="1" applyBorder="1" applyAlignment="1">
      <alignment horizontal="center"/>
    </xf>
    <xf numFmtId="167" fontId="3" fillId="0" borderId="5" xfId="0" applyNumberFormat="1" applyFont="1" applyBorder="1" applyAlignment="1">
      <alignment horizontal="center"/>
    </xf>
    <xf numFmtId="167" fontId="3" fillId="0" borderId="11" xfId="0" applyNumberFormat="1" applyFont="1" applyBorder="1" applyAlignment="1">
      <alignment horizontal="center"/>
    </xf>
    <xf numFmtId="0" fontId="13" fillId="0" borderId="38" xfId="2" applyFont="1" applyBorder="1" applyAlignment="1">
      <alignment horizontal="left"/>
    </xf>
    <xf numFmtId="2" fontId="3" fillId="0" borderId="39" xfId="167" applyNumberFormat="1" applyFont="1" applyFill="1" applyBorder="1"/>
    <xf numFmtId="167" fontId="3" fillId="0" borderId="39" xfId="289" applyNumberFormat="1" applyFont="1" applyFill="1" applyBorder="1" applyAlignment="1">
      <alignment horizontal="center"/>
    </xf>
    <xf numFmtId="167" fontId="3" fillId="0" borderId="39" xfId="0" applyNumberFormat="1" applyFont="1" applyBorder="1" applyAlignment="1">
      <alignment horizontal="center"/>
    </xf>
    <xf numFmtId="167" fontId="3" fillId="0" borderId="42" xfId="0" applyNumberFormat="1" applyFont="1" applyBorder="1" applyAlignment="1">
      <alignment horizontal="center"/>
    </xf>
    <xf numFmtId="0" fontId="49" fillId="0" borderId="0" xfId="2" applyFont="1"/>
    <xf numFmtId="167" fontId="4" fillId="0" borderId="0" xfId="2" applyNumberFormat="1" applyFont="1"/>
    <xf numFmtId="2" fontId="4" fillId="0" borderId="0" xfId="2" applyNumberFormat="1" applyFont="1"/>
    <xf numFmtId="0" fontId="55" fillId="0" borderId="0" xfId="2" applyFont="1"/>
    <xf numFmtId="0" fontId="56" fillId="0" borderId="0" xfId="369" applyAlignment="1" applyProtection="1"/>
    <xf numFmtId="167" fontId="3" fillId="0" borderId="5" xfId="267" applyNumberFormat="1" applyFont="1" applyBorder="1" applyAlignment="1">
      <alignment vertical="center"/>
    </xf>
    <xf numFmtId="167" fontId="3" fillId="0" borderId="7" xfId="267" applyNumberFormat="1" applyFont="1" applyBorder="1" applyAlignment="1">
      <alignment vertical="center"/>
    </xf>
    <xf numFmtId="167" fontId="3" fillId="0" borderId="35" xfId="267" applyNumberFormat="1" applyFont="1" applyBorder="1" applyAlignment="1">
      <alignment vertical="center"/>
    </xf>
    <xf numFmtId="167" fontId="3" fillId="0" borderId="7" xfId="267" quotePrefix="1" applyNumberFormat="1" applyFont="1" applyBorder="1" applyAlignment="1">
      <alignment horizontal="right" vertical="center"/>
    </xf>
    <xf numFmtId="167" fontId="3" fillId="0" borderId="5" xfId="267" quotePrefix="1" applyNumberFormat="1" applyFont="1" applyBorder="1" applyAlignment="1">
      <alignment horizontal="right" vertical="center"/>
    </xf>
    <xf numFmtId="167" fontId="3" fillId="0" borderId="35" xfId="267" quotePrefix="1" applyNumberFormat="1" applyFont="1" applyBorder="1" applyAlignment="1">
      <alignment horizontal="right" vertical="center"/>
    </xf>
    <xf numFmtId="167" fontId="3" fillId="0" borderId="5" xfId="267" applyNumberFormat="1" applyFont="1" applyFill="1" applyBorder="1" applyAlignment="1">
      <alignment vertical="center"/>
    </xf>
    <xf numFmtId="167" fontId="5" fillId="0" borderId="39" xfId="267" applyNumberFormat="1" applyFont="1" applyBorder="1" applyAlignment="1">
      <alignment vertical="center"/>
    </xf>
    <xf numFmtId="167" fontId="5" fillId="0" borderId="40" xfId="267" applyNumberFormat="1" applyFont="1" applyBorder="1" applyAlignment="1">
      <alignment vertical="center"/>
    </xf>
    <xf numFmtId="167" fontId="5" fillId="0" borderId="97" xfId="267" applyNumberFormat="1" applyFont="1" applyBorder="1" applyAlignment="1">
      <alignment vertical="center"/>
    </xf>
    <xf numFmtId="0" fontId="5" fillId="2" borderId="39" xfId="181" applyFont="1" applyFill="1" applyBorder="1" applyAlignment="1">
      <alignment horizontal="center" vertical="center"/>
    </xf>
    <xf numFmtId="0" fontId="5" fillId="2" borderId="42" xfId="181" applyFont="1" applyFill="1" applyBorder="1" applyAlignment="1">
      <alignment horizontal="center" vertical="center"/>
    </xf>
    <xf numFmtId="166" fontId="3" fillId="2" borderId="28" xfId="0" applyNumberFormat="1" applyFont="1" applyFill="1" applyBorder="1"/>
    <xf numFmtId="166" fontId="3" fillId="2" borderId="75" xfId="0" applyNumberFormat="1" applyFont="1" applyFill="1" applyBorder="1"/>
    <xf numFmtId="166" fontId="5" fillId="2" borderId="3" xfId="0" applyNumberFormat="1" applyFont="1" applyFill="1" applyBorder="1" applyAlignment="1">
      <alignment horizontal="center"/>
    </xf>
    <xf numFmtId="166" fontId="5" fillId="2" borderId="45" xfId="0" applyNumberFormat="1" applyFont="1" applyFill="1" applyBorder="1" applyAlignment="1">
      <alignment horizontal="center"/>
    </xf>
    <xf numFmtId="166" fontId="5" fillId="2" borderId="46" xfId="0" quotePrefix="1" applyNumberFormat="1" applyFont="1" applyFill="1" applyBorder="1" applyAlignment="1">
      <alignment horizontal="right"/>
    </xf>
    <xf numFmtId="166" fontId="5" fillId="2" borderId="29" xfId="0" quotePrefix="1" applyNumberFormat="1" applyFont="1" applyFill="1" applyBorder="1" applyAlignment="1"/>
    <xf numFmtId="177" fontId="5" fillId="2" borderId="3" xfId="0" quotePrefix="1" applyNumberFormat="1" applyFont="1" applyFill="1" applyBorder="1" applyAlignment="1">
      <alignment horizontal="center"/>
    </xf>
    <xf numFmtId="177" fontId="5" fillId="2" borderId="45" xfId="0" quotePrefix="1" applyNumberFormat="1" applyFont="1" applyFill="1" applyBorder="1" applyAlignment="1">
      <alignment horizontal="center"/>
    </xf>
    <xf numFmtId="177" fontId="5" fillId="2" borderId="2" xfId="0" quotePrefix="1" applyNumberFormat="1" applyFont="1" applyFill="1" applyBorder="1" applyAlignment="1">
      <alignment horizontal="center"/>
    </xf>
    <xf numFmtId="177" fontId="5" fillId="2" borderId="23" xfId="0" quotePrefix="1" applyNumberFormat="1" applyFont="1" applyFill="1" applyBorder="1" applyAlignment="1">
      <alignment horizontal="center"/>
    </xf>
    <xf numFmtId="0" fontId="5" fillId="2" borderId="91" xfId="336" applyFont="1" applyFill="1" applyBorder="1" applyAlignment="1">
      <alignment horizontal="center" vertical="center"/>
    </xf>
    <xf numFmtId="0" fontId="5" fillId="2" borderId="92" xfId="336" applyFont="1" applyFill="1" applyBorder="1" applyAlignment="1">
      <alignment horizontal="center" vertical="center"/>
    </xf>
    <xf numFmtId="0" fontId="5" fillId="2" borderId="94" xfId="336" applyFont="1" applyFill="1" applyBorder="1" applyAlignment="1">
      <alignment horizontal="center" vertical="center"/>
    </xf>
    <xf numFmtId="166" fontId="5" fillId="2" borderId="29" xfId="0" quotePrefix="1" applyNumberFormat="1" applyFont="1" applyFill="1" applyBorder="1" applyAlignment="1">
      <alignment horizontal="center"/>
    </xf>
    <xf numFmtId="167" fontId="3" fillId="0" borderId="3" xfId="2" quotePrefix="1" applyNumberFormat="1" applyFont="1" applyFill="1" applyBorder="1" applyAlignment="1">
      <alignment horizontal="center" vertical="center"/>
    </xf>
    <xf numFmtId="167" fontId="3" fillId="0" borderId="12" xfId="2" quotePrefix="1" applyNumberFormat="1" applyFont="1" applyFill="1" applyBorder="1" applyAlignment="1">
      <alignment horizontal="center" vertical="center"/>
    </xf>
    <xf numFmtId="167" fontId="3" fillId="0" borderId="4" xfId="2" quotePrefix="1" applyNumberFormat="1" applyFont="1" applyFill="1" applyBorder="1" applyAlignment="1">
      <alignment horizontal="center" vertical="center"/>
    </xf>
    <xf numFmtId="167" fontId="3" fillId="0" borderId="19" xfId="2" quotePrefix="1" applyNumberFormat="1" applyFont="1" applyFill="1" applyBorder="1" applyAlignment="1">
      <alignment horizontal="center" vertical="center"/>
    </xf>
    <xf numFmtId="0" fontId="5" fillId="0" borderId="0" xfId="344" applyFont="1" applyBorder="1" applyAlignment="1">
      <alignment vertical="center"/>
    </xf>
    <xf numFmtId="0" fontId="3" fillId="0" borderId="0" xfId="344" applyFont="1"/>
    <xf numFmtId="0" fontId="5" fillId="0" borderId="0" xfId="344" applyFont="1" applyFill="1" applyBorder="1" applyAlignment="1">
      <alignment horizontal="center"/>
    </xf>
    <xf numFmtId="0" fontId="3" fillId="0" borderId="0" xfId="344" applyFont="1" applyFill="1"/>
    <xf numFmtId="167" fontId="3" fillId="0" borderId="5" xfId="344" applyNumberFormat="1" applyFont="1" applyFill="1" applyBorder="1" applyAlignment="1">
      <alignment horizontal="right"/>
    </xf>
    <xf numFmtId="167" fontId="3" fillId="0" borderId="5" xfId="344" applyNumberFormat="1" applyFont="1" applyBorder="1" applyAlignment="1">
      <alignment horizontal="center"/>
    </xf>
    <xf numFmtId="1" fontId="3" fillId="0" borderId="5" xfId="344" applyNumberFormat="1" applyFont="1" applyFill="1" applyBorder="1" applyAlignment="1">
      <alignment horizontal="right"/>
    </xf>
    <xf numFmtId="167" fontId="3" fillId="0" borderId="5" xfId="344" quotePrefix="1" applyNumberFormat="1" applyFont="1" applyBorder="1" applyAlignment="1">
      <alignment horizontal="center"/>
    </xf>
    <xf numFmtId="1" fontId="3" fillId="0" borderId="5" xfId="4" applyNumberFormat="1" applyFont="1" applyFill="1" applyBorder="1" applyAlignment="1">
      <alignment horizontal="right"/>
    </xf>
    <xf numFmtId="167" fontId="3" fillId="0" borderId="0" xfId="344" applyNumberFormat="1" applyFont="1"/>
    <xf numFmtId="167" fontId="3" fillId="0" borderId="5" xfId="344" quotePrefix="1" applyNumberFormat="1" applyFont="1" applyFill="1" applyBorder="1" applyAlignment="1">
      <alignment horizontal="center"/>
    </xf>
    <xf numFmtId="167" fontId="3" fillId="0" borderId="5" xfId="344" applyNumberFormat="1" applyFont="1" applyFill="1" applyBorder="1" applyAlignment="1">
      <alignment horizontal="center"/>
    </xf>
    <xf numFmtId="0" fontId="3" fillId="0" borderId="0" xfId="344" applyFont="1" applyFill="1" applyBorder="1" applyAlignment="1">
      <alignment horizontal="left" vertical="center" wrapText="1"/>
    </xf>
    <xf numFmtId="167" fontId="3" fillId="0" borderId="0" xfId="344" applyNumberFormat="1" applyFont="1" applyFill="1" applyBorder="1" applyAlignment="1">
      <alignment horizontal="right"/>
    </xf>
    <xf numFmtId="167" fontId="3" fillId="0" borderId="0" xfId="344" applyNumberFormat="1" applyFont="1" applyFill="1" applyBorder="1" applyAlignment="1">
      <alignment horizontal="center"/>
    </xf>
    <xf numFmtId="167" fontId="3" fillId="0" borderId="0" xfId="344" applyNumberFormat="1" applyFont="1" applyBorder="1" applyAlignment="1">
      <alignment horizontal="center"/>
    </xf>
    <xf numFmtId="0" fontId="3" fillId="0" borderId="0" xfId="344" applyFont="1" applyBorder="1" applyAlignment="1">
      <alignment horizontal="left"/>
    </xf>
    <xf numFmtId="0" fontId="3" fillId="0" borderId="0" xfId="344" applyFont="1" applyBorder="1"/>
    <xf numFmtId="2" fontId="3" fillId="0" borderId="0" xfId="344" quotePrefix="1" applyNumberFormat="1" applyFont="1" applyBorder="1" applyAlignment="1">
      <alignment horizontal="center"/>
    </xf>
    <xf numFmtId="2" fontId="3" fillId="0" borderId="0" xfId="344" applyNumberFormat="1" applyFont="1"/>
    <xf numFmtId="165" fontId="3" fillId="0" borderId="0" xfId="4" applyFont="1"/>
    <xf numFmtId="0" fontId="3" fillId="0" borderId="120" xfId="344" applyFont="1" applyBorder="1" applyAlignment="1">
      <alignment horizontal="left" vertical="center" wrapText="1"/>
    </xf>
    <xf numFmtId="167" fontId="3" fillId="7" borderId="99" xfId="344" applyNumberFormat="1" applyFont="1" applyFill="1" applyBorder="1"/>
    <xf numFmtId="167" fontId="3" fillId="0" borderId="99" xfId="344" quotePrefix="1" applyNumberFormat="1" applyFont="1" applyBorder="1" applyAlignment="1">
      <alignment horizontal="center"/>
    </xf>
    <xf numFmtId="167" fontId="3" fillId="0" borderId="121" xfId="344" quotePrefix="1" applyNumberFormat="1" applyFont="1" applyBorder="1" applyAlignment="1">
      <alignment horizontal="center"/>
    </xf>
    <xf numFmtId="0" fontId="3" fillId="0" borderId="14" xfId="344" applyFont="1" applyBorder="1"/>
    <xf numFmtId="167" fontId="3" fillId="0" borderId="11" xfId="344" applyNumberFormat="1" applyFont="1" applyBorder="1" applyAlignment="1">
      <alignment horizontal="center"/>
    </xf>
    <xf numFmtId="0" fontId="3" fillId="0" borderId="14" xfId="344" applyFont="1" applyFill="1" applyBorder="1"/>
    <xf numFmtId="0" fontId="3" fillId="0" borderId="14" xfId="344" applyFont="1" applyBorder="1" applyAlignment="1">
      <alignment wrapText="1"/>
    </xf>
    <xf numFmtId="0" fontId="3" fillId="0" borderId="14" xfId="344" applyFont="1" applyBorder="1" applyAlignment="1">
      <alignment horizontal="left" vertical="center"/>
    </xf>
    <xf numFmtId="0" fontId="3" fillId="0" borderId="14" xfId="344" applyFont="1" applyBorder="1" applyAlignment="1">
      <alignment horizontal="left" vertical="center" wrapText="1"/>
    </xf>
    <xf numFmtId="167" fontId="3" fillId="0" borderId="11" xfId="344" applyNumberFormat="1" applyFont="1" applyFill="1" applyBorder="1" applyAlignment="1">
      <alignment horizontal="center"/>
    </xf>
    <xf numFmtId="0" fontId="3" fillId="0" borderId="14" xfId="344" applyFont="1" applyFill="1" applyBorder="1" applyAlignment="1">
      <alignment horizontal="left" vertical="center" wrapText="1"/>
    </xf>
    <xf numFmtId="0" fontId="3" fillId="0" borderId="38" xfId="344" applyFont="1" applyFill="1" applyBorder="1" applyAlignment="1">
      <alignment horizontal="left" vertical="center" wrapText="1"/>
    </xf>
    <xf numFmtId="167" fontId="3" fillId="0" borderId="39" xfId="344" applyNumberFormat="1" applyFont="1" applyFill="1" applyBorder="1" applyAlignment="1">
      <alignment horizontal="right"/>
    </xf>
    <xf numFmtId="167" fontId="3" fillId="0" borderId="39" xfId="344" applyNumberFormat="1" applyFont="1" applyFill="1" applyBorder="1" applyAlignment="1">
      <alignment horizontal="center"/>
    </xf>
    <xf numFmtId="167" fontId="3" fillId="0" borderId="42" xfId="344" applyNumberFormat="1" applyFont="1" applyFill="1" applyBorder="1" applyAlignment="1">
      <alignment horizontal="center"/>
    </xf>
    <xf numFmtId="0" fontId="3" fillId="0" borderId="33" xfId="344" applyFont="1" applyBorder="1" applyAlignment="1">
      <alignment horizontal="left" vertical="center" wrapText="1"/>
    </xf>
    <xf numFmtId="0" fontId="3" fillId="0" borderId="5" xfId="344" applyFont="1" applyFill="1" applyBorder="1" applyAlignment="1">
      <alignment horizontal="right"/>
    </xf>
    <xf numFmtId="167" fontId="3" fillId="0" borderId="5" xfId="344" applyNumberFormat="1" applyFont="1" applyBorder="1" applyAlignment="1">
      <alignment vertical="center"/>
    </xf>
    <xf numFmtId="167" fontId="3" fillId="0" borderId="5" xfId="344" applyNumberFormat="1" applyFont="1" applyFill="1" applyBorder="1" applyAlignment="1">
      <alignment vertical="center"/>
    </xf>
    <xf numFmtId="167" fontId="3" fillId="0" borderId="5" xfId="344" applyNumberFormat="1" applyFont="1" applyBorder="1"/>
    <xf numFmtId="0" fontId="32" fillId="0" borderId="33" xfId="344" applyFont="1" applyBorder="1" applyAlignment="1">
      <alignment horizontal="left" vertical="center"/>
    </xf>
    <xf numFmtId="0" fontId="3" fillId="7" borderId="5" xfId="344" applyFont="1" applyFill="1" applyBorder="1" applyAlignment="1">
      <alignment horizontal="right"/>
    </xf>
    <xf numFmtId="0" fontId="3" fillId="0" borderId="5" xfId="344" applyFont="1" applyFill="1" applyBorder="1" applyAlignment="1">
      <alignment horizontal="center" vertical="center"/>
    </xf>
    <xf numFmtId="0" fontId="3" fillId="0" borderId="5" xfId="344" applyFont="1" applyFill="1" applyBorder="1" applyAlignment="1">
      <alignment horizontal="right" vertical="center"/>
    </xf>
    <xf numFmtId="167" fontId="3" fillId="0" borderId="5" xfId="344" applyNumberFormat="1" applyFont="1" applyFill="1" applyBorder="1" applyAlignment="1">
      <alignment horizontal="center" vertical="center"/>
    </xf>
    <xf numFmtId="167" fontId="3" fillId="0" borderId="5" xfId="344" applyNumberFormat="1" applyFont="1" applyBorder="1" applyAlignment="1">
      <alignment horizontal="right" vertical="center"/>
    </xf>
    <xf numFmtId="2" fontId="3" fillId="0" borderId="5" xfId="344" applyNumberFormat="1" applyFont="1" applyBorder="1"/>
    <xf numFmtId="167" fontId="3" fillId="0" borderId="5" xfId="344" applyNumberFormat="1" applyFont="1" applyBorder="1" applyAlignment="1">
      <alignment horizontal="center" vertical="center"/>
    </xf>
    <xf numFmtId="167" fontId="3" fillId="0" borderId="11" xfId="344" applyNumberFormat="1" applyFont="1" applyBorder="1" applyAlignment="1">
      <alignment horizontal="center" vertical="center"/>
    </xf>
    <xf numFmtId="0" fontId="3" fillId="0" borderId="33" xfId="344" applyFont="1" applyBorder="1" applyAlignment="1">
      <alignment vertical="center"/>
    </xf>
    <xf numFmtId="0" fontId="3" fillId="0" borderId="33" xfId="344" applyFont="1" applyFill="1" applyBorder="1" applyAlignment="1">
      <alignment vertical="center"/>
    </xf>
    <xf numFmtId="0" fontId="5" fillId="0" borderId="83" xfId="344" applyFont="1" applyBorder="1" applyAlignment="1">
      <alignment vertical="center" wrapText="1"/>
    </xf>
    <xf numFmtId="0" fontId="5" fillId="0" borderId="39" xfId="344" applyFont="1" applyFill="1" applyBorder="1" applyAlignment="1">
      <alignment horizontal="right"/>
    </xf>
    <xf numFmtId="1" fontId="5" fillId="0" borderId="39" xfId="344" applyNumberFormat="1" applyFont="1" applyFill="1" applyBorder="1" applyAlignment="1">
      <alignment horizontal="right"/>
    </xf>
    <xf numFmtId="167" fontId="5" fillId="0" borderId="39" xfId="344" applyNumberFormat="1" applyFont="1" applyFill="1" applyBorder="1" applyAlignment="1">
      <alignment horizontal="right"/>
    </xf>
    <xf numFmtId="1" fontId="5" fillId="0" borderId="39" xfId="344" applyNumberFormat="1" applyFont="1" applyFill="1" applyBorder="1" applyAlignment="1">
      <alignment horizontal="right" vertical="center"/>
    </xf>
    <xf numFmtId="167" fontId="5" fillId="0" borderId="39" xfId="344" applyNumberFormat="1" applyFont="1" applyBorder="1" applyAlignment="1">
      <alignment vertical="center"/>
    </xf>
    <xf numFmtId="167" fontId="3" fillId="0" borderId="0" xfId="344" applyNumberFormat="1" applyFont="1" applyBorder="1"/>
    <xf numFmtId="2" fontId="3" fillId="0" borderId="0" xfId="344" applyNumberFormat="1" applyFont="1" applyFill="1" applyBorder="1" applyAlignment="1">
      <alignment vertical="center"/>
    </xf>
    <xf numFmtId="167" fontId="5" fillId="0" borderId="39" xfId="344" applyNumberFormat="1" applyFont="1" applyFill="1" applyBorder="1" applyAlignment="1">
      <alignment horizontal="center"/>
    </xf>
    <xf numFmtId="167" fontId="5" fillId="0" borderId="42" xfId="344" applyNumberFormat="1" applyFont="1" applyFill="1" applyBorder="1" applyAlignment="1">
      <alignment horizontal="center"/>
    </xf>
    <xf numFmtId="0" fontId="3" fillId="0" borderId="0" xfId="344" applyFont="1" applyAlignment="1">
      <alignment horizontal="center"/>
    </xf>
    <xf numFmtId="0" fontId="5" fillId="0" borderId="0" xfId="344" applyFont="1" applyAlignment="1">
      <alignment horizontal="center" vertical="center"/>
    </xf>
    <xf numFmtId="0" fontId="3" fillId="0" borderId="0" xfId="344" applyFont="1" applyAlignment="1">
      <alignment vertical="center"/>
    </xf>
    <xf numFmtId="0" fontId="5" fillId="0" borderId="0" xfId="344" applyFont="1" applyBorder="1" applyAlignment="1">
      <alignment horizontal="center" vertical="center"/>
    </xf>
    <xf numFmtId="0" fontId="5" fillId="0" borderId="0" xfId="344" applyFont="1" applyFill="1" applyBorder="1" applyAlignment="1">
      <alignment horizontal="center" vertical="center"/>
    </xf>
    <xf numFmtId="0" fontId="3" fillId="0" borderId="0" xfId="344" applyFont="1" applyBorder="1" applyAlignment="1">
      <alignment horizontal="center" vertical="center" wrapText="1"/>
    </xf>
    <xf numFmtId="0" fontId="3" fillId="0" borderId="0" xfId="344" applyFont="1" applyBorder="1" applyAlignment="1">
      <alignment horizontal="center" vertical="center"/>
    </xf>
    <xf numFmtId="16" fontId="3" fillId="0" borderId="0" xfId="344" applyNumberFormat="1" applyFont="1" applyBorder="1" applyAlignment="1">
      <alignment horizontal="center" vertical="center" wrapText="1"/>
    </xf>
    <xf numFmtId="167" fontId="3" fillId="0" borderId="5" xfId="344" applyNumberFormat="1" applyFont="1" applyFill="1" applyBorder="1" applyAlignment="1" applyProtection="1">
      <alignment horizontal="right" vertical="center" wrapText="1" shrinkToFit="1"/>
    </xf>
    <xf numFmtId="167" fontId="3" fillId="7" borderId="5" xfId="344" applyNumberFormat="1" applyFont="1" applyFill="1" applyBorder="1" applyAlignment="1">
      <alignment horizontal="right" vertical="center"/>
    </xf>
    <xf numFmtId="167" fontId="3" fillId="7" borderId="11" xfId="344" applyNumberFormat="1" applyFont="1" applyFill="1" applyBorder="1" applyAlignment="1">
      <alignment horizontal="right" vertical="center"/>
    </xf>
    <xf numFmtId="2" fontId="3" fillId="0" borderId="0" xfId="344" applyNumberFormat="1" applyFont="1" applyBorder="1" applyAlignment="1">
      <alignment horizontal="center" vertical="center"/>
    </xf>
    <xf numFmtId="167" fontId="3" fillId="0" borderId="5" xfId="344" applyNumberFormat="1" applyFont="1" applyFill="1" applyBorder="1" applyAlignment="1" applyProtection="1">
      <alignment horizontal="center" vertical="center" wrapText="1" shrinkToFit="1"/>
    </xf>
    <xf numFmtId="167" fontId="3" fillId="7" borderId="5" xfId="344" applyNumberFormat="1" applyFont="1" applyFill="1" applyBorder="1" applyAlignment="1">
      <alignment horizontal="center" vertical="center"/>
    </xf>
    <xf numFmtId="167" fontId="3" fillId="7" borderId="11" xfId="344" applyNumberFormat="1" applyFont="1" applyFill="1" applyBorder="1" applyAlignment="1">
      <alignment horizontal="center" vertical="center"/>
    </xf>
    <xf numFmtId="167" fontId="3" fillId="0" borderId="5" xfId="344" applyNumberFormat="1" applyFont="1" applyFill="1" applyBorder="1" applyAlignment="1" applyProtection="1">
      <alignment horizontal="center"/>
    </xf>
    <xf numFmtId="167" fontId="3" fillId="0" borderId="5" xfId="344" applyNumberFormat="1" applyFont="1" applyFill="1" applyBorder="1" applyAlignment="1" applyProtection="1">
      <alignment horizontal="right"/>
    </xf>
    <xf numFmtId="2" fontId="5" fillId="0" borderId="0" xfId="344" applyNumberFormat="1" applyFont="1" applyBorder="1" applyAlignment="1">
      <alignment horizontal="center" vertical="center"/>
    </xf>
    <xf numFmtId="0" fontId="5" fillId="0" borderId="14" xfId="344" applyFont="1" applyBorder="1" applyAlignment="1">
      <alignment horizontal="left" vertical="center"/>
    </xf>
    <xf numFmtId="167" fontId="5" fillId="0" borderId="5" xfId="344" applyNumberFormat="1" applyFont="1" applyFill="1" applyBorder="1" applyAlignment="1" applyProtection="1">
      <alignment horizontal="right"/>
    </xf>
    <xf numFmtId="167" fontId="5" fillId="0" borderId="5" xfId="344" applyNumberFormat="1" applyFont="1" applyFill="1" applyBorder="1" applyAlignment="1" applyProtection="1">
      <alignment horizontal="right" vertical="center" wrapText="1" shrinkToFit="1"/>
    </xf>
    <xf numFmtId="167" fontId="5" fillId="7" borderId="5" xfId="344" applyNumberFormat="1" applyFont="1" applyFill="1" applyBorder="1" applyAlignment="1">
      <alignment horizontal="right" vertical="center"/>
    </xf>
    <xf numFmtId="167" fontId="5" fillId="7" borderId="11" xfId="344" applyNumberFormat="1" applyFont="1" applyFill="1" applyBorder="1" applyAlignment="1">
      <alignment horizontal="right" vertical="center"/>
    </xf>
    <xf numFmtId="2" fontId="3" fillId="0" borderId="0" xfId="344" applyNumberFormat="1" applyFont="1" applyBorder="1" applyAlignment="1">
      <alignment vertical="center"/>
    </xf>
    <xf numFmtId="167" fontId="3" fillId="0" borderId="0" xfId="344" applyNumberFormat="1" applyFont="1" applyBorder="1" applyAlignment="1">
      <alignment horizontal="center" vertical="center"/>
    </xf>
    <xf numFmtId="0" fontId="5" fillId="0" borderId="22" xfId="344" applyFont="1" applyBorder="1" applyAlignment="1">
      <alignment horizontal="left" vertical="center"/>
    </xf>
    <xf numFmtId="167" fontId="5" fillId="0" borderId="2" xfId="344" applyNumberFormat="1" applyFont="1" applyFill="1" applyBorder="1" applyAlignment="1" applyProtection="1">
      <alignment horizontal="right"/>
    </xf>
    <xf numFmtId="167" fontId="5" fillId="0" borderId="2" xfId="344" applyNumberFormat="1" applyFont="1" applyFill="1" applyBorder="1" applyAlignment="1" applyProtection="1">
      <alignment horizontal="right" vertical="center" wrapText="1" shrinkToFit="1"/>
    </xf>
    <xf numFmtId="167" fontId="5" fillId="7" borderId="2" xfId="344" applyNumberFormat="1" applyFont="1" applyFill="1" applyBorder="1" applyAlignment="1">
      <alignment horizontal="right" vertical="center"/>
    </xf>
    <xf numFmtId="167" fontId="5" fillId="7" borderId="23" xfId="344" applyNumberFormat="1" applyFont="1" applyFill="1" applyBorder="1" applyAlignment="1">
      <alignment horizontal="right" vertical="center"/>
    </xf>
    <xf numFmtId="0" fontId="3" fillId="0" borderId="0" xfId="344" applyFont="1" applyBorder="1" applyAlignment="1">
      <alignment vertical="center"/>
    </xf>
    <xf numFmtId="0" fontId="5" fillId="0" borderId="38" xfId="344" applyFont="1" applyBorder="1"/>
    <xf numFmtId="167" fontId="5" fillId="0" borderId="39" xfId="344" applyNumberFormat="1" applyFont="1" applyBorder="1" applyAlignment="1">
      <alignment horizontal="right" vertical="center"/>
    </xf>
    <xf numFmtId="167" fontId="5" fillId="7" borderId="39" xfId="344" applyNumberFormat="1" applyFont="1" applyFill="1" applyBorder="1" applyAlignment="1">
      <alignment horizontal="right" vertical="center"/>
    </xf>
    <xf numFmtId="167" fontId="5" fillId="7" borderId="42" xfId="344" applyNumberFormat="1" applyFont="1" applyFill="1" applyBorder="1" applyAlignment="1">
      <alignment horizontal="right" vertical="center"/>
    </xf>
    <xf numFmtId="0" fontId="3" fillId="7" borderId="0" xfId="344" applyFont="1" applyFill="1" applyBorder="1" applyAlignment="1">
      <alignment horizontal="center" vertical="center"/>
    </xf>
    <xf numFmtId="0" fontId="3" fillId="7" borderId="0" xfId="344" applyFont="1" applyFill="1" applyBorder="1" applyAlignment="1">
      <alignment horizontal="center" vertical="center" wrapText="1"/>
    </xf>
    <xf numFmtId="0" fontId="3" fillId="0" borderId="0" xfId="344" applyNumberFormat="1" applyFont="1" applyFill="1" applyBorder="1" applyAlignment="1" applyProtection="1">
      <alignment vertical="center" wrapText="1" shrinkToFit="1"/>
    </xf>
    <xf numFmtId="167" fontId="3" fillId="0" borderId="0" xfId="344" applyNumberFormat="1" applyFont="1" applyBorder="1" applyAlignment="1">
      <alignment vertical="center"/>
    </xf>
    <xf numFmtId="0" fontId="3" fillId="0" borderId="14" xfId="344" applyFont="1" applyBorder="1" applyAlignment="1">
      <alignment horizontal="left" vertical="center" indent="1"/>
    </xf>
    <xf numFmtId="167" fontId="3" fillId="0" borderId="5" xfId="344" applyNumberFormat="1" applyFont="1" applyFill="1" applyBorder="1"/>
    <xf numFmtId="167" fontId="3" fillId="0" borderId="5" xfId="344" applyNumberFormat="1" applyFont="1" applyFill="1" applyBorder="1" applyAlignment="1">
      <alignment horizontal="right" vertical="center"/>
    </xf>
    <xf numFmtId="167" fontId="3" fillId="0" borderId="11" xfId="344" applyNumberFormat="1" applyFont="1" applyBorder="1" applyAlignment="1">
      <alignment horizontal="right" vertical="center"/>
    </xf>
    <xf numFmtId="0" fontId="3" fillId="0" borderId="22" xfId="344" applyFont="1" applyBorder="1" applyAlignment="1">
      <alignment horizontal="left" vertical="center"/>
    </xf>
    <xf numFmtId="167" fontId="3" fillId="0" borderId="2" xfId="344" applyNumberFormat="1" applyFont="1" applyFill="1" applyBorder="1" applyAlignment="1">
      <alignment horizontal="right" vertical="center"/>
    </xf>
    <xf numFmtId="167" fontId="3" fillId="0" borderId="23" xfId="344" applyNumberFormat="1" applyFont="1" applyFill="1" applyBorder="1" applyAlignment="1">
      <alignment horizontal="right" vertical="center"/>
    </xf>
    <xf numFmtId="0" fontId="5" fillId="0" borderId="83" xfId="344" applyFont="1" applyBorder="1"/>
    <xf numFmtId="167" fontId="5" fillId="0" borderId="42" xfId="344" applyNumberFormat="1" applyFont="1" applyBorder="1" applyAlignment="1">
      <alignment horizontal="right" vertical="center"/>
    </xf>
    <xf numFmtId="0" fontId="5" fillId="4" borderId="5" xfId="344" applyFont="1" applyFill="1" applyBorder="1" applyAlignment="1">
      <alignment horizontal="center" vertical="top" wrapText="1"/>
    </xf>
    <xf numFmtId="0" fontId="3" fillId="0" borderId="14" xfId="344" applyFont="1" applyBorder="1" applyAlignment="1">
      <alignment horizontal="left" vertical="top"/>
    </xf>
    <xf numFmtId="0" fontId="5" fillId="0" borderId="14" xfId="344" applyFont="1" applyBorder="1" applyAlignment="1">
      <alignment horizontal="left" vertical="top"/>
    </xf>
    <xf numFmtId="0" fontId="3" fillId="0" borderId="10" xfId="344" applyFont="1" applyFill="1" applyBorder="1" applyAlignment="1">
      <alignment horizontal="left" vertical="top"/>
    </xf>
    <xf numFmtId="0" fontId="5" fillId="0" borderId="38" xfId="344" applyFont="1" applyBorder="1" applyAlignment="1">
      <alignment horizontal="left" vertical="top"/>
    </xf>
    <xf numFmtId="167" fontId="3" fillId="7" borderId="0" xfId="344" applyNumberFormat="1" applyFont="1" applyFill="1" applyBorder="1" applyAlignment="1">
      <alignment horizontal="right" vertical="center"/>
    </xf>
    <xf numFmtId="0" fontId="5" fillId="4" borderId="5" xfId="344" applyFont="1" applyFill="1" applyBorder="1" applyAlignment="1">
      <alignment horizontal="center" vertical="center" wrapText="1"/>
    </xf>
    <xf numFmtId="0" fontId="5" fillId="4" borderId="11" xfId="344" applyFont="1" applyFill="1" applyBorder="1" applyAlignment="1">
      <alignment horizontal="center" vertical="center" wrapText="1"/>
    </xf>
    <xf numFmtId="167" fontId="5" fillId="7" borderId="11" xfId="344" applyNumberFormat="1" applyFont="1" applyFill="1" applyBorder="1" applyAlignment="1">
      <alignment horizontal="center" vertical="center"/>
    </xf>
    <xf numFmtId="167" fontId="5" fillId="7" borderId="5" xfId="344" applyNumberFormat="1" applyFont="1" applyFill="1" applyBorder="1" applyAlignment="1">
      <alignment horizontal="center" vertical="center"/>
    </xf>
    <xf numFmtId="167" fontId="5" fillId="7" borderId="39" xfId="344" applyNumberFormat="1" applyFont="1" applyFill="1" applyBorder="1" applyAlignment="1">
      <alignment horizontal="center" vertical="center"/>
    </xf>
    <xf numFmtId="167" fontId="5" fillId="7" borderId="42" xfId="344" applyNumberFormat="1" applyFont="1" applyFill="1" applyBorder="1" applyAlignment="1">
      <alignment horizontal="center" vertical="center"/>
    </xf>
    <xf numFmtId="0" fontId="5" fillId="0" borderId="14" xfId="344" applyFont="1" applyBorder="1"/>
    <xf numFmtId="167" fontId="5" fillId="0" borderId="5" xfId="344" applyNumberFormat="1" applyFont="1" applyBorder="1"/>
    <xf numFmtId="14" fontId="3" fillId="0" borderId="7" xfId="344" applyNumberFormat="1" applyFont="1" applyBorder="1"/>
    <xf numFmtId="167" fontId="5" fillId="0" borderId="5" xfId="344" applyNumberFormat="1" applyFont="1" applyBorder="1" applyAlignment="1">
      <alignment vertical="center"/>
    </xf>
    <xf numFmtId="14" fontId="3" fillId="0" borderId="11" xfId="344" applyNumberFormat="1" applyFont="1" applyBorder="1"/>
    <xf numFmtId="0" fontId="3" fillId="0" borderId="22" xfId="344" applyFont="1" applyBorder="1" applyAlignment="1">
      <alignment horizontal="left" indent="1"/>
    </xf>
    <xf numFmtId="4" fontId="3" fillId="0" borderId="2" xfId="344" applyNumberFormat="1" applyFont="1" applyBorder="1"/>
    <xf numFmtId="14" fontId="3" fillId="0" borderId="44" xfId="344" applyNumberFormat="1" applyFont="1" applyBorder="1"/>
    <xf numFmtId="0" fontId="3" fillId="0" borderId="10" xfId="344" applyFont="1" applyBorder="1" applyAlignment="1">
      <alignment horizontal="left" indent="1"/>
    </xf>
    <xf numFmtId="168" fontId="3" fillId="0" borderId="3" xfId="344" applyNumberFormat="1" applyFont="1" applyBorder="1"/>
    <xf numFmtId="14" fontId="3" fillId="0" borderId="12" xfId="344" applyNumberFormat="1" applyFont="1" applyBorder="1" applyAlignment="1">
      <alignment horizontal="right"/>
    </xf>
    <xf numFmtId="4" fontId="3" fillId="0" borderId="3" xfId="344" applyNumberFormat="1" applyFont="1" applyBorder="1"/>
    <xf numFmtId="14" fontId="3" fillId="0" borderId="45" xfId="344" applyNumberFormat="1" applyFont="1" applyBorder="1"/>
    <xf numFmtId="0" fontId="3" fillId="0" borderId="10" xfId="344" applyFont="1" applyFill="1" applyBorder="1" applyAlignment="1">
      <alignment horizontal="left" indent="1"/>
    </xf>
    <xf numFmtId="14" fontId="3" fillId="0" borderId="12" xfId="344" applyNumberFormat="1" applyFont="1" applyBorder="1"/>
    <xf numFmtId="14" fontId="3" fillId="0" borderId="45" xfId="344" applyNumberFormat="1" applyFont="1" applyBorder="1" applyAlignment="1">
      <alignment horizontal="right"/>
    </xf>
    <xf numFmtId="0" fontId="3" fillId="0" borderId="18" xfId="344" applyFont="1" applyFill="1" applyBorder="1" applyAlignment="1">
      <alignment horizontal="left" indent="1"/>
    </xf>
    <xf numFmtId="168" fontId="3" fillId="0" borderId="4" xfId="344" applyNumberFormat="1" applyFont="1" applyBorder="1"/>
    <xf numFmtId="14" fontId="3" fillId="0" borderId="19" xfId="344" applyNumberFormat="1" applyFont="1" applyBorder="1"/>
    <xf numFmtId="0" fontId="5" fillId="0" borderId="14" xfId="344" applyFont="1" applyBorder="1" applyAlignment="1">
      <alignment horizontal="left"/>
    </xf>
    <xf numFmtId="0" fontId="3" fillId="0" borderId="11" xfId="344" applyFont="1" applyBorder="1"/>
    <xf numFmtId="0" fontId="3" fillId="0" borderId="10" xfId="344" applyFont="1" applyBorder="1"/>
    <xf numFmtId="167" fontId="3" fillId="0" borderId="3" xfId="344" applyNumberFormat="1" applyFont="1" applyBorder="1"/>
    <xf numFmtId="0" fontId="3" fillId="0" borderId="18" xfId="344" applyFont="1" applyBorder="1" applyAlignment="1">
      <alignment horizontal="left" indent="1"/>
    </xf>
    <xf numFmtId="167" fontId="3" fillId="0" borderId="4" xfId="344" applyNumberFormat="1" applyFont="1" applyBorder="1"/>
    <xf numFmtId="0" fontId="5" fillId="0" borderId="30" xfId="344" applyFont="1" applyBorder="1"/>
    <xf numFmtId="167" fontId="5" fillId="0" borderId="26" xfId="344" applyNumberFormat="1" applyFont="1" applyBorder="1"/>
    <xf numFmtId="14" fontId="3" fillId="0" borderId="27" xfId="344" quotePrefix="1" applyNumberFormat="1" applyFont="1" applyBorder="1" applyAlignment="1">
      <alignment horizontal="right"/>
    </xf>
    <xf numFmtId="0" fontId="3" fillId="0" borderId="30" xfId="344" applyFont="1" applyBorder="1" applyAlignment="1">
      <alignment horizontal="left" indent="1"/>
    </xf>
    <xf numFmtId="4" fontId="3" fillId="0" borderId="26" xfId="344" applyNumberFormat="1" applyFont="1" applyBorder="1"/>
    <xf numFmtId="14" fontId="3" fillId="0" borderId="27" xfId="344" applyNumberFormat="1" applyFont="1" applyBorder="1" applyAlignment="1">
      <alignment horizontal="right"/>
    </xf>
    <xf numFmtId="4" fontId="3" fillId="0" borderId="0" xfId="344" applyNumberFormat="1" applyFont="1"/>
    <xf numFmtId="0" fontId="5" fillId="2" borderId="33" xfId="344" applyFont="1" applyFill="1" applyBorder="1" applyAlignment="1">
      <alignment vertical="top"/>
    </xf>
    <xf numFmtId="0" fontId="5" fillId="2" borderId="5" xfId="344" applyFont="1" applyFill="1" applyBorder="1" applyAlignment="1">
      <alignment vertical="top"/>
    </xf>
    <xf numFmtId="0" fontId="5" fillId="2" borderId="5" xfId="344" applyFont="1" applyFill="1" applyBorder="1" applyAlignment="1">
      <alignment horizontal="center" vertical="top"/>
    </xf>
    <xf numFmtId="0" fontId="5" fillId="2" borderId="11" xfId="344" applyFont="1" applyFill="1" applyBorder="1" applyAlignment="1">
      <alignment vertical="top"/>
    </xf>
    <xf numFmtId="0" fontId="5" fillId="2" borderId="14" xfId="344" applyFont="1" applyFill="1" applyBorder="1" applyAlignment="1">
      <alignment vertical="top"/>
    </xf>
    <xf numFmtId="167" fontId="3" fillId="2" borderId="5" xfId="344" applyNumberFormat="1" applyFont="1" applyFill="1" applyBorder="1" applyAlignment="1">
      <alignment horizontal="right" vertical="center"/>
    </xf>
    <xf numFmtId="167" fontId="3" fillId="2" borderId="5" xfId="344" applyNumberFormat="1" applyFont="1" applyFill="1" applyBorder="1" applyAlignment="1">
      <alignment horizontal="center" vertical="center"/>
    </xf>
    <xf numFmtId="167" fontId="3" fillId="2" borderId="11" xfId="344" applyNumberFormat="1" applyFont="1" applyFill="1" applyBorder="1" applyAlignment="1">
      <alignment horizontal="center" vertical="center"/>
    </xf>
    <xf numFmtId="0" fontId="5" fillId="2" borderId="9" xfId="344" applyFont="1" applyFill="1" applyBorder="1" applyAlignment="1">
      <alignment horizontal="center" vertical="center"/>
    </xf>
    <xf numFmtId="0" fontId="5" fillId="2" borderId="5" xfId="344" applyFont="1" applyFill="1" applyBorder="1" applyAlignment="1">
      <alignment horizontal="center" vertical="center" wrapText="1"/>
    </xf>
    <xf numFmtId="0" fontId="5" fillId="2" borderId="5" xfId="344" applyFont="1" applyFill="1" applyBorder="1" applyAlignment="1">
      <alignment horizontal="center" vertical="center"/>
    </xf>
    <xf numFmtId="0" fontId="5" fillId="2" borderId="11" xfId="344" applyFont="1" applyFill="1" applyBorder="1" applyAlignment="1">
      <alignment horizontal="center" vertical="center" wrapText="1"/>
    </xf>
    <xf numFmtId="0" fontId="3" fillId="2" borderId="2" xfId="344" applyFont="1" applyFill="1" applyBorder="1"/>
    <xf numFmtId="0" fontId="5" fillId="2" borderId="3" xfId="344" applyFont="1" applyFill="1" applyBorder="1" applyAlignment="1">
      <alignment horizontal="center"/>
    </xf>
    <xf numFmtId="0" fontId="5" fillId="2" borderId="5" xfId="344" applyFont="1" applyFill="1" applyBorder="1" applyAlignment="1">
      <alignment horizontal="center"/>
    </xf>
    <xf numFmtId="0" fontId="5" fillId="2" borderId="6" xfId="344" applyFont="1" applyFill="1" applyBorder="1" applyAlignment="1">
      <alignment horizontal="center"/>
    </xf>
    <xf numFmtId="0" fontId="5" fillId="2" borderId="6" xfId="344" applyFont="1" applyFill="1" applyBorder="1" applyAlignment="1">
      <alignment horizontal="center" vertical="center"/>
    </xf>
    <xf numFmtId="0" fontId="5" fillId="2" borderId="2" xfId="344" applyFont="1" applyFill="1" applyBorder="1" applyAlignment="1">
      <alignment horizontal="center" vertical="center"/>
    </xf>
    <xf numFmtId="0" fontId="5" fillId="2" borderId="23" xfId="344" applyFont="1" applyFill="1" applyBorder="1" applyAlignment="1">
      <alignment horizontal="center" vertical="center"/>
    </xf>
    <xf numFmtId="0" fontId="5" fillId="2" borderId="4" xfId="344" applyFont="1" applyFill="1" applyBorder="1" applyAlignment="1">
      <alignment horizontal="center" vertical="center" wrapText="1"/>
    </xf>
    <xf numFmtId="0" fontId="5" fillId="2" borderId="4" xfId="344" applyFont="1" applyFill="1" applyBorder="1" applyAlignment="1">
      <alignment horizontal="center" vertical="center"/>
    </xf>
    <xf numFmtId="0" fontId="5" fillId="2" borderId="4" xfId="344" applyFont="1" applyFill="1" applyBorder="1" applyAlignment="1">
      <alignment horizontal="center"/>
    </xf>
    <xf numFmtId="0" fontId="5" fillId="2" borderId="19" xfId="344" applyFont="1" applyFill="1" applyBorder="1" applyAlignment="1">
      <alignment horizontal="center" vertical="center"/>
    </xf>
    <xf numFmtId="0" fontId="5" fillId="2" borderId="43" xfId="344" applyFont="1" applyFill="1" applyBorder="1" applyAlignment="1">
      <alignment horizontal="center" vertical="center"/>
    </xf>
    <xf numFmtId="0" fontId="5" fillId="2" borderId="9" xfId="162" applyFont="1" applyFill="1" applyBorder="1" applyAlignment="1">
      <alignment horizontal="center" vertical="center" wrapText="1"/>
    </xf>
    <xf numFmtId="0" fontId="5" fillId="2" borderId="16" xfId="344" applyFont="1" applyFill="1" applyBorder="1" applyAlignment="1">
      <alignment horizontal="center" vertical="center"/>
    </xf>
    <xf numFmtId="0" fontId="5" fillId="2" borderId="13" xfId="344" applyFont="1" applyFill="1" applyBorder="1" applyAlignment="1">
      <alignment horizontal="center"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35" xfId="289" quotePrefix="1" applyFont="1" applyFill="1" applyBorder="1" applyAlignment="1">
      <alignment horizontal="center" vertical="center"/>
    </xf>
    <xf numFmtId="175" fontId="3" fillId="0" borderId="3" xfId="2" applyNumberFormat="1" applyFont="1" applyFill="1" applyBorder="1" applyAlignment="1">
      <alignment horizontal="center" vertical="center"/>
    </xf>
    <xf numFmtId="2" fontId="3" fillId="0" borderId="12" xfId="2" applyNumberFormat="1" applyFont="1" applyFill="1" applyBorder="1" applyAlignment="1">
      <alignment horizontal="center" vertical="center"/>
    </xf>
    <xf numFmtId="174" fontId="5" fillId="4" borderId="5" xfId="407" applyNumberFormat="1" applyFont="1" applyFill="1" applyBorder="1" applyAlignment="1" applyProtection="1">
      <alignment horizontal="center" vertical="center" wrapText="1"/>
    </xf>
    <xf numFmtId="174" fontId="5" fillId="4" borderId="6" xfId="407" applyNumberFormat="1" applyFont="1" applyFill="1" applyBorder="1" applyAlignment="1" applyProtection="1">
      <alignment horizontal="center" vertical="center" wrapText="1"/>
    </xf>
    <xf numFmtId="174" fontId="5" fillId="4" borderId="11" xfId="407" applyNumberFormat="1" applyFont="1" applyFill="1" applyBorder="1" applyAlignment="1" applyProtection="1">
      <alignment horizontal="center" vertical="center" wrapText="1"/>
    </xf>
    <xf numFmtId="174" fontId="5" fillId="4" borderId="14" xfId="407" applyNumberFormat="1" applyFont="1" applyFill="1" applyBorder="1" applyAlignment="1" applyProtection="1">
      <alignment horizontal="center" vertical="center" wrapText="1"/>
    </xf>
    <xf numFmtId="0" fontId="5" fillId="4" borderId="14" xfId="2" applyFont="1" applyFill="1" applyBorder="1" applyAlignment="1">
      <alignment horizontal="center" vertical="center" wrapText="1"/>
    </xf>
    <xf numFmtId="0" fontId="5" fillId="4" borderId="5" xfId="2" applyFont="1" applyFill="1" applyBorder="1" applyAlignment="1">
      <alignment horizontal="center" vertical="center" wrapText="1"/>
    </xf>
    <xf numFmtId="0" fontId="5" fillId="4" borderId="6" xfId="2" applyFont="1" applyFill="1" applyBorder="1" applyAlignment="1">
      <alignment horizontal="center" vertical="center" wrapText="1"/>
    </xf>
    <xf numFmtId="0" fontId="5" fillId="4" borderId="11" xfId="2" applyFont="1" applyFill="1" applyBorder="1" applyAlignment="1">
      <alignment horizontal="center" vertical="center" wrapText="1"/>
    </xf>
    <xf numFmtId="174" fontId="3" fillId="0" borderId="22" xfId="407" applyNumberFormat="1" applyFont="1" applyFill="1" applyBorder="1" applyAlignment="1" applyProtection="1">
      <alignment horizontal="left"/>
    </xf>
    <xf numFmtId="167" fontId="3" fillId="0" borderId="22" xfId="2" applyNumberFormat="1" applyFont="1" applyFill="1" applyBorder="1" applyAlignment="1">
      <alignment horizontal="center"/>
    </xf>
    <xf numFmtId="167" fontId="3" fillId="0" borderId="32" xfId="2" applyNumberFormat="1" applyFont="1" applyFill="1" applyBorder="1" applyAlignment="1">
      <alignment horizontal="center"/>
    </xf>
    <xf numFmtId="174" fontId="3" fillId="0" borderId="10" xfId="407" applyNumberFormat="1" applyFont="1" applyFill="1" applyBorder="1" applyAlignment="1" applyProtection="1">
      <alignment horizontal="left"/>
    </xf>
    <xf numFmtId="167" fontId="3" fillId="0" borderId="10" xfId="2" applyNumberFormat="1" applyFont="1" applyFill="1" applyBorder="1" applyAlignment="1">
      <alignment horizontal="center"/>
    </xf>
    <xf numFmtId="167" fontId="3" fillId="0" borderId="1" xfId="2" applyNumberFormat="1" applyFont="1" applyFill="1" applyBorder="1" applyAlignment="1">
      <alignment horizontal="center"/>
    </xf>
    <xf numFmtId="174" fontId="3" fillId="0" borderId="18" xfId="407" applyNumberFormat="1" applyFont="1" applyFill="1" applyBorder="1" applyAlignment="1" applyProtection="1">
      <alignment horizontal="left"/>
    </xf>
    <xf numFmtId="167" fontId="3" fillId="0" borderId="4" xfId="2" applyNumberFormat="1" applyFont="1" applyFill="1" applyBorder="1" applyAlignment="1">
      <alignment horizontal="center"/>
    </xf>
    <xf numFmtId="167" fontId="3" fillId="0" borderId="19" xfId="2" applyNumberFormat="1" applyFont="1" applyFill="1" applyBorder="1" applyAlignment="1">
      <alignment horizontal="center"/>
    </xf>
    <xf numFmtId="167" fontId="3" fillId="0" borderId="18" xfId="2" applyNumberFormat="1" applyFont="1" applyFill="1" applyBorder="1" applyAlignment="1">
      <alignment horizontal="center"/>
    </xf>
    <xf numFmtId="167" fontId="3" fillId="0" borderId="37" xfId="2" applyNumberFormat="1" applyFont="1" applyFill="1" applyBorder="1" applyAlignment="1">
      <alignment horizontal="center"/>
    </xf>
    <xf numFmtId="174" fontId="5" fillId="0" borderId="38" xfId="179" applyNumberFormat="1" applyFont="1" applyFill="1" applyBorder="1" applyAlignment="1" applyProtection="1">
      <alignment horizontal="left"/>
    </xf>
    <xf numFmtId="167" fontId="5" fillId="0" borderId="39" xfId="2" applyNumberFormat="1" applyFont="1" applyFill="1" applyBorder="1" applyAlignment="1">
      <alignment horizontal="center"/>
    </xf>
    <xf numFmtId="167" fontId="5" fillId="0" borderId="42" xfId="2" applyNumberFormat="1" applyFont="1" applyFill="1" applyBorder="1" applyAlignment="1">
      <alignment horizontal="center"/>
    </xf>
    <xf numFmtId="167" fontId="5" fillId="0" borderId="38" xfId="2" applyNumberFormat="1" applyFont="1" applyFill="1" applyBorder="1" applyAlignment="1">
      <alignment horizontal="center"/>
    </xf>
    <xf numFmtId="167" fontId="5" fillId="0" borderId="41" xfId="2" applyNumberFormat="1" applyFont="1" applyFill="1" applyBorder="1" applyAlignment="1">
      <alignment horizontal="center"/>
    </xf>
    <xf numFmtId="174" fontId="5" fillId="0" borderId="0" xfId="179" applyNumberFormat="1" applyFont="1" applyFill="1" applyBorder="1" applyAlignment="1" applyProtection="1">
      <alignment horizontal="center" vertical="center"/>
    </xf>
    <xf numFmtId="0" fontId="5" fillId="4" borderId="11" xfId="0" applyFont="1" applyFill="1" applyBorder="1" applyAlignment="1">
      <alignment horizontal="center" vertical="center"/>
    </xf>
    <xf numFmtId="167" fontId="3" fillId="0" borderId="12" xfId="0" applyNumberFormat="1" applyFont="1" applyFill="1" applyBorder="1" applyAlignment="1">
      <alignment horizontal="center" vertical="center"/>
    </xf>
    <xf numFmtId="167" fontId="3" fillId="0" borderId="12" xfId="0" quotePrefix="1" applyNumberFormat="1" applyFont="1" applyFill="1" applyBorder="1" applyAlignment="1">
      <alignment horizontal="center" vertical="center"/>
    </xf>
    <xf numFmtId="167" fontId="5" fillId="0" borderId="42" xfId="0" applyNumberFormat="1" applyFont="1" applyFill="1" applyBorder="1" applyAlignment="1">
      <alignment horizontal="center" vertical="center"/>
    </xf>
    <xf numFmtId="0" fontId="23" fillId="0" borderId="0" xfId="207" applyFont="1" applyBorder="1" applyAlignment="1">
      <alignment horizontal="center"/>
    </xf>
    <xf numFmtId="0" fontId="24" fillId="0" borderId="0" xfId="207" applyFont="1" applyBorder="1" applyAlignment="1">
      <alignment horizontal="center"/>
    </xf>
    <xf numFmtId="0" fontId="3" fillId="0" borderId="0" xfId="2" applyFont="1" applyAlignment="1">
      <alignment horizontal="left" vertical="center"/>
    </xf>
    <xf numFmtId="0" fontId="5" fillId="0" borderId="0" xfId="2" applyFont="1" applyBorder="1" applyAlignment="1">
      <alignment horizontal="center" vertical="center"/>
    </xf>
    <xf numFmtId="0" fontId="8" fillId="0" borderId="0" xfId="163" applyFont="1" applyBorder="1" applyAlignment="1">
      <alignment horizontal="center"/>
    </xf>
    <xf numFmtId="0" fontId="5" fillId="2" borderId="28"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8" fillId="0" borderId="33" xfId="0" applyFont="1" applyBorder="1" applyAlignment="1">
      <alignment horizont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5" fillId="0" borderId="0" xfId="345" applyFont="1" applyBorder="1" applyAlignment="1">
      <alignment horizontal="center"/>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6" xfId="0" applyFont="1" applyFill="1" applyBorder="1" applyAlignment="1">
      <alignment horizontal="center" wrapText="1"/>
    </xf>
    <xf numFmtId="0" fontId="9" fillId="2" borderId="21" xfId="0" applyFont="1" applyFill="1" applyBorder="1" applyAlignment="1">
      <alignment horizontal="center" wrapText="1"/>
    </xf>
    <xf numFmtId="0" fontId="9" fillId="2" borderId="31" xfId="0" applyFont="1" applyFill="1" applyBorder="1" applyAlignment="1">
      <alignment horizontal="center" wrapText="1"/>
    </xf>
    <xf numFmtId="174" fontId="5" fillId="0" borderId="0" xfId="346" applyNumberFormat="1" applyFont="1" applyAlignment="1">
      <alignment horizontal="center"/>
    </xf>
    <xf numFmtId="174" fontId="5" fillId="0" borderId="0" xfId="346" applyNumberFormat="1" applyFont="1" applyAlignment="1" applyProtection="1">
      <alignment horizontal="center"/>
    </xf>
    <xf numFmtId="174" fontId="5" fillId="0" borderId="0" xfId="346" quotePrefix="1" applyNumberFormat="1" applyFont="1" applyBorder="1" applyAlignment="1">
      <alignment horizontal="center"/>
    </xf>
    <xf numFmtId="174" fontId="5" fillId="2" borderId="8" xfId="346" applyNumberFormat="1" applyFont="1" applyFill="1" applyBorder="1" applyAlignment="1" applyProtection="1">
      <alignment horizontal="center" vertical="center"/>
    </xf>
    <xf numFmtId="174" fontId="5" fillId="2" borderId="18" xfId="346" applyNumberFormat="1" applyFont="1" applyFill="1" applyBorder="1" applyAlignment="1">
      <alignment horizontal="center" vertical="center"/>
    </xf>
    <xf numFmtId="174" fontId="5" fillId="4" borderId="9" xfId="346" applyNumberFormat="1" applyFont="1" applyFill="1" applyBorder="1" applyAlignment="1" applyProtection="1">
      <alignment horizontal="center" vertical="center"/>
    </xf>
    <xf numFmtId="174" fontId="5" fillId="4" borderId="17" xfId="346" applyNumberFormat="1" applyFont="1" applyFill="1" applyBorder="1" applyAlignment="1" applyProtection="1">
      <alignment horizontal="center" vertical="center"/>
    </xf>
    <xf numFmtId="174" fontId="5" fillId="4" borderId="13" xfId="346" applyNumberFormat="1" applyFont="1" applyFill="1" applyBorder="1" applyAlignment="1" applyProtection="1">
      <alignment horizontal="center" vertical="center"/>
    </xf>
    <xf numFmtId="174" fontId="5" fillId="0" borderId="0" xfId="327" applyNumberFormat="1" applyFont="1" applyAlignment="1">
      <alignment horizontal="center"/>
    </xf>
    <xf numFmtId="174" fontId="5" fillId="0" borderId="0" xfId="327" applyNumberFormat="1" applyFont="1" applyAlignment="1" applyProtection="1">
      <alignment horizontal="center"/>
    </xf>
    <xf numFmtId="174" fontId="5" fillId="0" borderId="0" xfId="327" quotePrefix="1" applyNumberFormat="1" applyFont="1" applyBorder="1" applyAlignment="1">
      <alignment horizontal="center"/>
    </xf>
    <xf numFmtId="174" fontId="5" fillId="4" borderId="43" xfId="327" applyNumberFormat="1" applyFont="1" applyFill="1" applyBorder="1" applyAlignment="1" applyProtection="1">
      <alignment horizontal="center" vertical="center"/>
    </xf>
    <xf numFmtId="174" fontId="5" fillId="4" borderId="14" xfId="327" applyNumberFormat="1" applyFont="1" applyFill="1" applyBorder="1" applyAlignment="1" applyProtection="1">
      <alignment horizontal="center" vertical="center"/>
    </xf>
    <xf numFmtId="174" fontId="5" fillId="4" borderId="21" xfId="327" quotePrefix="1" applyNumberFormat="1" applyFont="1" applyFill="1" applyBorder="1" applyAlignment="1" applyProtection="1">
      <alignment horizontal="center" vertical="center"/>
    </xf>
    <xf numFmtId="174" fontId="5" fillId="4" borderId="17" xfId="327" quotePrefix="1" applyNumberFormat="1" applyFont="1" applyFill="1" applyBorder="1" applyAlignment="1" applyProtection="1">
      <alignment horizontal="center" vertical="center"/>
    </xf>
    <xf numFmtId="174" fontId="5" fillId="4" borderId="31" xfId="327" quotePrefix="1" applyNumberFormat="1" applyFont="1" applyFill="1" applyBorder="1" applyAlignment="1" applyProtection="1">
      <alignment horizontal="center" vertical="center"/>
    </xf>
    <xf numFmtId="0" fontId="5" fillId="0" borderId="0" xfId="337" applyFont="1" applyBorder="1" applyAlignment="1">
      <alignment horizontal="center" vertical="center"/>
    </xf>
    <xf numFmtId="0" fontId="5" fillId="0" borderId="0" xfId="345" applyFont="1" applyAlignment="1">
      <alignment horizontal="center" vertical="center"/>
    </xf>
    <xf numFmtId="0" fontId="5" fillId="0" borderId="0" xfId="345" applyFont="1" applyBorder="1" applyAlignment="1">
      <alignment horizontal="center" vertical="center"/>
    </xf>
    <xf numFmtId="176" fontId="5" fillId="0" borderId="0" xfId="31" applyNumberFormat="1" applyFont="1" applyBorder="1" applyAlignment="1">
      <alignment horizontal="center" vertical="center"/>
    </xf>
    <xf numFmtId="0" fontId="37" fillId="2" borderId="47" xfId="212" applyFont="1" applyFill="1" applyBorder="1" applyAlignment="1">
      <alignment horizontal="center" vertical="center" readingOrder="1"/>
    </xf>
    <xf numFmtId="0" fontId="37" fillId="2" borderId="54" xfId="212" applyFont="1" applyFill="1" applyBorder="1" applyAlignment="1">
      <alignment horizontal="center" vertical="center" readingOrder="1"/>
    </xf>
    <xf numFmtId="0" fontId="37" fillId="2" borderId="59" xfId="212" applyFont="1" applyFill="1" applyBorder="1" applyAlignment="1">
      <alignment horizontal="center" vertical="center" readingOrder="1"/>
    </xf>
    <xf numFmtId="165" fontId="37" fillId="2" borderId="48" xfId="31" applyFont="1" applyFill="1" applyBorder="1" applyAlignment="1">
      <alignment horizontal="center" vertical="center" readingOrder="1"/>
    </xf>
    <xf numFmtId="165" fontId="37" fillId="2" borderId="55" xfId="31" applyFont="1" applyFill="1" applyBorder="1" applyAlignment="1">
      <alignment horizontal="center" vertical="center" readingOrder="1"/>
    </xf>
    <xf numFmtId="165" fontId="37" fillId="2" borderId="60" xfId="31" applyFont="1" applyFill="1" applyBorder="1" applyAlignment="1">
      <alignment horizontal="center" vertical="center" readingOrder="1"/>
    </xf>
    <xf numFmtId="176" fontId="37" fillId="2" borderId="50" xfId="31" applyNumberFormat="1" applyFont="1" applyFill="1" applyBorder="1" applyAlignment="1">
      <alignment horizontal="center" vertical="center" readingOrder="1"/>
    </xf>
    <xf numFmtId="176" fontId="37" fillId="2" borderId="51" xfId="31" applyNumberFormat="1" applyFont="1" applyFill="1" applyBorder="1" applyAlignment="1">
      <alignment horizontal="center" vertical="center" readingOrder="1"/>
    </xf>
    <xf numFmtId="0" fontId="37" fillId="2" borderId="50" xfId="212" applyFont="1" applyFill="1" applyBorder="1" applyAlignment="1">
      <alignment horizontal="center" vertical="center" readingOrder="1"/>
    </xf>
    <xf numFmtId="0" fontId="37" fillId="2" borderId="52" xfId="212" applyFont="1" applyFill="1" applyBorder="1" applyAlignment="1">
      <alignment horizontal="center" vertical="center" readingOrder="1"/>
    </xf>
    <xf numFmtId="0" fontId="37" fillId="2" borderId="53" xfId="212" applyFont="1" applyFill="1" applyBorder="1" applyAlignment="1">
      <alignment horizontal="center" vertical="center" readingOrder="1"/>
    </xf>
    <xf numFmtId="174" fontId="5" fillId="0" borderId="0" xfId="347" applyNumberFormat="1" applyFont="1" applyAlignment="1">
      <alignment horizontal="center"/>
    </xf>
    <xf numFmtId="174" fontId="5" fillId="0" borderId="0" xfId="347" applyNumberFormat="1" applyFont="1" applyAlignment="1" applyProtection="1">
      <alignment horizontal="center"/>
    </xf>
    <xf numFmtId="174" fontId="5" fillId="0" borderId="0" xfId="347" applyNumberFormat="1" applyFont="1" applyBorder="1" applyAlignment="1">
      <alignment horizontal="center"/>
    </xf>
    <xf numFmtId="174" fontId="5" fillId="2" borderId="8" xfId="348" applyNumberFormat="1" applyFont="1" applyFill="1" applyBorder="1" applyAlignment="1" applyProtection="1">
      <alignment horizontal="center" vertical="center"/>
    </xf>
    <xf numFmtId="174" fontId="5" fillId="2" borderId="18" xfId="348" applyNumberFormat="1" applyFont="1" applyFill="1" applyBorder="1" applyAlignment="1">
      <alignment horizontal="center" vertical="center"/>
    </xf>
    <xf numFmtId="174" fontId="5" fillId="2" borderId="9" xfId="348" quotePrefix="1" applyNumberFormat="1" applyFont="1" applyFill="1" applyBorder="1" applyAlignment="1" applyProtection="1">
      <alignment horizontal="center" vertical="center"/>
    </xf>
    <xf numFmtId="174" fontId="5" fillId="2" borderId="9" xfId="348" applyNumberFormat="1" applyFont="1" applyFill="1" applyBorder="1" applyAlignment="1" applyProtection="1">
      <alignment horizontal="center" vertical="center"/>
    </xf>
    <xf numFmtId="174" fontId="5" fillId="2" borderId="13" xfId="348" applyNumberFormat="1" applyFont="1" applyFill="1" applyBorder="1" applyAlignment="1" applyProtection="1">
      <alignment horizontal="center" vertical="center"/>
    </xf>
    <xf numFmtId="167" fontId="5" fillId="2" borderId="2" xfId="345" applyNumberFormat="1" applyFont="1" applyFill="1" applyBorder="1" applyAlignment="1">
      <alignment horizontal="center" vertical="center"/>
    </xf>
    <xf numFmtId="0" fontId="5" fillId="2" borderId="4" xfId="345" applyFont="1" applyFill="1" applyBorder="1" applyAlignment="1">
      <alignment horizontal="center" vertical="center"/>
    </xf>
    <xf numFmtId="167" fontId="5" fillId="2" borderId="23" xfId="345" applyNumberFormat="1" applyFont="1" applyFill="1" applyBorder="1" applyAlignment="1">
      <alignment horizontal="center" vertical="center"/>
    </xf>
    <xf numFmtId="0" fontId="5" fillId="2" borderId="19" xfId="345" applyFont="1" applyFill="1" applyBorder="1" applyAlignment="1">
      <alignment horizontal="center" vertical="center"/>
    </xf>
    <xf numFmtId="0" fontId="9" fillId="0" borderId="15" xfId="0" applyFont="1" applyBorder="1" applyAlignment="1">
      <alignment horizontal="left"/>
    </xf>
    <xf numFmtId="0" fontId="8" fillId="0" borderId="0" xfId="0" applyFont="1" applyAlignment="1">
      <alignment horizontal="center"/>
    </xf>
    <xf numFmtId="0" fontId="5" fillId="2" borderId="8" xfId="345" applyFont="1" applyFill="1" applyBorder="1" applyAlignment="1">
      <alignment horizontal="center" vertical="center"/>
    </xf>
    <xf numFmtId="0" fontId="5" fillId="2" borderId="10" xfId="345" applyFont="1" applyFill="1" applyBorder="1" applyAlignment="1">
      <alignment horizontal="center" vertical="center"/>
    </xf>
    <xf numFmtId="0" fontId="5" fillId="2" borderId="18" xfId="345" applyFont="1" applyFill="1" applyBorder="1" applyAlignment="1">
      <alignment horizontal="center" vertical="center"/>
    </xf>
    <xf numFmtId="0" fontId="5" fillId="2" borderId="28" xfId="345" applyFont="1" applyFill="1" applyBorder="1" applyAlignment="1">
      <alignment horizontal="center" vertical="center"/>
    </xf>
    <xf numFmtId="0" fontId="5" fillId="2" borderId="75" xfId="0" quotePrefix="1" applyFont="1" applyFill="1" applyBorder="1" applyAlignment="1" applyProtection="1">
      <alignment horizontal="center" vertical="center"/>
    </xf>
    <xf numFmtId="0" fontId="5" fillId="2" borderId="76" xfId="0" quotePrefix="1"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5" xfId="0" quotePrefix="1" applyFont="1" applyFill="1" applyBorder="1" applyAlignment="1" applyProtection="1">
      <alignment horizontal="center" vertical="center"/>
    </xf>
    <xf numFmtId="0" fontId="5" fillId="2" borderId="16" xfId="345" applyFont="1" applyFill="1" applyBorder="1" applyAlignment="1">
      <alignment horizontal="center" vertical="center"/>
    </xf>
    <xf numFmtId="0" fontId="5" fillId="2" borderId="21" xfId="345" applyFont="1" applyFill="1" applyBorder="1" applyAlignment="1">
      <alignment horizontal="center" vertical="center"/>
    </xf>
    <xf numFmtId="0" fontId="5" fillId="2" borderId="31" xfId="345" applyFont="1" applyFill="1" applyBorder="1" applyAlignment="1">
      <alignment horizontal="center" vertical="center"/>
    </xf>
    <xf numFmtId="0" fontId="5" fillId="0" borderId="0" xfId="350" applyFont="1" applyFill="1" applyAlignment="1">
      <alignment horizontal="center" vertical="center"/>
    </xf>
    <xf numFmtId="4" fontId="5" fillId="0" borderId="0" xfId="350" applyNumberFormat="1" applyFont="1" applyFill="1" applyAlignment="1">
      <alignment horizontal="center" vertical="center"/>
    </xf>
    <xf numFmtId="0" fontId="32" fillId="0" borderId="20" xfId="350" applyFont="1" applyFill="1" applyBorder="1" applyAlignment="1" applyProtection="1">
      <alignment horizontal="right" vertical="center"/>
    </xf>
    <xf numFmtId="0" fontId="3" fillId="4" borderId="43" xfId="350" applyFont="1" applyFill="1" applyBorder="1" applyAlignment="1">
      <alignment horizontal="center" vertical="center"/>
    </xf>
    <xf numFmtId="0" fontId="3" fillId="4" borderId="14" xfId="350" applyFont="1" applyFill="1" applyBorder="1" applyAlignment="1">
      <alignment horizontal="center" vertical="center"/>
    </xf>
    <xf numFmtId="49" fontId="5" fillId="4" borderId="9" xfId="351" applyNumberFormat="1" applyFont="1" applyFill="1" applyBorder="1" applyAlignment="1">
      <alignment horizontal="center" vertical="center"/>
    </xf>
    <xf numFmtId="0" fontId="5" fillId="4" borderId="9" xfId="350" applyFont="1" applyFill="1" applyBorder="1" applyAlignment="1" applyProtection="1">
      <alignment horizontal="center" vertical="center"/>
    </xf>
    <xf numFmtId="0" fontId="5" fillId="4" borderId="13" xfId="350" applyFont="1" applyFill="1" applyBorder="1" applyAlignment="1" applyProtection="1">
      <alignment horizontal="center" vertical="center"/>
    </xf>
    <xf numFmtId="0" fontId="5" fillId="0" borderId="1" xfId="2" applyFont="1" applyBorder="1" applyAlignment="1">
      <alignment horizontal="center" vertical="center"/>
    </xf>
    <xf numFmtId="0" fontId="3" fillId="0" borderId="3" xfId="2" applyFont="1" applyBorder="1" applyAlignment="1">
      <alignment horizontal="center" vertical="center"/>
    </xf>
    <xf numFmtId="0" fontId="3" fillId="0" borderId="45" xfId="2" applyFont="1" applyBorder="1" applyAlignment="1">
      <alignment horizontal="center" vertical="center"/>
    </xf>
    <xf numFmtId="166" fontId="5" fillId="0" borderId="1" xfId="353" applyNumberFormat="1" applyFont="1" applyBorder="1" applyAlignment="1" applyProtection="1">
      <alignment horizontal="center" vertical="center"/>
    </xf>
    <xf numFmtId="166" fontId="5" fillId="0" borderId="3" xfId="353" applyNumberFormat="1" applyFont="1" applyBorder="1" applyAlignment="1" applyProtection="1">
      <alignment horizontal="center" vertical="center"/>
    </xf>
    <xf numFmtId="166" fontId="5" fillId="0" borderId="45" xfId="353" applyNumberFormat="1" applyFont="1" applyBorder="1" applyAlignment="1" applyProtection="1">
      <alignment horizontal="center" vertical="center"/>
    </xf>
    <xf numFmtId="166" fontId="32" fillId="0" borderId="79" xfId="353" applyNumberFormat="1" applyFont="1" applyBorder="1" applyAlignment="1" applyProtection="1">
      <alignment horizontal="right" vertical="center"/>
    </xf>
    <xf numFmtId="166" fontId="32" fillId="0" borderId="26" xfId="353" applyNumberFormat="1" applyFont="1" applyBorder="1" applyAlignment="1" applyProtection="1">
      <alignment horizontal="right" vertical="center"/>
    </xf>
    <xf numFmtId="166" fontId="32" fillId="0" borderId="78" xfId="353" applyNumberFormat="1" applyFont="1" applyBorder="1" applyAlignment="1" applyProtection="1">
      <alignment horizontal="right" vertical="center"/>
    </xf>
    <xf numFmtId="166" fontId="5" fillId="4" borderId="106" xfId="353" applyNumberFormat="1" applyFont="1" applyFill="1" applyBorder="1" applyAlignment="1">
      <alignment horizontal="center" vertical="center"/>
    </xf>
    <xf numFmtId="166" fontId="5" fillId="4" borderId="107" xfId="353" applyNumberFormat="1" applyFont="1" applyFill="1" applyBorder="1" applyAlignment="1">
      <alignment horizontal="center" vertical="center"/>
    </xf>
    <xf numFmtId="166" fontId="5" fillId="4" borderId="8" xfId="353" applyNumberFormat="1" applyFont="1" applyFill="1" applyBorder="1" applyAlignment="1">
      <alignment horizontal="center" vertical="center"/>
    </xf>
    <xf numFmtId="166" fontId="5" fillId="4" borderId="18" xfId="353" applyNumberFormat="1" applyFont="1" applyFill="1" applyBorder="1" applyAlignment="1">
      <alignment horizontal="center" vertical="center"/>
    </xf>
    <xf numFmtId="49" fontId="5" fillId="4" borderId="9" xfId="353" quotePrefix="1" applyNumberFormat="1" applyFont="1" applyFill="1" applyBorder="1" applyAlignment="1">
      <alignment horizontal="center" vertical="center"/>
    </xf>
    <xf numFmtId="49" fontId="5" fillId="4" borderId="9" xfId="353" applyNumberFormat="1" applyFont="1" applyFill="1" applyBorder="1" applyAlignment="1">
      <alignment horizontal="center" vertical="center"/>
    </xf>
    <xf numFmtId="166" fontId="5" fillId="4" borderId="9" xfId="354" applyNumberFormat="1" applyFont="1" applyFill="1" applyBorder="1" applyAlignment="1">
      <alignment horizontal="center" vertical="center"/>
    </xf>
    <xf numFmtId="166" fontId="5" fillId="4" borderId="13" xfId="354" applyNumberFormat="1" applyFont="1" applyFill="1" applyBorder="1" applyAlignment="1">
      <alignment horizontal="center" vertical="center"/>
    </xf>
    <xf numFmtId="0" fontId="3" fillId="0" borderId="15" xfId="2" applyFont="1" applyBorder="1" applyAlignment="1">
      <alignment horizontal="left" vertical="center"/>
    </xf>
    <xf numFmtId="166" fontId="5" fillId="0" borderId="1" xfId="355" applyNumberFormat="1" applyFont="1" applyBorder="1" applyAlignment="1" applyProtection="1">
      <alignment horizontal="center" vertical="center"/>
    </xf>
    <xf numFmtId="166" fontId="5" fillId="0" borderId="3" xfId="355" applyNumberFormat="1" applyFont="1" applyBorder="1" applyAlignment="1" applyProtection="1">
      <alignment horizontal="center" vertical="center"/>
    </xf>
    <xf numFmtId="166" fontId="5" fillId="0" borderId="45" xfId="355" applyNumberFormat="1" applyFont="1" applyBorder="1" applyAlignment="1" applyProtection="1">
      <alignment horizontal="center" vertical="center"/>
    </xf>
    <xf numFmtId="166" fontId="32" fillId="0" borderId="79" xfId="355" applyNumberFormat="1" applyFont="1" applyBorder="1" applyAlignment="1" applyProtection="1">
      <alignment horizontal="right" vertical="center"/>
    </xf>
    <xf numFmtId="166" fontId="32" fillId="0" borderId="26" xfId="355" applyNumberFormat="1" applyFont="1" applyBorder="1" applyAlignment="1" applyProtection="1">
      <alignment horizontal="right" vertical="center"/>
    </xf>
    <xf numFmtId="166" fontId="32" fillId="0" borderId="78" xfId="355" applyNumberFormat="1" applyFont="1" applyBorder="1" applyAlignment="1" applyProtection="1">
      <alignment horizontal="right" vertical="center"/>
    </xf>
    <xf numFmtId="166" fontId="5" fillId="4" borderId="8" xfId="356" applyNumberFormat="1" applyFont="1" applyFill="1" applyBorder="1" applyAlignment="1">
      <alignment horizontal="center" vertical="center"/>
    </xf>
    <xf numFmtId="166" fontId="5" fillId="4" borderId="18" xfId="356" applyNumberFormat="1" applyFont="1" applyFill="1" applyBorder="1" applyAlignment="1">
      <alignment horizontal="center" vertical="center"/>
    </xf>
    <xf numFmtId="166" fontId="5" fillId="4" borderId="28" xfId="356" applyNumberFormat="1" applyFont="1" applyFill="1" applyBorder="1" applyAlignment="1">
      <alignment horizontal="center" vertical="center"/>
    </xf>
    <xf numFmtId="166" fontId="5" fillId="4" borderId="4" xfId="356" applyNumberFormat="1" applyFont="1" applyFill="1" applyBorder="1" applyAlignment="1">
      <alignment horizontal="center" vertical="center"/>
    </xf>
    <xf numFmtId="49" fontId="5" fillId="4" borderId="9" xfId="356" quotePrefix="1" applyNumberFormat="1" applyFont="1" applyFill="1" applyBorder="1" applyAlignment="1">
      <alignment horizontal="center" vertical="center"/>
    </xf>
    <xf numFmtId="49" fontId="5" fillId="4" borderId="9" xfId="356" applyNumberFormat="1" applyFont="1" applyFill="1" applyBorder="1" applyAlignment="1">
      <alignment horizontal="center" vertical="center"/>
    </xf>
    <xf numFmtId="166" fontId="5" fillId="4" borderId="9" xfId="357" applyNumberFormat="1" applyFont="1" applyFill="1" applyBorder="1" applyAlignment="1">
      <alignment horizontal="center" vertical="center"/>
    </xf>
    <xf numFmtId="166" fontId="5" fillId="4" borderId="13" xfId="357" applyNumberFormat="1" applyFont="1" applyFill="1" applyBorder="1" applyAlignment="1">
      <alignment horizontal="center" vertical="center"/>
    </xf>
    <xf numFmtId="0" fontId="5" fillId="0" borderId="0" xfId="2" applyFont="1" applyAlignment="1">
      <alignment horizontal="center" vertical="center"/>
    </xf>
    <xf numFmtId="166" fontId="5" fillId="0" borderId="0" xfId="358" applyNumberFormat="1" applyFont="1" applyAlignment="1" applyProtection="1">
      <alignment horizontal="center" vertical="center"/>
    </xf>
    <xf numFmtId="166" fontId="32" fillId="0" borderId="0" xfId="358" applyNumberFormat="1" applyFont="1" applyAlignment="1" applyProtection="1">
      <alignment horizontal="right" vertical="center"/>
    </xf>
    <xf numFmtId="166" fontId="5" fillId="4" borderId="8" xfId="359" applyNumberFormat="1" applyFont="1" applyFill="1" applyBorder="1" applyAlignment="1">
      <alignment horizontal="center" vertical="center"/>
    </xf>
    <xf numFmtId="166" fontId="5" fillId="4" borderId="18" xfId="359" applyNumberFormat="1" applyFont="1" applyFill="1" applyBorder="1" applyAlignment="1">
      <alignment horizontal="center" vertical="center"/>
    </xf>
    <xf numFmtId="166" fontId="5" fillId="4" borderId="28" xfId="359" applyNumberFormat="1" applyFont="1" applyFill="1" applyBorder="1" applyAlignment="1">
      <alignment horizontal="center" vertical="center"/>
    </xf>
    <xf numFmtId="166" fontId="5" fillId="4" borderId="4" xfId="359" applyNumberFormat="1" applyFont="1" applyFill="1" applyBorder="1" applyAlignment="1">
      <alignment horizontal="center" vertical="center"/>
    </xf>
    <xf numFmtId="49" fontId="5" fillId="4" borderId="9" xfId="359" quotePrefix="1" applyNumberFormat="1" applyFont="1" applyFill="1" applyBorder="1" applyAlignment="1">
      <alignment horizontal="center" vertical="center"/>
    </xf>
    <xf numFmtId="49" fontId="5" fillId="4" borderId="9" xfId="359" applyNumberFormat="1" applyFont="1" applyFill="1" applyBorder="1" applyAlignment="1">
      <alignment horizontal="center" vertical="center"/>
    </xf>
    <xf numFmtId="166" fontId="5" fillId="4" borderId="9" xfId="360" applyNumberFormat="1" applyFont="1" applyFill="1" applyBorder="1" applyAlignment="1">
      <alignment horizontal="center" vertical="center"/>
    </xf>
    <xf numFmtId="166" fontId="5" fillId="4" borderId="13" xfId="360" applyNumberFormat="1" applyFont="1" applyFill="1" applyBorder="1" applyAlignment="1">
      <alignment horizontal="center" vertical="center"/>
    </xf>
    <xf numFmtId="166" fontId="5" fillId="0" borderId="0" xfId="361" applyNumberFormat="1" applyFont="1" applyAlignment="1" applyProtection="1">
      <alignment horizontal="center" vertical="center"/>
    </xf>
    <xf numFmtId="166" fontId="32" fillId="0" borderId="0" xfId="361" applyNumberFormat="1" applyFont="1" applyAlignment="1" applyProtection="1">
      <alignment horizontal="right" vertical="center"/>
    </xf>
    <xf numFmtId="166" fontId="5" fillId="4" borderId="8" xfId="362" applyNumberFormat="1" applyFont="1" applyFill="1" applyBorder="1" applyAlignment="1">
      <alignment horizontal="center" vertical="center"/>
    </xf>
    <xf numFmtId="166" fontId="5" fillId="4" borderId="18" xfId="362" applyNumberFormat="1" applyFont="1" applyFill="1" applyBorder="1" applyAlignment="1">
      <alignment horizontal="center" vertical="center"/>
    </xf>
    <xf numFmtId="166" fontId="5" fillId="4" borderId="28" xfId="362" applyNumberFormat="1" applyFont="1" applyFill="1" applyBorder="1" applyAlignment="1">
      <alignment horizontal="center" vertical="center"/>
    </xf>
    <xf numFmtId="166" fontId="5" fillId="4" borderId="4" xfId="362" applyNumberFormat="1" applyFont="1" applyFill="1" applyBorder="1" applyAlignment="1">
      <alignment horizontal="center" vertical="center"/>
    </xf>
    <xf numFmtId="49" fontId="5" fillId="4" borderId="9" xfId="362" quotePrefix="1" applyNumberFormat="1" applyFont="1" applyFill="1" applyBorder="1" applyAlignment="1">
      <alignment horizontal="center" vertical="center"/>
    </xf>
    <xf numFmtId="49" fontId="5" fillId="4" borderId="9" xfId="362" applyNumberFormat="1" applyFont="1" applyFill="1" applyBorder="1" applyAlignment="1">
      <alignment horizontal="center" vertical="center"/>
    </xf>
    <xf numFmtId="166" fontId="5" fillId="4" borderId="9" xfId="363" applyNumberFormat="1" applyFont="1" applyFill="1" applyBorder="1" applyAlignment="1">
      <alignment horizontal="center" vertical="center"/>
    </xf>
    <xf numFmtId="166" fontId="5" fillId="4" borderId="13" xfId="363" applyNumberFormat="1" applyFont="1" applyFill="1" applyBorder="1" applyAlignment="1">
      <alignment horizontal="center" vertical="center"/>
    </xf>
    <xf numFmtId="166" fontId="5" fillId="0" borderId="0" xfId="364" applyNumberFormat="1" applyFont="1" applyAlignment="1" applyProtection="1">
      <alignment horizontal="center" vertical="center"/>
    </xf>
    <xf numFmtId="166" fontId="32" fillId="0" borderId="0" xfId="364" applyNumberFormat="1" applyFont="1" applyAlignment="1" applyProtection="1">
      <alignment horizontal="right" vertical="center"/>
    </xf>
    <xf numFmtId="166" fontId="5" fillId="4" borderId="8" xfId="365" applyNumberFormat="1" applyFont="1" applyFill="1" applyBorder="1" applyAlignment="1">
      <alignment horizontal="center" vertical="center"/>
    </xf>
    <xf numFmtId="166" fontId="5" fillId="4" borderId="18" xfId="365" applyNumberFormat="1" applyFont="1" applyFill="1" applyBorder="1" applyAlignment="1">
      <alignment horizontal="center" vertical="center"/>
    </xf>
    <xf numFmtId="166" fontId="5" fillId="4" borderId="28" xfId="365" applyNumberFormat="1" applyFont="1" applyFill="1" applyBorder="1" applyAlignment="1">
      <alignment horizontal="center" vertical="center"/>
    </xf>
    <xf numFmtId="166" fontId="5" fillId="4" borderId="4" xfId="365" applyNumberFormat="1" applyFont="1" applyFill="1" applyBorder="1" applyAlignment="1">
      <alignment horizontal="center" vertical="center"/>
    </xf>
    <xf numFmtId="49" fontId="5" fillId="4" borderId="9" xfId="365" quotePrefix="1" applyNumberFormat="1" applyFont="1" applyFill="1" applyBorder="1" applyAlignment="1">
      <alignment horizontal="center" vertical="center"/>
    </xf>
    <xf numFmtId="49" fontId="5" fillId="4" borderId="9" xfId="365" applyNumberFormat="1" applyFont="1" applyFill="1" applyBorder="1" applyAlignment="1">
      <alignment horizontal="center" vertical="center"/>
    </xf>
    <xf numFmtId="166" fontId="5" fillId="4" borderId="9" xfId="364" applyNumberFormat="1" applyFont="1" applyFill="1" applyBorder="1" applyAlignment="1">
      <alignment horizontal="center" vertical="center"/>
    </xf>
    <xf numFmtId="166" fontId="5" fillId="4" borderId="13" xfId="364" applyNumberFormat="1" applyFont="1" applyFill="1" applyBorder="1" applyAlignment="1">
      <alignment horizontal="center" vertical="center"/>
    </xf>
    <xf numFmtId="166" fontId="5" fillId="0" borderId="0" xfId="366" applyNumberFormat="1" applyFont="1" applyAlignment="1" applyProtection="1">
      <alignment horizontal="center" vertical="center"/>
    </xf>
    <xf numFmtId="166" fontId="32" fillId="0" borderId="0" xfId="366" applyNumberFormat="1" applyFont="1" applyAlignment="1" applyProtection="1">
      <alignment horizontal="right" vertical="center"/>
    </xf>
    <xf numFmtId="166" fontId="5" fillId="4" borderId="8" xfId="367" applyNumberFormat="1" applyFont="1" applyFill="1" applyBorder="1" applyAlignment="1">
      <alignment horizontal="center" vertical="center"/>
    </xf>
    <xf numFmtId="166" fontId="5" fillId="4" borderId="18" xfId="367" applyNumberFormat="1" applyFont="1" applyFill="1" applyBorder="1" applyAlignment="1">
      <alignment horizontal="center" vertical="center"/>
    </xf>
    <xf numFmtId="166" fontId="5" fillId="4" borderId="28" xfId="367" applyNumberFormat="1" applyFont="1" applyFill="1" applyBorder="1" applyAlignment="1">
      <alignment horizontal="center" vertical="center"/>
    </xf>
    <xf numFmtId="166" fontId="5" fillId="4" borderId="4" xfId="367" applyNumberFormat="1" applyFont="1" applyFill="1" applyBorder="1" applyAlignment="1">
      <alignment horizontal="center" vertical="center"/>
    </xf>
    <xf numFmtId="49" fontId="5" fillId="4" borderId="9" xfId="367" quotePrefix="1" applyNumberFormat="1" applyFont="1" applyFill="1" applyBorder="1" applyAlignment="1">
      <alignment horizontal="center" vertical="center"/>
    </xf>
    <xf numFmtId="49" fontId="5" fillId="4" borderId="9" xfId="367" applyNumberFormat="1" applyFont="1" applyFill="1" applyBorder="1" applyAlignment="1">
      <alignment horizontal="center" vertical="center"/>
    </xf>
    <xf numFmtId="166" fontId="5" fillId="4" borderId="9" xfId="368" applyNumberFormat="1" applyFont="1" applyFill="1" applyBorder="1" applyAlignment="1">
      <alignment horizontal="center" vertical="center"/>
    </xf>
    <xf numFmtId="166" fontId="5" fillId="4" borderId="13" xfId="368" applyNumberFormat="1" applyFont="1" applyFill="1" applyBorder="1" applyAlignment="1">
      <alignment horizontal="center" vertical="center"/>
    </xf>
    <xf numFmtId="0" fontId="5" fillId="4" borderId="106" xfId="0" applyFont="1" applyFill="1" applyBorder="1" applyAlignment="1">
      <alignment horizontal="center" vertical="center" wrapText="1"/>
    </xf>
    <xf numFmtId="0" fontId="5" fillId="4" borderId="107"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0" borderId="0" xfId="0" applyFont="1" applyAlignment="1">
      <alignment horizontal="center" vertical="center"/>
    </xf>
    <xf numFmtId="166" fontId="3" fillId="0" borderId="0" xfId="0" applyNumberFormat="1" applyFont="1" applyBorder="1" applyAlignment="1">
      <alignment horizontal="right" vertical="center"/>
    </xf>
    <xf numFmtId="0" fontId="5" fillId="0" borderId="0" xfId="276" applyFont="1" applyAlignment="1">
      <alignment horizontal="center" vertical="center"/>
    </xf>
    <xf numFmtId="166" fontId="32" fillId="0" borderId="20" xfId="179" applyNumberFormat="1" applyFont="1" applyBorder="1" applyAlignment="1">
      <alignment horizontal="right" vertical="center"/>
    </xf>
    <xf numFmtId="166" fontId="3" fillId="0" borderId="15" xfId="179" applyNumberFormat="1" applyFont="1" applyBorder="1" applyAlignment="1">
      <alignment horizontal="left" vertical="center"/>
    </xf>
    <xf numFmtId="166" fontId="3" fillId="0" borderId="0" xfId="179" applyNumberFormat="1" applyFont="1" applyAlignment="1">
      <alignment horizontal="left" vertical="center"/>
    </xf>
    <xf numFmtId="0" fontId="5" fillId="0" borderId="0" xfId="2" applyFont="1" applyFill="1" applyAlignment="1">
      <alignment horizontal="center"/>
    </xf>
    <xf numFmtId="0" fontId="5" fillId="0" borderId="0" xfId="2" applyFont="1" applyFill="1" applyBorder="1" applyAlignment="1">
      <alignment horizontal="center"/>
    </xf>
    <xf numFmtId="0" fontId="5" fillId="2" borderId="122" xfId="2" applyFont="1" applyFill="1" applyBorder="1" applyAlignment="1">
      <alignment horizontal="center"/>
    </xf>
    <xf numFmtId="0" fontId="5" fillId="2" borderId="21" xfId="2" applyFont="1" applyFill="1" applyBorder="1" applyAlignment="1">
      <alignment horizontal="center"/>
    </xf>
    <xf numFmtId="0" fontId="5" fillId="2" borderId="31" xfId="2" applyFont="1" applyFill="1" applyBorder="1" applyAlignment="1">
      <alignment horizontal="center"/>
    </xf>
    <xf numFmtId="0" fontId="5" fillId="4" borderId="37" xfId="2" applyFont="1" applyFill="1" applyBorder="1" applyAlignment="1">
      <alignment horizontal="center"/>
    </xf>
    <xf numFmtId="0" fontId="5" fillId="4" borderId="19" xfId="2" applyFont="1" applyFill="1" applyBorder="1" applyAlignment="1">
      <alignment horizontal="center"/>
    </xf>
    <xf numFmtId="0" fontId="5" fillId="4" borderId="18" xfId="2" applyFont="1" applyFill="1" applyBorder="1" applyAlignment="1">
      <alignment horizontal="center"/>
    </xf>
    <xf numFmtId="0" fontId="5" fillId="4" borderId="4" xfId="2" applyFont="1" applyFill="1" applyBorder="1" applyAlignment="1">
      <alignment horizontal="center"/>
    </xf>
    <xf numFmtId="174" fontId="5" fillId="4" borderId="10" xfId="407" applyNumberFormat="1" applyFont="1" applyFill="1" applyBorder="1" applyAlignment="1" applyProtection="1">
      <alignment horizontal="center" vertical="center"/>
    </xf>
    <xf numFmtId="174" fontId="5" fillId="4" borderId="18" xfId="407" applyNumberFormat="1" applyFont="1" applyFill="1" applyBorder="1" applyAlignment="1" applyProtection="1">
      <alignment horizontal="center" vertical="center"/>
    </xf>
    <xf numFmtId="0" fontId="3" fillId="0" borderId="15"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32" fillId="0" borderId="20" xfId="289" applyFont="1" applyFill="1" applyBorder="1" applyAlignment="1">
      <alignment horizontal="right"/>
    </xf>
    <xf numFmtId="0" fontId="5" fillId="4" borderId="106" xfId="289" applyFont="1" applyFill="1" applyBorder="1" applyAlignment="1">
      <alignment horizontal="center" vertical="center"/>
    </xf>
    <xf numFmtId="0" fontId="5" fillId="4" borderId="15" xfId="289" applyFont="1" applyFill="1" applyBorder="1" applyAlignment="1">
      <alignment horizontal="center" vertical="center"/>
    </xf>
    <xf numFmtId="0" fontId="5" fillId="4" borderId="76" xfId="289" applyFont="1" applyFill="1" applyBorder="1" applyAlignment="1">
      <alignment horizontal="center" vertical="center"/>
    </xf>
    <xf numFmtId="0" fontId="5" fillId="4" borderId="24" xfId="289" applyFont="1" applyFill="1" applyBorder="1" applyAlignment="1">
      <alignment horizontal="center" vertical="center"/>
    </xf>
    <xf numFmtId="0" fontId="5" fillId="4" borderId="0" xfId="289" applyFont="1" applyFill="1" applyBorder="1" applyAlignment="1">
      <alignment horizontal="center" vertical="center"/>
    </xf>
    <xf numFmtId="0" fontId="5" fillId="4" borderId="1" xfId="289" applyFont="1" applyFill="1" applyBorder="1" applyAlignment="1">
      <alignment horizontal="center" vertical="center"/>
    </xf>
    <xf numFmtId="0" fontId="5" fillId="4" borderId="107" xfId="289" applyFont="1" applyFill="1" applyBorder="1" applyAlignment="1">
      <alignment horizontal="center" vertical="center"/>
    </xf>
    <xf numFmtId="0" fontId="5" fillId="5" borderId="77" xfId="289" applyFont="1" applyFill="1" applyBorder="1" applyAlignment="1">
      <alignment horizontal="center" vertical="center"/>
    </xf>
    <xf numFmtId="0" fontId="5" fillId="5" borderId="37" xfId="289" applyFont="1" applyFill="1" applyBorder="1" applyAlignment="1">
      <alignment horizontal="center" vertical="center"/>
    </xf>
    <xf numFmtId="0" fontId="5" fillId="4" borderId="15" xfId="289" quotePrefix="1" applyFont="1" applyFill="1" applyBorder="1" applyAlignment="1">
      <alignment horizontal="center" vertical="center"/>
    </xf>
    <xf numFmtId="0" fontId="5" fillId="4" borderId="28" xfId="289" applyFont="1" applyFill="1" applyBorder="1" applyAlignment="1">
      <alignment horizontal="center" vertical="center"/>
    </xf>
    <xf numFmtId="0" fontId="5" fillId="4" borderId="4" xfId="289" applyFont="1" applyFill="1" applyBorder="1" applyAlignment="1">
      <alignment horizontal="center" vertical="center"/>
    </xf>
    <xf numFmtId="0" fontId="5" fillId="4" borderId="75" xfId="289" applyFont="1" applyFill="1" applyBorder="1" applyAlignment="1">
      <alignment horizontal="center" vertical="center"/>
    </xf>
    <xf numFmtId="0" fontId="5" fillId="4" borderId="95" xfId="289" applyFont="1" applyFill="1" applyBorder="1" applyAlignment="1">
      <alignment horizontal="center" vertical="center"/>
    </xf>
    <xf numFmtId="0" fontId="51" fillId="0" borderId="0" xfId="289" applyFont="1" applyFill="1" applyAlignment="1">
      <alignment horizontal="center" vertical="center"/>
    </xf>
    <xf numFmtId="0" fontId="53" fillId="0" borderId="0" xfId="342" applyFont="1" applyFill="1" applyBorder="1" applyAlignment="1">
      <alignment horizontal="left"/>
    </xf>
    <xf numFmtId="0" fontId="52" fillId="2" borderId="108" xfId="342" applyFont="1" applyFill="1" applyBorder="1" applyAlignment="1" applyProtection="1">
      <alignment horizontal="center" vertical="center"/>
      <protection locked="0"/>
    </xf>
    <xf numFmtId="0" fontId="52" fillId="2" borderId="109" xfId="342" applyFont="1" applyFill="1" applyBorder="1" applyAlignment="1" applyProtection="1">
      <alignment horizontal="center" vertical="center"/>
      <protection locked="0"/>
    </xf>
    <xf numFmtId="0" fontId="52" fillId="2" borderId="110" xfId="342" applyFont="1" applyFill="1" applyBorder="1" applyAlignment="1" applyProtection="1">
      <alignment horizontal="center" vertical="center"/>
      <protection locked="0"/>
    </xf>
    <xf numFmtId="0" fontId="52" fillId="2" borderId="111" xfId="342" applyFont="1" applyFill="1" applyBorder="1" applyAlignment="1" applyProtection="1">
      <alignment horizontal="center" vertical="center"/>
      <protection locked="0"/>
    </xf>
    <xf numFmtId="0" fontId="52" fillId="2" borderId="112" xfId="342" applyFont="1" applyFill="1" applyBorder="1" applyAlignment="1" applyProtection="1">
      <alignment horizontal="center" vertical="center"/>
      <protection locked="0"/>
    </xf>
    <xf numFmtId="0" fontId="52" fillId="2" borderId="113" xfId="342" applyFont="1" applyFill="1" applyBorder="1" applyAlignment="1" applyProtection="1">
      <alignment horizontal="center" vertical="center"/>
      <protection locked="0"/>
    </xf>
    <xf numFmtId="0" fontId="52" fillId="2" borderId="114" xfId="342" applyFont="1" applyFill="1" applyBorder="1" applyAlignment="1" applyProtection="1">
      <alignment horizontal="center" vertical="center"/>
      <protection locked="0"/>
    </xf>
    <xf numFmtId="0" fontId="52" fillId="2" borderId="115" xfId="342" applyFont="1" applyFill="1" applyBorder="1" applyAlignment="1" applyProtection="1">
      <alignment horizontal="center" vertical="center"/>
      <protection locked="0"/>
    </xf>
    <xf numFmtId="0" fontId="52" fillId="2" borderId="116" xfId="342" applyFont="1" applyFill="1" applyBorder="1" applyAlignment="1" applyProtection="1">
      <alignment horizontal="center" vertical="center"/>
      <protection locked="0"/>
    </xf>
    <xf numFmtId="0" fontId="5" fillId="2" borderId="15" xfId="289" quotePrefix="1" applyFont="1" applyFill="1" applyBorder="1" applyAlignment="1">
      <alignment horizontal="center" vertical="center"/>
    </xf>
    <xf numFmtId="0" fontId="5" fillId="2" borderId="76" xfId="289" applyFont="1" applyFill="1" applyBorder="1" applyAlignment="1">
      <alignment horizontal="center" vertical="center"/>
    </xf>
    <xf numFmtId="0" fontId="5" fillId="2" borderId="77" xfId="289" applyFont="1" applyFill="1" applyBorder="1" applyAlignment="1">
      <alignment horizontal="center" vertical="center"/>
    </xf>
    <xf numFmtId="0" fontId="5" fillId="2" borderId="37" xfId="289" applyFont="1" applyFill="1" applyBorder="1" applyAlignment="1">
      <alignment horizontal="center" vertical="center"/>
    </xf>
    <xf numFmtId="0" fontId="5" fillId="2" borderId="15" xfId="289" applyFont="1" applyFill="1" applyBorder="1" applyAlignment="1">
      <alignment horizontal="center" vertical="center"/>
    </xf>
    <xf numFmtId="0" fontId="5" fillId="2" borderId="28" xfId="289" applyFont="1" applyFill="1" applyBorder="1" applyAlignment="1">
      <alignment horizontal="center" vertical="center"/>
    </xf>
    <xf numFmtId="0" fontId="5" fillId="2" borderId="4" xfId="289" applyFont="1" applyFill="1" applyBorder="1" applyAlignment="1">
      <alignment horizontal="center" vertical="center"/>
    </xf>
    <xf numFmtId="0" fontId="5" fillId="2" borderId="75" xfId="289" applyFont="1" applyFill="1" applyBorder="1" applyAlignment="1">
      <alignment horizontal="center" vertical="center"/>
    </xf>
    <xf numFmtId="0" fontId="5" fillId="2" borderId="95" xfId="289" applyFont="1" applyFill="1" applyBorder="1" applyAlignment="1">
      <alignment horizontal="center" vertical="center"/>
    </xf>
    <xf numFmtId="0" fontId="5" fillId="2" borderId="46" xfId="289" applyFont="1" applyFill="1" applyBorder="1" applyAlignment="1">
      <alignment horizontal="center" vertical="center"/>
    </xf>
    <xf numFmtId="0" fontId="5" fillId="2" borderId="29" xfId="289" applyFont="1" applyFill="1" applyBorder="1" applyAlignment="1">
      <alignment horizontal="center" vertical="center"/>
    </xf>
    <xf numFmtId="166" fontId="5" fillId="0" borderId="24" xfId="0" applyNumberFormat="1" applyFont="1" applyFill="1" applyBorder="1" applyAlignment="1">
      <alignment horizontal="left"/>
    </xf>
    <xf numFmtId="166" fontId="5" fillId="0" borderId="1" xfId="0" applyNumberFormat="1" applyFont="1" applyFill="1" applyBorder="1" applyAlignment="1">
      <alignment horizontal="left"/>
    </xf>
    <xf numFmtId="166" fontId="5" fillId="0" borderId="0" xfId="0" applyNumberFormat="1" applyFont="1" applyFill="1" applyAlignment="1">
      <alignment horizontal="center"/>
    </xf>
    <xf numFmtId="166" fontId="32" fillId="0" borderId="0" xfId="0" applyNumberFormat="1" applyFont="1" applyFill="1" applyAlignment="1">
      <alignment horizontal="right"/>
    </xf>
    <xf numFmtId="166" fontId="54" fillId="2" borderId="106" xfId="0" applyNumberFormat="1" applyFont="1" applyFill="1" applyBorder="1" applyAlignment="1">
      <alignment horizontal="center"/>
    </xf>
    <xf numFmtId="166" fontId="54" fillId="2" borderId="76" xfId="0" applyNumberFormat="1" applyFont="1" applyFill="1" applyBorder="1" applyAlignment="1">
      <alignment horizontal="center"/>
    </xf>
    <xf numFmtId="166" fontId="54" fillId="2" borderId="24" xfId="0" applyNumberFormat="1" applyFont="1" applyFill="1" applyBorder="1" applyAlignment="1">
      <alignment horizontal="center"/>
    </xf>
    <xf numFmtId="166" fontId="54" fillId="2" borderId="1" xfId="0" applyNumberFormat="1" applyFont="1" applyFill="1" applyBorder="1" applyAlignment="1">
      <alignment horizontal="center"/>
    </xf>
    <xf numFmtId="166" fontId="54" fillId="2" borderId="107" xfId="0" applyNumberFormat="1" applyFont="1" applyFill="1" applyBorder="1" applyAlignment="1">
      <alignment horizontal="center"/>
    </xf>
    <xf numFmtId="166" fontId="54" fillId="2" borderId="37" xfId="0" applyNumberFormat="1" applyFont="1" applyFill="1" applyBorder="1" applyAlignment="1">
      <alignment horizontal="center"/>
    </xf>
    <xf numFmtId="166" fontId="5" fillId="2" borderId="75" xfId="0" quotePrefix="1" applyNumberFormat="1" applyFont="1" applyFill="1" applyBorder="1" applyAlignment="1">
      <alignment horizontal="center"/>
    </xf>
    <xf numFmtId="166" fontId="5" fillId="2" borderId="95" xfId="0" quotePrefix="1" applyNumberFormat="1" applyFont="1" applyFill="1" applyBorder="1" applyAlignment="1">
      <alignment horizontal="center"/>
    </xf>
    <xf numFmtId="166" fontId="3" fillId="0" borderId="1" xfId="0" applyNumberFormat="1" applyFont="1" applyFill="1" applyBorder="1" applyAlignment="1">
      <alignment horizontal="left"/>
    </xf>
    <xf numFmtId="166" fontId="5" fillId="0" borderId="10" xfId="0" applyNumberFormat="1" applyFont="1" applyFill="1" applyBorder="1" applyAlignment="1">
      <alignment horizontal="left"/>
    </xf>
    <xf numFmtId="166" fontId="3" fillId="0" borderId="3" xfId="0" applyNumberFormat="1" applyFont="1" applyFill="1" applyBorder="1" applyAlignment="1">
      <alignment horizontal="left"/>
    </xf>
    <xf numFmtId="166" fontId="3" fillId="0" borderId="0" xfId="0" applyNumberFormat="1" applyFont="1" applyFill="1" applyAlignment="1">
      <alignment horizontal="left"/>
    </xf>
    <xf numFmtId="0" fontId="5" fillId="0" borderId="0" xfId="2" applyFont="1" applyAlignment="1">
      <alignment horizontal="center"/>
    </xf>
    <xf numFmtId="166" fontId="32" fillId="0" borderId="20" xfId="0" applyNumberFormat="1" applyFont="1" applyFill="1" applyBorder="1" applyAlignment="1">
      <alignment horizontal="right"/>
    </xf>
    <xf numFmtId="166" fontId="3" fillId="0" borderId="3" xfId="0" applyNumberFormat="1" applyFont="1" applyBorder="1" applyAlignment="1">
      <alignment horizontal="left"/>
    </xf>
    <xf numFmtId="166" fontId="3" fillId="0" borderId="15" xfId="0" quotePrefix="1" applyNumberFormat="1" applyFont="1" applyFill="1" applyBorder="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alignment horizontal="left"/>
    </xf>
    <xf numFmtId="166" fontId="3" fillId="0" borderId="0" xfId="0" quotePrefix="1" applyNumberFormat="1" applyFont="1" applyFill="1" applyBorder="1" applyAlignment="1">
      <alignment horizontal="left"/>
    </xf>
    <xf numFmtId="0" fontId="3" fillId="0" borderId="22" xfId="336" applyFont="1" applyBorder="1" applyAlignment="1">
      <alignment horizontal="center" vertical="center"/>
    </xf>
    <xf numFmtId="0" fontId="3" fillId="0" borderId="10" xfId="336" applyFont="1" applyBorder="1" applyAlignment="1">
      <alignment horizontal="center" vertical="center"/>
    </xf>
    <xf numFmtId="0" fontId="3" fillId="0" borderId="30" xfId="336" applyFont="1" applyBorder="1" applyAlignment="1">
      <alignment horizontal="center" vertical="center"/>
    </xf>
    <xf numFmtId="0" fontId="5" fillId="0" borderId="0" xfId="336" applyFont="1" applyAlignment="1">
      <alignment horizontal="center"/>
    </xf>
    <xf numFmtId="166" fontId="5" fillId="0" borderId="0" xfId="336" applyNumberFormat="1" applyFont="1" applyAlignment="1" applyProtection="1">
      <alignment horizontal="center" wrapText="1"/>
    </xf>
    <xf numFmtId="166" fontId="5" fillId="0" borderId="0" xfId="336" applyNumberFormat="1" applyFont="1" applyAlignment="1" applyProtection="1">
      <alignment horizontal="center"/>
    </xf>
    <xf numFmtId="0" fontId="5" fillId="2" borderId="106" xfId="336" applyFont="1" applyFill="1" applyBorder="1" applyAlignment="1">
      <alignment horizontal="center" vertical="center"/>
    </xf>
    <xf numFmtId="0" fontId="5" fillId="2" borderId="117" xfId="336" applyFont="1" applyFill="1" applyBorder="1" applyAlignment="1">
      <alignment horizontal="center" vertical="center"/>
    </xf>
    <xf numFmtId="0" fontId="5" fillId="2" borderId="28" xfId="336" applyFont="1" applyFill="1" applyBorder="1" applyAlignment="1">
      <alignment horizontal="center" vertical="center"/>
    </xf>
    <xf numFmtId="0" fontId="5" fillId="2" borderId="91" xfId="336" applyFont="1" applyFill="1" applyBorder="1" applyAlignment="1">
      <alignment horizontal="center" vertical="center"/>
    </xf>
    <xf numFmtId="0" fontId="5" fillId="2" borderId="9" xfId="336" applyFont="1" applyFill="1" applyBorder="1" applyAlignment="1">
      <alignment horizontal="center" vertical="center"/>
    </xf>
    <xf numFmtId="0" fontId="5" fillId="2" borderId="17" xfId="336" applyFont="1" applyFill="1" applyBorder="1" applyAlignment="1">
      <alignment horizontal="center" vertical="center"/>
    </xf>
    <xf numFmtId="0" fontId="5" fillId="2" borderId="13" xfId="336" applyFont="1" applyFill="1" applyBorder="1" applyAlignment="1">
      <alignment horizontal="center" vertical="center"/>
    </xf>
    <xf numFmtId="0" fontId="3" fillId="0" borderId="85" xfId="336" applyFont="1" applyBorder="1" applyAlignment="1">
      <alignment horizontal="center" vertical="center"/>
    </xf>
    <xf numFmtId="0" fontId="3" fillId="0" borderId="18" xfId="336" applyFont="1" applyBorder="1" applyAlignment="1">
      <alignment horizontal="center" vertical="center"/>
    </xf>
    <xf numFmtId="0" fontId="3" fillId="0" borderId="8" xfId="336" applyFont="1" applyBorder="1" applyAlignment="1">
      <alignment horizontal="center" vertical="center"/>
    </xf>
    <xf numFmtId="0" fontId="4" fillId="2" borderId="8" xfId="2" applyFont="1" applyFill="1" applyBorder="1" applyAlignment="1">
      <alignment horizontal="center" vertical="center"/>
    </xf>
    <xf numFmtId="0" fontId="4" fillId="2" borderId="10" xfId="2" applyFont="1" applyFill="1" applyBorder="1" applyAlignment="1">
      <alignment horizontal="center" vertical="center"/>
    </xf>
    <xf numFmtId="0" fontId="4" fillId="2" borderId="18" xfId="2" applyFont="1" applyFill="1" applyBorder="1" applyAlignment="1">
      <alignment horizontal="center" vertical="center"/>
    </xf>
    <xf numFmtId="0" fontId="13" fillId="2" borderId="75"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76" xfId="2" applyFont="1" applyFill="1" applyBorder="1" applyAlignment="1">
      <alignment horizontal="center" vertical="center"/>
    </xf>
    <xf numFmtId="0" fontId="13" fillId="2" borderId="46" xfId="2" applyFont="1" applyFill="1" applyBorder="1" applyAlignment="1">
      <alignment horizontal="center" vertical="center"/>
    </xf>
    <xf numFmtId="0" fontId="13" fillId="2" borderId="77" xfId="2" applyFont="1" applyFill="1" applyBorder="1" applyAlignment="1">
      <alignment horizontal="center" vertical="center"/>
    </xf>
    <xf numFmtId="0" fontId="13" fillId="2" borderId="37" xfId="2" applyFont="1" applyFill="1" applyBorder="1" applyAlignment="1">
      <alignment horizontal="center" vertical="center"/>
    </xf>
    <xf numFmtId="0" fontId="13" fillId="2" borderId="16" xfId="2" applyFont="1" applyFill="1" applyBorder="1" applyAlignment="1">
      <alignment horizontal="center" vertical="center"/>
    </xf>
    <xf numFmtId="0" fontId="13" fillId="2" borderId="21" xfId="2" applyFont="1" applyFill="1" applyBorder="1" applyAlignment="1">
      <alignment horizontal="center" vertical="center"/>
    </xf>
    <xf numFmtId="0" fontId="13" fillId="2" borderId="31" xfId="2" applyFont="1" applyFill="1" applyBorder="1" applyAlignment="1">
      <alignment horizontal="center" vertical="center"/>
    </xf>
    <xf numFmtId="0" fontId="13" fillId="2" borderId="7"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35" xfId="2" applyFont="1" applyFill="1" applyBorder="1" applyAlignment="1">
      <alignment horizontal="center" vertical="center"/>
    </xf>
    <xf numFmtId="0" fontId="9" fillId="0" borderId="0" xfId="0" applyFont="1" applyAlignment="1">
      <alignment horizontal="left"/>
    </xf>
    <xf numFmtId="0" fontId="3"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11" fillId="0" borderId="0" xfId="0" applyFont="1" applyAlignment="1">
      <alignment horizontal="center"/>
    </xf>
    <xf numFmtId="0" fontId="9" fillId="0" borderId="15" xfId="0" applyFont="1" applyBorder="1" applyAlignment="1">
      <alignment horizontal="left" wrapText="1"/>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xf>
    <xf numFmtId="0" fontId="8" fillId="2" borderId="13"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1" xfId="0" applyFont="1" applyFill="1" applyBorder="1" applyAlignment="1">
      <alignment horizontal="center"/>
    </xf>
    <xf numFmtId="0" fontId="3" fillId="0" borderId="0" xfId="2" applyFont="1" applyBorder="1" applyAlignment="1">
      <alignment horizontal="justify" wrapText="1"/>
    </xf>
    <xf numFmtId="0" fontId="3" fillId="0" borderId="0" xfId="2" applyFont="1" applyAlignment="1">
      <alignment horizontal="left"/>
    </xf>
    <xf numFmtId="0" fontId="5" fillId="2" borderId="8" xfId="2" applyFont="1" applyFill="1" applyBorder="1" applyAlignment="1">
      <alignment horizontal="center" vertical="center"/>
    </xf>
    <xf numFmtId="0" fontId="2" fillId="2" borderId="10" xfId="3" applyFont="1" applyFill="1" applyBorder="1" applyAlignment="1">
      <alignment horizontal="center" vertical="center"/>
    </xf>
    <xf numFmtId="0" fontId="2" fillId="2" borderId="18" xfId="3" applyFont="1" applyFill="1" applyBorder="1" applyAlignment="1">
      <alignment horizontal="center" vertical="center"/>
    </xf>
    <xf numFmtId="0" fontId="5" fillId="2" borderId="16"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0" xfId="0" applyFont="1" applyBorder="1" applyAlignment="1">
      <alignment horizontal="right"/>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5" fillId="0" borderId="0" xfId="343" applyFont="1" applyFill="1" applyAlignment="1">
      <alignment horizontal="center" vertical="center"/>
    </xf>
    <xf numFmtId="14" fontId="5" fillId="0" borderId="0" xfId="343" applyNumberFormat="1" applyFont="1" applyFill="1" applyBorder="1" applyAlignment="1">
      <alignment horizontal="center"/>
    </xf>
    <xf numFmtId="0" fontId="32" fillId="0" borderId="0" xfId="343" applyFont="1" applyFill="1" applyBorder="1" applyAlignment="1">
      <alignment horizontal="right"/>
    </xf>
    <xf numFmtId="0" fontId="5" fillId="2" borderId="8" xfId="343" quotePrefix="1" applyFont="1" applyFill="1" applyBorder="1" applyAlignment="1">
      <alignment horizontal="center" vertical="center"/>
    </xf>
    <xf numFmtId="0" fontId="5" fillId="2" borderId="10" xfId="343" quotePrefix="1" applyFont="1" applyFill="1" applyBorder="1" applyAlignment="1">
      <alignment horizontal="center" vertical="center"/>
    </xf>
    <xf numFmtId="0" fontId="5" fillId="2" borderId="18" xfId="343" quotePrefix="1" applyFont="1" applyFill="1" applyBorder="1" applyAlignment="1">
      <alignment horizontal="center" vertical="center"/>
    </xf>
    <xf numFmtId="0" fontId="5" fillId="2" borderId="16" xfId="343" applyFont="1" applyFill="1" applyBorder="1" applyAlignment="1" applyProtection="1">
      <alignment horizontal="center"/>
    </xf>
    <xf numFmtId="0" fontId="5" fillId="2" borderId="21" xfId="343" applyFont="1" applyFill="1" applyBorder="1" applyAlignment="1" applyProtection="1">
      <alignment horizontal="center"/>
    </xf>
    <xf numFmtId="0" fontId="5" fillId="2" borderId="31" xfId="343" applyFont="1" applyFill="1" applyBorder="1" applyAlignment="1" applyProtection="1">
      <alignment horizontal="center"/>
    </xf>
    <xf numFmtId="177" fontId="5" fillId="2" borderId="7" xfId="343" quotePrefix="1" applyNumberFormat="1" applyFont="1" applyFill="1" applyBorder="1" applyAlignment="1" applyProtection="1">
      <alignment horizontal="center"/>
    </xf>
    <xf numFmtId="177" fontId="5" fillId="2" borderId="34" xfId="343" quotePrefix="1" applyNumberFormat="1" applyFont="1" applyFill="1" applyBorder="1" applyAlignment="1" applyProtection="1">
      <alignment horizontal="center"/>
    </xf>
    <xf numFmtId="177" fontId="5" fillId="2" borderId="6" xfId="343" quotePrefix="1" applyNumberFormat="1" applyFont="1" applyFill="1" applyBorder="1" applyAlignment="1" applyProtection="1">
      <alignment horizontal="center"/>
    </xf>
    <xf numFmtId="177" fontId="5" fillId="2" borderId="35" xfId="343" quotePrefix="1" applyNumberFormat="1" applyFont="1" applyFill="1" applyBorder="1" applyAlignment="1" applyProtection="1">
      <alignment horizontal="center"/>
    </xf>
    <xf numFmtId="178" fontId="5" fillId="0" borderId="0" xfId="343" applyNumberFormat="1" applyFont="1" applyFill="1" applyBorder="1" applyAlignment="1" applyProtection="1">
      <alignment horizontal="center"/>
    </xf>
    <xf numFmtId="0" fontId="5" fillId="2" borderId="8" xfId="343" applyFont="1" applyFill="1" applyBorder="1" applyAlignment="1">
      <alignment horizontal="center" vertical="center"/>
    </xf>
    <xf numFmtId="0" fontId="5" fillId="2" borderId="10" xfId="343" applyFont="1" applyFill="1" applyBorder="1" applyAlignment="1">
      <alignment horizontal="center" vertical="center"/>
    </xf>
    <xf numFmtId="0" fontId="5" fillId="2" borderId="18" xfId="343" applyFont="1" applyFill="1" applyBorder="1" applyAlignment="1">
      <alignment horizontal="center" vertical="center"/>
    </xf>
    <xf numFmtId="0" fontId="5" fillId="2" borderId="9" xfId="343" applyFont="1" applyFill="1" applyBorder="1" applyAlignment="1" applyProtection="1">
      <alignment horizontal="center"/>
    </xf>
    <xf numFmtId="0" fontId="5" fillId="2" borderId="13" xfId="343" applyFont="1" applyFill="1" applyBorder="1" applyAlignment="1" applyProtection="1">
      <alignment horizontal="center"/>
    </xf>
    <xf numFmtId="177" fontId="5" fillId="2" borderId="5" xfId="343" quotePrefix="1" applyNumberFormat="1" applyFont="1" applyFill="1" applyBorder="1" applyAlignment="1" applyProtection="1">
      <alignment horizontal="center"/>
    </xf>
    <xf numFmtId="177" fontId="5" fillId="2" borderId="11" xfId="343" quotePrefix="1" applyNumberFormat="1" applyFont="1" applyFill="1" applyBorder="1" applyAlignment="1" applyProtection="1">
      <alignment horizontal="center"/>
    </xf>
    <xf numFmtId="177" fontId="5" fillId="2" borderId="16" xfId="343" applyNumberFormat="1" applyFont="1" applyFill="1" applyBorder="1" applyAlignment="1" applyProtection="1">
      <alignment horizontal="center"/>
    </xf>
    <xf numFmtId="177" fontId="5" fillId="2" borderId="21" xfId="343" applyNumberFormat="1" applyFont="1" applyFill="1" applyBorder="1" applyAlignment="1" applyProtection="1">
      <alignment horizontal="center"/>
    </xf>
    <xf numFmtId="177" fontId="5" fillId="2" borderId="31" xfId="343" applyNumberFormat="1" applyFont="1" applyFill="1" applyBorder="1" applyAlignment="1" applyProtection="1">
      <alignment horizontal="center"/>
    </xf>
    <xf numFmtId="177" fontId="5" fillId="2" borderId="7" xfId="343" applyNumberFormat="1" applyFont="1" applyFill="1" applyBorder="1" applyAlignment="1">
      <alignment horizontal="center"/>
    </xf>
    <xf numFmtId="177" fontId="5" fillId="2" borderId="6" xfId="343" applyNumberFormat="1" applyFont="1" applyFill="1" applyBorder="1" applyAlignment="1">
      <alignment horizontal="center"/>
    </xf>
    <xf numFmtId="177" fontId="5" fillId="2" borderId="46" xfId="343" quotePrefix="1" applyNumberFormat="1" applyFont="1" applyFill="1" applyBorder="1" applyAlignment="1" applyProtection="1">
      <alignment horizontal="center"/>
    </xf>
    <xf numFmtId="177" fontId="5" fillId="2" borderId="29" xfId="343" quotePrefix="1" applyNumberFormat="1" applyFont="1" applyFill="1" applyBorder="1" applyAlignment="1" applyProtection="1">
      <alignment horizontal="center"/>
    </xf>
    <xf numFmtId="0" fontId="5" fillId="2" borderId="9" xfId="343" applyFont="1" applyFill="1" applyBorder="1" applyAlignment="1" applyProtection="1">
      <alignment horizontal="center" vertical="center"/>
    </xf>
    <xf numFmtId="0" fontId="5" fillId="2" borderId="13" xfId="343" applyFont="1" applyFill="1" applyBorder="1" applyAlignment="1" applyProtection="1">
      <alignment horizontal="center" vertical="center"/>
    </xf>
    <xf numFmtId="178" fontId="3" fillId="0" borderId="0" xfId="343" applyNumberFormat="1" applyFont="1" applyFill="1" applyBorder="1" applyAlignment="1" applyProtection="1">
      <alignment horizontal="left"/>
    </xf>
    <xf numFmtId="167" fontId="3" fillId="0" borderId="0" xfId="343" applyNumberFormat="1" applyFont="1" applyFill="1" applyAlignment="1">
      <alignment horizontal="left"/>
    </xf>
    <xf numFmtId="167" fontId="5" fillId="0" borderId="0" xfId="343" applyNumberFormat="1" applyFont="1" applyFill="1" applyAlignment="1">
      <alignment horizontal="center"/>
    </xf>
    <xf numFmtId="167" fontId="32" fillId="0" borderId="0" xfId="343" applyNumberFormat="1" applyFont="1" applyFill="1" applyBorder="1" applyAlignment="1">
      <alignment horizontal="right"/>
    </xf>
    <xf numFmtId="167" fontId="3" fillId="0" borderId="0" xfId="343" applyNumberFormat="1" applyFont="1" applyFill="1" applyBorder="1" applyAlignment="1">
      <alignment horizontal="right"/>
    </xf>
    <xf numFmtId="167" fontId="5" fillId="2" borderId="8" xfId="343" applyNumberFormat="1" applyFont="1" applyFill="1" applyBorder="1" applyAlignment="1" applyProtection="1">
      <alignment horizontal="center" vertical="center"/>
    </xf>
    <xf numFmtId="167" fontId="5" fillId="2" borderId="10" xfId="343" applyNumberFormat="1" applyFont="1" applyFill="1" applyBorder="1" applyAlignment="1" applyProtection="1">
      <alignment horizontal="center" vertical="center"/>
    </xf>
    <xf numFmtId="167" fontId="5" fillId="2" borderId="18" xfId="343" applyNumberFormat="1" applyFont="1" applyFill="1" applyBorder="1" applyAlignment="1" applyProtection="1">
      <alignment horizontal="center" vertical="center"/>
    </xf>
    <xf numFmtId="167" fontId="5" fillId="2" borderId="16" xfId="4" applyNumberFormat="1" applyFont="1" applyFill="1" applyBorder="1" applyAlignment="1">
      <alignment horizontal="center" wrapText="1"/>
    </xf>
    <xf numFmtId="167" fontId="5" fillId="2" borderId="21" xfId="4" applyNumberFormat="1" applyFont="1" applyFill="1" applyBorder="1" applyAlignment="1">
      <alignment horizontal="center" wrapText="1"/>
    </xf>
    <xf numFmtId="167" fontId="5" fillId="2" borderId="31" xfId="4" applyNumberFormat="1" applyFont="1" applyFill="1" applyBorder="1" applyAlignment="1">
      <alignment horizontal="center" wrapText="1"/>
    </xf>
    <xf numFmtId="167" fontId="5" fillId="2" borderId="7" xfId="4" quotePrefix="1" applyNumberFormat="1" applyFont="1" applyFill="1" applyBorder="1" applyAlignment="1">
      <alignment horizontal="center"/>
    </xf>
    <xf numFmtId="167" fontId="5" fillId="2" borderId="6" xfId="4" quotePrefix="1" applyNumberFormat="1" applyFont="1" applyFill="1" applyBorder="1" applyAlignment="1">
      <alignment horizontal="center"/>
    </xf>
    <xf numFmtId="167" fontId="5" fillId="2" borderId="35" xfId="4" quotePrefix="1" applyNumberFormat="1" applyFont="1" applyFill="1" applyBorder="1" applyAlignment="1">
      <alignment horizontal="center"/>
    </xf>
    <xf numFmtId="0" fontId="45" fillId="0" borderId="0" xfId="344" applyFont="1" applyFill="1" applyAlignment="1">
      <alignment horizontal="center"/>
    </xf>
    <xf numFmtId="0" fontId="46" fillId="0" borderId="0" xfId="344" applyFont="1" applyFill="1" applyAlignment="1">
      <alignment horizontal="center"/>
    </xf>
    <xf numFmtId="0" fontId="47" fillId="0" borderId="20" xfId="344" applyFont="1" applyFill="1" applyBorder="1" applyAlignment="1">
      <alignment horizontal="center"/>
    </xf>
    <xf numFmtId="167" fontId="13" fillId="2" borderId="16" xfId="4" applyNumberFormat="1" applyFont="1" applyFill="1" applyBorder="1" applyAlignment="1">
      <alignment horizontal="center" wrapText="1"/>
    </xf>
    <xf numFmtId="167" fontId="13" fillId="2" borderId="21" xfId="4" applyNumberFormat="1" applyFont="1" applyFill="1" applyBorder="1" applyAlignment="1">
      <alignment horizontal="center" wrapText="1"/>
    </xf>
    <xf numFmtId="167" fontId="13" fillId="2" borderId="31" xfId="4" applyNumberFormat="1" applyFont="1" applyFill="1" applyBorder="1" applyAlignment="1">
      <alignment horizontal="center" wrapText="1"/>
    </xf>
    <xf numFmtId="167" fontId="13" fillId="2" borderId="7" xfId="4" quotePrefix="1" applyNumberFormat="1" applyFont="1" applyFill="1" applyBorder="1" applyAlignment="1">
      <alignment horizontal="center"/>
    </xf>
    <xf numFmtId="167" fontId="13" fillId="2" borderId="6" xfId="4" quotePrefix="1" applyNumberFormat="1" applyFont="1" applyFill="1" applyBorder="1" applyAlignment="1">
      <alignment horizontal="center"/>
    </xf>
    <xf numFmtId="167" fontId="13" fillId="2" borderId="35" xfId="4" quotePrefix="1" applyNumberFormat="1" applyFont="1" applyFill="1" applyBorder="1" applyAlignment="1">
      <alignment horizontal="center"/>
    </xf>
    <xf numFmtId="178" fontId="4" fillId="0" borderId="0" xfId="344" applyNumberFormat="1" applyFont="1" applyFill="1" applyBorder="1" applyAlignment="1" applyProtection="1">
      <alignment horizontal="left" wrapText="1"/>
    </xf>
    <xf numFmtId="0" fontId="13" fillId="2" borderId="8" xfId="344" applyFont="1" applyFill="1" applyBorder="1" applyAlignment="1">
      <alignment horizontal="center" vertical="center"/>
    </xf>
    <xf numFmtId="0" fontId="13" fillId="2" borderId="10" xfId="344" applyFont="1" applyFill="1" applyBorder="1" applyAlignment="1">
      <alignment horizontal="center" vertical="center"/>
    </xf>
    <xf numFmtId="0" fontId="13" fillId="2" borderId="18" xfId="344" applyFont="1" applyFill="1" applyBorder="1" applyAlignment="1">
      <alignment horizontal="center" vertical="center"/>
    </xf>
    <xf numFmtId="0" fontId="5" fillId="0" borderId="0" xfId="343" applyFont="1" applyFill="1" applyAlignment="1">
      <alignment horizontal="center"/>
    </xf>
    <xf numFmtId="0" fontId="32" fillId="0" borderId="20" xfId="343" applyFont="1" applyFill="1" applyBorder="1" applyAlignment="1">
      <alignment horizontal="center"/>
    </xf>
    <xf numFmtId="178" fontId="3" fillId="0" borderId="15" xfId="343" quotePrefix="1" applyNumberFormat="1" applyFont="1" applyFill="1" applyBorder="1" applyAlignment="1" applyProtection="1">
      <alignment horizontal="left" vertical="center"/>
    </xf>
    <xf numFmtId="0" fontId="3" fillId="0" borderId="0" xfId="343" applyFont="1" applyFill="1" applyAlignment="1">
      <alignment horizontal="left"/>
    </xf>
    <xf numFmtId="167" fontId="5" fillId="2" borderId="16" xfId="6" quotePrefix="1" applyNumberFormat="1" applyFont="1" applyFill="1" applyBorder="1" applyAlignment="1">
      <alignment horizontal="center" wrapText="1"/>
    </xf>
    <xf numFmtId="167" fontId="5" fillId="2" borderId="21" xfId="6" quotePrefix="1" applyNumberFormat="1" applyFont="1" applyFill="1" applyBorder="1" applyAlignment="1">
      <alignment horizontal="center" wrapText="1"/>
    </xf>
    <xf numFmtId="167" fontId="5" fillId="2" borderId="31" xfId="6" quotePrefix="1" applyNumberFormat="1" applyFont="1" applyFill="1" applyBorder="1" applyAlignment="1">
      <alignment horizontal="center" wrapText="1"/>
    </xf>
    <xf numFmtId="1" fontId="5" fillId="2" borderId="7" xfId="343" quotePrefix="1" applyNumberFormat="1" applyFont="1" applyFill="1" applyBorder="1" applyAlignment="1">
      <alignment horizontal="center"/>
    </xf>
    <xf numFmtId="0" fontId="5" fillId="2" borderId="6" xfId="343" applyFont="1" applyFill="1" applyBorder="1" applyAlignment="1">
      <alignment horizontal="center"/>
    </xf>
    <xf numFmtId="1" fontId="5" fillId="2" borderId="34" xfId="343" quotePrefix="1" applyNumberFormat="1" applyFont="1" applyFill="1" applyBorder="1" applyAlignment="1">
      <alignment horizontal="center"/>
    </xf>
    <xf numFmtId="0" fontId="5" fillId="2" borderId="35" xfId="343" applyFont="1" applyFill="1" applyBorder="1" applyAlignment="1">
      <alignment horizontal="center"/>
    </xf>
    <xf numFmtId="167" fontId="5" fillId="0" borderId="0" xfId="343" applyNumberFormat="1" applyFont="1" applyFill="1" applyBorder="1" applyAlignment="1">
      <alignment horizontal="center"/>
    </xf>
    <xf numFmtId="167" fontId="5" fillId="0" borderId="0" xfId="343" applyNumberFormat="1" applyFont="1" applyFill="1" applyBorder="1" applyAlignment="1" applyProtection="1">
      <alignment horizontal="center"/>
    </xf>
    <xf numFmtId="167" fontId="5" fillId="2" borderId="8" xfId="343" applyNumberFormat="1" applyFont="1" applyFill="1" applyBorder="1" applyAlignment="1">
      <alignment horizontal="center" vertical="center"/>
    </xf>
    <xf numFmtId="167" fontId="5" fillId="2" borderId="10" xfId="343" applyNumberFormat="1" applyFont="1" applyFill="1" applyBorder="1" applyAlignment="1">
      <alignment horizontal="center" vertical="center"/>
    </xf>
    <xf numFmtId="167" fontId="5" fillId="2" borderId="18" xfId="343" applyNumberFormat="1" applyFont="1" applyFill="1" applyBorder="1" applyAlignment="1">
      <alignment horizontal="center" vertic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2" borderId="16" xfId="289" applyFont="1" applyFill="1" applyBorder="1" applyAlignment="1">
      <alignment horizontal="center" vertical="center"/>
    </xf>
    <xf numFmtId="0" fontId="5" fillId="2" borderId="21" xfId="289" applyFont="1" applyFill="1" applyBorder="1" applyAlignment="1">
      <alignment horizontal="center" vertical="center"/>
    </xf>
    <xf numFmtId="0" fontId="5" fillId="2" borderId="17" xfId="289" applyFont="1" applyFill="1" applyBorder="1" applyAlignment="1">
      <alignment horizontal="center" vertical="center"/>
    </xf>
    <xf numFmtId="0" fontId="5" fillId="2" borderId="31" xfId="289" applyFont="1" applyFill="1" applyBorder="1" applyAlignment="1">
      <alignment horizontal="center" vertical="center"/>
    </xf>
    <xf numFmtId="0" fontId="5" fillId="2" borderId="10" xfId="289" applyFont="1" applyFill="1" applyBorder="1" applyAlignment="1">
      <alignment horizontal="center" vertical="center"/>
    </xf>
    <xf numFmtId="0" fontId="5" fillId="2" borderId="18" xfId="289" applyFont="1" applyFill="1" applyBorder="1" applyAlignment="1">
      <alignment horizontal="center" vertical="center"/>
    </xf>
    <xf numFmtId="0" fontId="5" fillId="2" borderId="7" xfId="289" quotePrefix="1" applyFont="1" applyFill="1" applyBorder="1" applyAlignment="1">
      <alignment horizontal="center"/>
    </xf>
    <xf numFmtId="0" fontId="5" fillId="2" borderId="6" xfId="289" quotePrefix="1" applyFont="1" applyFill="1" applyBorder="1" applyAlignment="1">
      <alignment horizontal="center"/>
    </xf>
    <xf numFmtId="0" fontId="5" fillId="2" borderId="5" xfId="289" quotePrefix="1" applyFont="1" applyFill="1" applyBorder="1" applyAlignment="1">
      <alignment horizontal="center"/>
    </xf>
    <xf numFmtId="0" fontId="5" fillId="2" borderId="5" xfId="289" applyFont="1" applyFill="1" applyBorder="1" applyAlignment="1">
      <alignment horizontal="center"/>
    </xf>
    <xf numFmtId="0" fontId="5" fillId="2" borderId="34" xfId="289" applyNumberFormat="1" applyFont="1" applyFill="1" applyBorder="1" applyAlignment="1">
      <alignment horizontal="center"/>
    </xf>
    <xf numFmtId="0" fontId="5" fillId="2" borderId="6" xfId="289" applyNumberFormat="1" applyFont="1" applyFill="1" applyBorder="1" applyAlignment="1">
      <alignment horizontal="center"/>
    </xf>
    <xf numFmtId="0" fontId="5" fillId="2" borderId="11" xfId="289" applyFont="1" applyFill="1" applyBorder="1" applyAlignment="1">
      <alignment horizontal="center"/>
    </xf>
    <xf numFmtId="181" fontId="5" fillId="2" borderId="7" xfId="195" applyNumberFormat="1" applyFont="1" applyFill="1" applyBorder="1" applyAlignment="1">
      <alignment horizontal="center" vertical="center"/>
    </xf>
    <xf numFmtId="181" fontId="5" fillId="2" borderId="34" xfId="195" applyNumberFormat="1" applyFont="1" applyFill="1" applyBorder="1" applyAlignment="1">
      <alignment horizontal="center" vertical="center"/>
    </xf>
    <xf numFmtId="181" fontId="5" fillId="2" borderId="6" xfId="195" applyNumberFormat="1" applyFont="1" applyFill="1" applyBorder="1" applyAlignment="1">
      <alignment horizontal="center" vertical="center"/>
    </xf>
    <xf numFmtId="181" fontId="5" fillId="2" borderId="77" xfId="195" applyNumberFormat="1" applyFont="1" applyFill="1" applyBorder="1" applyAlignment="1">
      <alignment horizontal="center" vertical="center"/>
    </xf>
    <xf numFmtId="181" fontId="5" fillId="2" borderId="29" xfId="195" applyNumberFormat="1" applyFont="1" applyFill="1" applyBorder="1" applyAlignment="1">
      <alignment horizontal="center" vertical="center"/>
    </xf>
    <xf numFmtId="39" fontId="5" fillId="2" borderId="10" xfId="290" applyNumberFormat="1" applyFont="1" applyFill="1" applyBorder="1" applyAlignment="1">
      <alignment horizontal="center" vertical="center"/>
    </xf>
    <xf numFmtId="39" fontId="5" fillId="2" borderId="10" xfId="290" quotePrefix="1" applyNumberFormat="1" applyFont="1" applyFill="1" applyBorder="1" applyAlignment="1">
      <alignment horizontal="center" vertical="center"/>
    </xf>
    <xf numFmtId="39" fontId="5" fillId="2" borderId="18" xfId="290" quotePrefix="1" applyNumberFormat="1" applyFont="1" applyFill="1" applyBorder="1" applyAlignment="1">
      <alignment horizontal="center" vertical="center"/>
    </xf>
    <xf numFmtId="181" fontId="5" fillId="2" borderId="5" xfId="199" applyNumberFormat="1" applyFont="1" applyFill="1" applyBorder="1" applyAlignment="1">
      <alignment horizontal="center" vertical="center"/>
    </xf>
    <xf numFmtId="181" fontId="5" fillId="2" borderId="11" xfId="199" applyNumberFormat="1" applyFont="1" applyFill="1" applyBorder="1" applyAlignment="1">
      <alignment horizontal="center" vertical="center"/>
    </xf>
    <xf numFmtId="39" fontId="5" fillId="2" borderId="7" xfId="290" quotePrefix="1" applyNumberFormat="1" applyFont="1" applyFill="1" applyBorder="1" applyAlignment="1">
      <alignment horizontal="center"/>
    </xf>
    <xf numFmtId="39" fontId="5" fillId="2" borderId="6" xfId="290" quotePrefix="1" applyNumberFormat="1" applyFont="1" applyFill="1" applyBorder="1" applyAlignment="1">
      <alignment horizontal="center"/>
    </xf>
    <xf numFmtId="39" fontId="5" fillId="2" borderId="34" xfId="290" quotePrefix="1" applyNumberFormat="1" applyFont="1" applyFill="1" applyBorder="1" applyAlignment="1">
      <alignment horizontal="center"/>
    </xf>
    <xf numFmtId="39" fontId="5" fillId="2" borderId="35" xfId="290" quotePrefix="1" applyNumberFormat="1" applyFont="1" applyFill="1" applyBorder="1" applyAlignment="1">
      <alignment horizontal="center"/>
    </xf>
    <xf numFmtId="39" fontId="5" fillId="2" borderId="18" xfId="290" applyNumberFormat="1" applyFont="1" applyFill="1" applyBorder="1" applyAlignment="1">
      <alignment horizontal="center" vertical="center"/>
    </xf>
    <xf numFmtId="0" fontId="5" fillId="2" borderId="45" xfId="289" quotePrefix="1" applyFont="1" applyFill="1" applyBorder="1" applyAlignment="1">
      <alignment horizontal="center" vertical="center"/>
    </xf>
    <xf numFmtId="0" fontId="5" fillId="2" borderId="36" xfId="289" quotePrefix="1" applyFont="1" applyFill="1" applyBorder="1" applyAlignment="1">
      <alignment horizontal="center" vertical="center"/>
    </xf>
    <xf numFmtId="0" fontId="5" fillId="2" borderId="46" xfId="289" quotePrefix="1" applyFont="1" applyFill="1" applyBorder="1" applyAlignment="1">
      <alignment horizontal="center" vertical="center"/>
    </xf>
    <xf numFmtId="0" fontId="5" fillId="2" borderId="29" xfId="289" quotePrefix="1" applyFont="1" applyFill="1" applyBorder="1" applyAlignment="1">
      <alignment horizontal="center" vertical="center"/>
    </xf>
    <xf numFmtId="181" fontId="5" fillId="2" borderId="46" xfId="199" applyNumberFormat="1" applyFont="1" applyFill="1" applyBorder="1" applyAlignment="1">
      <alignment horizontal="center" vertical="center"/>
    </xf>
    <xf numFmtId="181" fontId="5" fillId="2" borderId="77" xfId="199" applyNumberFormat="1" applyFont="1" applyFill="1" applyBorder="1" applyAlignment="1">
      <alignment horizontal="center" vertical="center"/>
    </xf>
    <xf numFmtId="181" fontId="5" fillId="2" borderId="29" xfId="199" applyNumberFormat="1" applyFont="1" applyFill="1" applyBorder="1" applyAlignment="1">
      <alignment horizontal="center" vertical="center"/>
    </xf>
    <xf numFmtId="0" fontId="5" fillId="2" borderId="7" xfId="290" applyNumberFormat="1" applyFont="1" applyFill="1" applyBorder="1" applyAlignment="1">
      <alignment horizontal="center"/>
    </xf>
    <xf numFmtId="0" fontId="5" fillId="2" borderId="34" xfId="290" applyNumberFormat="1" applyFont="1" applyFill="1" applyBorder="1" applyAlignment="1">
      <alignment horizontal="center"/>
    </xf>
    <xf numFmtId="0" fontId="5" fillId="2" borderId="6" xfId="290" applyNumberFormat="1" applyFont="1" applyFill="1" applyBorder="1" applyAlignment="1">
      <alignment horizontal="center"/>
    </xf>
    <xf numFmtId="0" fontId="5" fillId="2" borderId="35" xfId="290" applyNumberFormat="1" applyFont="1" applyFill="1" applyBorder="1" applyAlignment="1">
      <alignment horizontal="center"/>
    </xf>
    <xf numFmtId="0" fontId="5" fillId="2" borderId="7" xfId="290" applyFont="1" applyFill="1" applyBorder="1" applyAlignment="1">
      <alignment horizontal="center" vertical="center" wrapText="1"/>
    </xf>
    <xf numFmtId="0" fontId="5" fillId="2" borderId="6" xfId="290" applyFont="1" applyFill="1" applyBorder="1" applyAlignment="1">
      <alignment horizontal="center" vertical="center" wrapText="1"/>
    </xf>
    <xf numFmtId="0" fontId="5" fillId="2" borderId="7" xfId="290" applyFont="1" applyFill="1" applyBorder="1" applyAlignment="1">
      <alignment horizontal="center" vertical="center"/>
    </xf>
    <xf numFmtId="0" fontId="5" fillId="2" borderId="6" xfId="290" applyFont="1" applyFill="1" applyBorder="1" applyAlignment="1">
      <alignment horizontal="center" vertical="center"/>
    </xf>
    <xf numFmtId="0" fontId="5" fillId="2" borderId="35" xfId="290" applyFont="1" applyFill="1" applyBorder="1" applyAlignment="1">
      <alignment horizontal="center" vertical="center"/>
    </xf>
    <xf numFmtId="43" fontId="5" fillId="2" borderId="43" xfId="0" applyNumberFormat="1" applyFont="1" applyFill="1" applyBorder="1" applyAlignment="1">
      <alignment horizontal="center" vertical="center"/>
    </xf>
    <xf numFmtId="43" fontId="5" fillId="2" borderId="14" xfId="0" applyNumberFormat="1" applyFont="1" applyFill="1" applyBorder="1" applyAlignment="1">
      <alignment horizontal="center" vertical="center"/>
    </xf>
    <xf numFmtId="0" fontId="5" fillId="2" borderId="16" xfId="0" applyFont="1" applyFill="1" applyBorder="1" applyAlignment="1">
      <alignment horizontal="center"/>
    </xf>
    <xf numFmtId="0" fontId="5" fillId="2" borderId="21" xfId="0" applyFont="1" applyFill="1" applyBorder="1" applyAlignment="1">
      <alignment horizontal="center"/>
    </xf>
    <xf numFmtId="0" fontId="5" fillId="2" borderId="17" xfId="0" applyFont="1" applyFill="1" applyBorder="1" applyAlignment="1">
      <alignment horizontal="center"/>
    </xf>
    <xf numFmtId="0" fontId="5" fillId="2" borderId="31" xfId="0" applyFont="1" applyFill="1" applyBorder="1" applyAlignment="1">
      <alignment horizontal="center"/>
    </xf>
    <xf numFmtId="39" fontId="5" fillId="2" borderId="7" xfId="0" quotePrefix="1" applyNumberFormat="1" applyFont="1" applyFill="1" applyBorder="1" applyAlignment="1" applyProtection="1">
      <alignment horizontal="center"/>
    </xf>
    <xf numFmtId="39" fontId="5" fillId="2" borderId="34" xfId="0" quotePrefix="1" applyNumberFormat="1" applyFont="1" applyFill="1" applyBorder="1" applyAlignment="1" applyProtection="1">
      <alignment horizontal="center"/>
    </xf>
    <xf numFmtId="39" fontId="5" fillId="2" borderId="6" xfId="0" quotePrefix="1" applyNumberFormat="1" applyFont="1" applyFill="1" applyBorder="1" applyAlignment="1" applyProtection="1">
      <alignment horizontal="center"/>
    </xf>
    <xf numFmtId="39" fontId="5" fillId="2" borderId="84" xfId="0" quotePrefix="1" applyNumberFormat="1" applyFont="1" applyFill="1" applyBorder="1" applyAlignment="1" applyProtection="1">
      <alignment horizontal="center" vertical="center"/>
    </xf>
    <xf numFmtId="39" fontId="5" fillId="2" borderId="32" xfId="0" quotePrefix="1" applyNumberFormat="1" applyFont="1" applyFill="1" applyBorder="1" applyAlignment="1" applyProtection="1">
      <alignment horizontal="center" vertical="center"/>
    </xf>
    <xf numFmtId="39" fontId="5" fillId="2" borderId="77" xfId="0" quotePrefix="1" applyNumberFormat="1" applyFont="1" applyFill="1" applyBorder="1" applyAlignment="1" applyProtection="1">
      <alignment horizontal="center" vertical="center"/>
    </xf>
    <xf numFmtId="39" fontId="5" fillId="2" borderId="37" xfId="0" quotePrefix="1" applyNumberFormat="1" applyFont="1" applyFill="1" applyBorder="1" applyAlignment="1" applyProtection="1">
      <alignment horizontal="center" vertical="center"/>
    </xf>
    <xf numFmtId="39" fontId="5" fillId="2" borderId="81" xfId="0" quotePrefix="1" applyNumberFormat="1" applyFont="1" applyFill="1" applyBorder="1" applyAlignment="1" applyProtection="1">
      <alignment horizontal="center" vertical="center"/>
    </xf>
    <xf numFmtId="39" fontId="5" fillId="2" borderId="29" xfId="0" quotePrefix="1" applyNumberFormat="1" applyFont="1" applyFill="1" applyBorder="1" applyAlignment="1" applyProtection="1">
      <alignment horizontal="center" vertical="center"/>
    </xf>
    <xf numFmtId="39" fontId="5" fillId="2" borderId="7" xfId="0" applyNumberFormat="1" applyFont="1" applyFill="1" applyBorder="1" applyAlignment="1" applyProtection="1">
      <alignment horizontal="center" vertical="center"/>
    </xf>
    <xf numFmtId="39" fontId="5" fillId="2" borderId="6" xfId="0" applyNumberFormat="1" applyFont="1" applyFill="1" applyBorder="1" applyAlignment="1" applyProtection="1">
      <alignment horizontal="center" vertical="center"/>
    </xf>
    <xf numFmtId="39" fontId="5" fillId="2" borderId="34" xfId="0" applyNumberFormat="1" applyFont="1" applyFill="1" applyBorder="1" applyAlignment="1" applyProtection="1">
      <alignment horizontal="center" vertical="center" wrapText="1"/>
    </xf>
    <xf numFmtId="39" fontId="5" fillId="2" borderId="6" xfId="0" applyNumberFormat="1" applyFont="1" applyFill="1" applyBorder="1" applyAlignment="1" applyProtection="1">
      <alignment horizontal="center" vertical="center" wrapText="1"/>
    </xf>
    <xf numFmtId="39" fontId="5" fillId="2" borderId="34" xfId="0" applyNumberFormat="1" applyFont="1" applyFill="1" applyBorder="1" applyAlignment="1" applyProtection="1">
      <alignment horizontal="center" vertic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0" xfId="286" applyFont="1" applyFill="1" applyBorder="1" applyAlignment="1">
      <alignment horizontal="left"/>
    </xf>
    <xf numFmtId="0" fontId="5" fillId="2" borderId="34" xfId="2" applyFont="1" applyFill="1" applyBorder="1" applyAlignment="1">
      <alignment horizontal="center"/>
    </xf>
    <xf numFmtId="0" fontId="5" fillId="2" borderId="7" xfId="2" quotePrefix="1" applyFont="1" applyFill="1" applyBorder="1" applyAlignment="1">
      <alignment horizontal="center"/>
    </xf>
    <xf numFmtId="0" fontId="5" fillId="2" borderId="6" xfId="2" applyFont="1" applyFill="1" applyBorder="1" applyAlignment="1">
      <alignment horizontal="center"/>
    </xf>
    <xf numFmtId="0" fontId="5" fillId="2" borderId="35" xfId="2" applyFont="1" applyFill="1" applyBorder="1" applyAlignment="1">
      <alignment horizontal="center"/>
    </xf>
    <xf numFmtId="0" fontId="3" fillId="0" borderId="15" xfId="2" applyFont="1" applyFill="1" applyBorder="1" applyAlignment="1">
      <alignment horizontal="left"/>
    </xf>
    <xf numFmtId="0" fontId="32" fillId="0" borderId="20" xfId="2" applyFont="1" applyFill="1" applyBorder="1" applyAlignment="1">
      <alignment horizontal="right"/>
    </xf>
    <xf numFmtId="0" fontId="5" fillId="2" borderId="8" xfId="289" applyFont="1" applyFill="1" applyBorder="1" applyAlignment="1">
      <alignment horizontal="center" vertical="center"/>
    </xf>
    <xf numFmtId="0" fontId="5" fillId="2" borderId="16" xfId="289" applyFont="1" applyFill="1" applyBorder="1" applyAlignment="1">
      <alignment horizontal="center"/>
    </xf>
    <xf numFmtId="0" fontId="5" fillId="2" borderId="21" xfId="289" applyFont="1" applyFill="1" applyBorder="1" applyAlignment="1">
      <alignment horizontal="center"/>
    </xf>
    <xf numFmtId="0" fontId="5" fillId="2" borderId="17" xfId="289" applyFont="1" applyFill="1" applyBorder="1" applyAlignment="1">
      <alignment horizontal="center"/>
    </xf>
    <xf numFmtId="0" fontId="5" fillId="2" borderId="31" xfId="289" applyFont="1" applyFill="1" applyBorder="1" applyAlignment="1">
      <alignment horizontal="center"/>
    </xf>
    <xf numFmtId="0" fontId="5" fillId="2" borderId="7" xfId="289" applyFont="1" applyFill="1" applyBorder="1" applyAlignment="1">
      <alignment horizontal="center"/>
    </xf>
    <xf numFmtId="0" fontId="5" fillId="2" borderId="6" xfId="289" applyFont="1" applyFill="1" applyBorder="1" applyAlignment="1">
      <alignment horizontal="center"/>
    </xf>
    <xf numFmtId="0" fontId="5" fillId="2" borderId="34" xfId="289" applyFont="1" applyFill="1" applyBorder="1" applyAlignment="1">
      <alignment horizontal="center"/>
    </xf>
    <xf numFmtId="0" fontId="5" fillId="2" borderId="8"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21"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15" xfId="289" applyFont="1" applyFill="1" applyBorder="1" applyAlignment="1" applyProtection="1">
      <alignment horizontal="center" vertical="center"/>
    </xf>
    <xf numFmtId="0" fontId="5" fillId="2" borderId="95" xfId="289" applyFont="1" applyFill="1" applyBorder="1" applyAlignment="1" applyProtection="1">
      <alignment horizontal="center" vertical="center"/>
    </xf>
    <xf numFmtId="0" fontId="5" fillId="0" borderId="0" xfId="344" applyFont="1" applyFill="1" applyAlignment="1">
      <alignment horizontal="center"/>
    </xf>
    <xf numFmtId="0" fontId="5" fillId="0" borderId="0" xfId="344" applyFont="1" applyFill="1" applyBorder="1" applyAlignment="1">
      <alignment horizontal="center"/>
    </xf>
    <xf numFmtId="0" fontId="5" fillId="2" borderId="8" xfId="344" applyFont="1" applyFill="1" applyBorder="1" applyAlignment="1">
      <alignment horizontal="center" vertical="center"/>
    </xf>
    <xf numFmtId="0" fontId="5" fillId="2" borderId="10" xfId="344" applyFont="1" applyFill="1" applyBorder="1" applyAlignment="1">
      <alignment horizontal="center" vertical="center"/>
    </xf>
    <xf numFmtId="0" fontId="5" fillId="2" borderId="18" xfId="344" applyFont="1" applyFill="1" applyBorder="1" applyAlignment="1">
      <alignment horizontal="center" vertical="center"/>
    </xf>
    <xf numFmtId="0" fontId="5" fillId="2" borderId="9" xfId="344" applyFont="1" applyFill="1" applyBorder="1" applyAlignment="1">
      <alignment horizontal="center" vertical="center"/>
    </xf>
    <xf numFmtId="0" fontId="5" fillId="2" borderId="21" xfId="344" applyFont="1" applyFill="1" applyBorder="1" applyAlignment="1">
      <alignment horizontal="center" vertical="center"/>
    </xf>
    <xf numFmtId="0" fontId="5" fillId="2" borderId="17" xfId="344" applyFont="1" applyFill="1" applyBorder="1" applyAlignment="1">
      <alignment horizontal="center" vertical="center"/>
    </xf>
    <xf numFmtId="0" fontId="5" fillId="2" borderId="16" xfId="344" applyFont="1" applyFill="1" applyBorder="1" applyAlignment="1">
      <alignment horizontal="center" vertical="center"/>
    </xf>
    <xf numFmtId="0" fontId="5" fillId="2" borderId="31" xfId="344" applyFont="1" applyFill="1" applyBorder="1" applyAlignment="1">
      <alignment horizontal="center" vertical="center"/>
    </xf>
    <xf numFmtId="0" fontId="5" fillId="2" borderId="2" xfId="344" applyFont="1" applyFill="1" applyBorder="1" applyAlignment="1">
      <alignment horizontal="center" vertical="center"/>
    </xf>
    <xf numFmtId="0" fontId="5" fillId="2" borderId="4" xfId="344" applyFont="1" applyFill="1" applyBorder="1" applyAlignment="1">
      <alignment horizontal="center" vertical="center"/>
    </xf>
    <xf numFmtId="0" fontId="5" fillId="2" borderId="23" xfId="344" applyFont="1" applyFill="1" applyBorder="1" applyAlignment="1">
      <alignment horizontal="center" vertical="center"/>
    </xf>
    <xf numFmtId="0" fontId="5" fillId="2" borderId="19" xfId="344" applyFont="1" applyFill="1" applyBorder="1" applyAlignment="1">
      <alignment horizontal="center" vertical="center"/>
    </xf>
    <xf numFmtId="0" fontId="32" fillId="0" borderId="20" xfId="344" applyFont="1" applyBorder="1" applyAlignment="1">
      <alignment horizontal="right" vertical="center"/>
    </xf>
    <xf numFmtId="0" fontId="5" fillId="0" borderId="0" xfId="344" applyFont="1" applyAlignment="1">
      <alignment horizontal="center"/>
    </xf>
    <xf numFmtId="0" fontId="3" fillId="0" borderId="0" xfId="344" applyFont="1" applyBorder="1" applyAlignment="1">
      <alignment horizontal="center" vertical="center"/>
    </xf>
    <xf numFmtId="0" fontId="5" fillId="2" borderId="5" xfId="344" applyFont="1" applyFill="1" applyBorder="1" applyAlignment="1">
      <alignment horizontal="center" vertical="center"/>
    </xf>
    <xf numFmtId="0" fontId="5" fillId="2" borderId="11" xfId="344" applyFont="1" applyFill="1" applyBorder="1" applyAlignment="1">
      <alignment horizontal="center" vertical="center"/>
    </xf>
    <xf numFmtId="0" fontId="3" fillId="0" borderId="15" xfId="344" applyFont="1" applyBorder="1" applyAlignment="1">
      <alignment horizontal="left"/>
    </xf>
    <xf numFmtId="0" fontId="3" fillId="0" borderId="0" xfId="344" applyFont="1" applyAlignment="1">
      <alignment horizontal="left"/>
    </xf>
    <xf numFmtId="0" fontId="5" fillId="0" borderId="0" xfId="344" applyFont="1" applyFill="1" applyAlignment="1">
      <alignment horizontal="center" vertical="center"/>
    </xf>
    <xf numFmtId="0" fontId="5" fillId="0" borderId="0" xfId="344" applyFont="1" applyBorder="1" applyAlignment="1">
      <alignment horizontal="center" vertical="center"/>
    </xf>
    <xf numFmtId="0" fontId="5" fillId="2" borderId="8" xfId="344" applyFont="1" applyFill="1" applyBorder="1" applyAlignment="1">
      <alignment horizontal="center" vertical="center" wrapText="1"/>
    </xf>
    <xf numFmtId="0" fontId="5" fillId="2" borderId="10" xfId="344" applyFont="1" applyFill="1" applyBorder="1" applyAlignment="1">
      <alignment horizontal="center" vertical="center" wrapText="1"/>
    </xf>
    <xf numFmtId="0" fontId="5" fillId="2" borderId="18" xfId="344" applyFont="1" applyFill="1" applyBorder="1" applyAlignment="1">
      <alignment horizontal="center" vertical="center" wrapText="1"/>
    </xf>
    <xf numFmtId="0" fontId="5" fillId="2" borderId="119" xfId="344" applyFont="1" applyFill="1" applyBorder="1" applyAlignment="1">
      <alignment horizontal="center" vertical="center"/>
    </xf>
    <xf numFmtId="0" fontId="5" fillId="2" borderId="104" xfId="344" applyFont="1" applyFill="1" applyBorder="1" applyAlignment="1">
      <alignment horizontal="center" vertical="center"/>
    </xf>
    <xf numFmtId="0" fontId="5" fillId="2" borderId="118" xfId="344" applyFont="1" applyFill="1" applyBorder="1" applyAlignment="1">
      <alignment horizontal="center" vertical="center"/>
    </xf>
    <xf numFmtId="0" fontId="5" fillId="2" borderId="7" xfId="344" applyFont="1" applyFill="1" applyBorder="1" applyAlignment="1">
      <alignment horizontal="center" vertical="center"/>
    </xf>
    <xf numFmtId="0" fontId="5" fillId="2" borderId="34" xfId="344" applyFont="1" applyFill="1" applyBorder="1" applyAlignment="1">
      <alignment horizontal="center" vertical="center"/>
    </xf>
    <xf numFmtId="0" fontId="5" fillId="2" borderId="35" xfId="344" applyFont="1" applyFill="1" applyBorder="1" applyAlignment="1">
      <alignment horizontal="center" vertical="center"/>
    </xf>
    <xf numFmtId="0" fontId="5" fillId="2" borderId="43" xfId="344" applyFont="1" applyFill="1" applyBorder="1" applyAlignment="1">
      <alignment horizontal="center" vertical="center"/>
    </xf>
    <xf numFmtId="0" fontId="5" fillId="2" borderId="14" xfId="344" applyFont="1" applyFill="1" applyBorder="1" applyAlignment="1">
      <alignment horizontal="center" vertical="center"/>
    </xf>
    <xf numFmtId="0" fontId="5" fillId="2" borderId="13" xfId="344" applyFont="1" applyFill="1" applyBorder="1" applyAlignment="1">
      <alignment horizontal="center" vertical="center"/>
    </xf>
    <xf numFmtId="0" fontId="5" fillId="2" borderId="5" xfId="344" applyFont="1" applyFill="1" applyBorder="1" applyAlignment="1">
      <alignment horizontal="center" vertical="center" wrapText="1"/>
    </xf>
    <xf numFmtId="0" fontId="5" fillId="2" borderId="11" xfId="344" applyFont="1" applyFill="1" applyBorder="1" applyAlignment="1">
      <alignment horizontal="center" vertical="center" wrapText="1"/>
    </xf>
    <xf numFmtId="0" fontId="5" fillId="0" borderId="0" xfId="344" applyFont="1" applyFill="1" applyBorder="1" applyAlignment="1">
      <alignment horizontal="center" vertical="top"/>
    </xf>
    <xf numFmtId="0" fontId="5" fillId="2" borderId="43" xfId="344" applyFont="1" applyFill="1" applyBorder="1" applyAlignment="1">
      <alignment horizontal="center" vertical="center" wrapText="1"/>
    </xf>
    <xf numFmtId="0" fontId="5" fillId="2" borderId="14" xfId="344" applyFont="1" applyFill="1" applyBorder="1" applyAlignment="1">
      <alignment horizontal="center" vertical="center" wrapText="1"/>
    </xf>
    <xf numFmtId="0" fontId="5" fillId="0" borderId="0" xfId="344" applyFont="1" applyBorder="1" applyAlignment="1">
      <alignment horizontal="center" vertical="top"/>
    </xf>
    <xf numFmtId="0" fontId="5" fillId="2" borderId="8" xfId="344" applyFont="1" applyFill="1" applyBorder="1" applyAlignment="1">
      <alignment horizontal="center" vertical="top"/>
    </xf>
    <xf numFmtId="0" fontId="5" fillId="2" borderId="18" xfId="344" applyFont="1" applyFill="1" applyBorder="1" applyAlignment="1">
      <alignment horizontal="center" vertical="top"/>
    </xf>
    <xf numFmtId="0" fontId="5" fillId="4" borderId="9" xfId="344" applyFont="1" applyFill="1" applyBorder="1" applyAlignment="1">
      <alignment horizontal="center" vertical="top"/>
    </xf>
    <xf numFmtId="0" fontId="5" fillId="4" borderId="16" xfId="344" applyFont="1" applyFill="1" applyBorder="1" applyAlignment="1">
      <alignment horizontal="center" vertical="top" wrapText="1"/>
    </xf>
    <xf numFmtId="0" fontId="5" fillId="4" borderId="31" xfId="344" applyFont="1" applyFill="1" applyBorder="1" applyAlignment="1">
      <alignment horizontal="center" vertical="top" wrapText="1"/>
    </xf>
  </cellXfs>
  <cellStyles count="408">
    <cellStyle name="Comma 10" xfId="4"/>
    <cellStyle name="Comma 10 2" xfId="5"/>
    <cellStyle name="Comma 10 3" xfId="370"/>
    <cellStyle name="Comma 11" xfId="6"/>
    <cellStyle name="Comma 11 2" xfId="371"/>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0 3" xfId="372"/>
    <cellStyle name="Comma 21" xfId="94"/>
    <cellStyle name="Comma 21 2" xfId="95"/>
    <cellStyle name="Comma 22" xfId="96"/>
    <cellStyle name="Comma 22 2" xfId="97"/>
    <cellStyle name="Comma 23" xfId="329"/>
    <cellStyle name="Comma 24" xfId="331"/>
    <cellStyle name="Comma 25" xfId="340"/>
    <cellStyle name="Comma 27" xfId="98"/>
    <cellStyle name="Comma 27 2" xfId="99"/>
    <cellStyle name="Comma 27 3" xfId="373"/>
    <cellStyle name="Comma 29" xfId="100"/>
    <cellStyle name="Comma 29 2" xfId="101"/>
    <cellStyle name="Comma 29 3" xfId="374"/>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30 3" xfId="375"/>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xfId="369" builtinId="8"/>
    <cellStyle name="Hyperlink 2" xfId="149"/>
    <cellStyle name="Normal" xfId="0" builtinId="0"/>
    <cellStyle name="Normal 10" xfId="2"/>
    <cellStyle name="Normal 10 2" xfId="150"/>
    <cellStyle name="Normal 10 3" xfId="151"/>
    <cellStyle name="Normal 10 3 2" xfId="336"/>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4 2" xfId="338"/>
    <cellStyle name="Normal 2 15" xfId="168"/>
    <cellStyle name="Normal 2 16" xfId="169"/>
    <cellStyle name="Normal 2 17" xfId="332"/>
    <cellStyle name="Normal 2 17 2" xfId="376"/>
    <cellStyle name="Normal 2 2" xfId="170"/>
    <cellStyle name="Normal 2 2 2" xfId="171"/>
    <cellStyle name="Normal 2 2 2 2" xfId="377"/>
    <cellStyle name="Normal 2 2 2 2 4 2" xfId="172"/>
    <cellStyle name="Normal 2 2 2 3" xfId="378"/>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3 3" xfId="379"/>
    <cellStyle name="Normal 2 4" xfId="181"/>
    <cellStyle name="Normal 2 4 2" xfId="380"/>
    <cellStyle name="Normal 2 5" xfId="182"/>
    <cellStyle name="Normal 2 5 2" xfId="381"/>
    <cellStyle name="Normal 2 6" xfId="183"/>
    <cellStyle name="Normal 2 7" xfId="184"/>
    <cellStyle name="Normal 2 8" xfId="185"/>
    <cellStyle name="Normal 2 8 2" xfId="382"/>
    <cellStyle name="Normal 2 8 3" xfId="383"/>
    <cellStyle name="Normal 2 9" xfId="186"/>
    <cellStyle name="Normal 2 9 2" xfId="384"/>
    <cellStyle name="Normal 2_50. Bishwo" xfId="187"/>
    <cellStyle name="Normal 20" xfId="188"/>
    <cellStyle name="Normal 20 2" xfId="189"/>
    <cellStyle name="Normal 20 3" xfId="385"/>
    <cellStyle name="Normal 21" xfId="190"/>
    <cellStyle name="Normal 21 2" xfId="191"/>
    <cellStyle name="Normal 21 3" xfId="386"/>
    <cellStyle name="Normal 22" xfId="192"/>
    <cellStyle name="Normal 22 2" xfId="193"/>
    <cellStyle name="Normal 22 3" xfId="387"/>
    <cellStyle name="Normal 23" xfId="194"/>
    <cellStyle name="Normal 23 2" xfId="388"/>
    <cellStyle name="Normal 24" xfId="195"/>
    <cellStyle name="Normal 24 2" xfId="196"/>
    <cellStyle name="Normal 24 3" xfId="389"/>
    <cellStyle name="Normal 25" xfId="197"/>
    <cellStyle name="Normal 25 2" xfId="198"/>
    <cellStyle name="Normal 25 3" xfId="390"/>
    <cellStyle name="Normal 26" xfId="199"/>
    <cellStyle name="Normal 26 2" xfId="200"/>
    <cellStyle name="Normal 26 3" xfId="391"/>
    <cellStyle name="Normal 27" xfId="201"/>
    <cellStyle name="Normal 27 2" xfId="202"/>
    <cellStyle name="Normal 27 3" xfId="392"/>
    <cellStyle name="Normal 28" xfId="203"/>
    <cellStyle name="Normal 28 2" xfId="204"/>
    <cellStyle name="Normal 28 3" xfId="393"/>
    <cellStyle name="Normal 29" xfId="205"/>
    <cellStyle name="Normal 3" xfId="206"/>
    <cellStyle name="Normal 3 2" xfId="207"/>
    <cellStyle name="Normal 3 2 2" xfId="208"/>
    <cellStyle name="Normal 3 2 3" xfId="337"/>
    <cellStyle name="Normal 3 2 4" xfId="394"/>
    <cellStyle name="Normal 3 3" xfId="209"/>
    <cellStyle name="Normal 3 4" xfId="210"/>
    <cellStyle name="Normal 3 5" xfId="211"/>
    <cellStyle name="Normal 3 6" xfId="212"/>
    <cellStyle name="Normal 3 7" xfId="213"/>
    <cellStyle name="Normal 3 7 2" xfId="214"/>
    <cellStyle name="Normal 3 8" xfId="335"/>
    <cellStyle name="Normal 3 8 2" xfId="342"/>
    <cellStyle name="Normal 3_9.1 &amp; 9.2" xfId="215"/>
    <cellStyle name="Normal 30" xfId="216"/>
    <cellStyle name="Normal 30 2" xfId="217"/>
    <cellStyle name="Normal 30 3" xfId="395"/>
    <cellStyle name="Normal 31" xfId="218"/>
    <cellStyle name="Normal 31 2" xfId="396"/>
    <cellStyle name="Normal 32" xfId="219"/>
    <cellStyle name="Normal 32 2" xfId="3"/>
    <cellStyle name="Normal 32 2 2" xfId="397"/>
    <cellStyle name="Normal 32 3" xfId="398"/>
    <cellStyle name="Normal 33" xfId="220"/>
    <cellStyle name="Normal 33 2" xfId="221"/>
    <cellStyle name="Normal 33 3" xfId="399"/>
    <cellStyle name="Normal 33 4" xfId="400"/>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 4" xfId="401"/>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5 2" xfId="402"/>
    <cellStyle name="Normal 56" xfId="330"/>
    <cellStyle name="Normal 57" xfId="333"/>
    <cellStyle name="Normal 58" xfId="334"/>
    <cellStyle name="Normal 59" xfId="341"/>
    <cellStyle name="Normal 59 2" xfId="344"/>
    <cellStyle name="Normal 6" xfId="289"/>
    <cellStyle name="Normal 6 2" xfId="290"/>
    <cellStyle name="Normal 6 2 2" xfId="339"/>
    <cellStyle name="Normal 6 3" xfId="291"/>
    <cellStyle name="Normal 6 4" xfId="403"/>
    <cellStyle name="Normal 6 5" xfId="404"/>
    <cellStyle name="Normal 6 6" xfId="405"/>
    <cellStyle name="Normal 60" xfId="343"/>
    <cellStyle name="Normal 61" xfId="406"/>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2" xfId="327"/>
    <cellStyle name="Normal_bartaman point 2 2 2 2" xfId="407"/>
    <cellStyle name="Normal_bartaman point 3" xfId="346"/>
    <cellStyle name="Normal_bartaman point 3 2" xfId="348"/>
    <cellStyle name="Normal_Bartamane_Book1" xfId="345"/>
    <cellStyle name="Normal_Comm_wt" xfId="349"/>
    <cellStyle name="Normal_CPI" xfId="347"/>
    <cellStyle name="Normal_Direction of Trade_BartamanFormat 2063-64" xfId="350"/>
    <cellStyle name="Normal_Direction of Trade_BartamanFormat 2063-64 2" xfId="352"/>
    <cellStyle name="Normal_Sheet1" xfId="351"/>
    <cellStyle name="Normal_Sheet1 2" xfId="353"/>
    <cellStyle name="Normal_Sheet1 2 2" xfId="355"/>
    <cellStyle name="Normal_Sheet1 2 3" xfId="356"/>
    <cellStyle name="Normal_Sheet1 2 4" xfId="359"/>
    <cellStyle name="Normal_Sheet1 2 5" xfId="362"/>
    <cellStyle name="Normal_Sheet1 2 6" xfId="365"/>
    <cellStyle name="Normal_Sheet1 2 7" xfId="367"/>
    <cellStyle name="Normal_Sheet1 3" xfId="358"/>
    <cellStyle name="Normal_Sheet1 4" xfId="361"/>
    <cellStyle name="Normal_Sheet1 5" xfId="354"/>
    <cellStyle name="Normal_Sheet1 5 2" xfId="357"/>
    <cellStyle name="Normal_Sheet1 5 3" xfId="360"/>
    <cellStyle name="Normal_Sheet1 5 4" xfId="363"/>
    <cellStyle name="Normal_Sheet1 5 5" xfId="364"/>
    <cellStyle name="Normal_Sheet1 5 6" xfId="368"/>
    <cellStyle name="Normal_Sheet1 6" xfId="366"/>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kitco.com/gold.londonfix.html"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73"/>
  <sheetViews>
    <sheetView tabSelected="1" zoomScaleSheetLayoutView="100" zoomScalePageLayoutView="89" workbookViewId="0">
      <selection activeCell="D1" sqref="D1"/>
    </sheetView>
  </sheetViews>
  <sheetFormatPr defaultRowHeight="15.75"/>
  <cols>
    <col min="1" max="1" width="10.42578125" style="56" customWidth="1"/>
    <col min="2" max="2" width="60.42578125" style="56" bestFit="1" customWidth="1"/>
    <col min="3" max="4" width="9.140625" style="56"/>
    <col min="5" max="5" width="10.5703125" style="56" customWidth="1"/>
    <col min="6" max="256" width="9.140625" style="56"/>
    <col min="257" max="257" width="10.42578125" style="56" customWidth="1"/>
    <col min="258" max="258" width="61.7109375" style="56" bestFit="1" customWidth="1"/>
    <col min="259" max="260" width="9.140625" style="56"/>
    <col min="261" max="261" width="16.42578125" style="56" customWidth="1"/>
    <col min="262" max="512" width="9.140625" style="56"/>
    <col min="513" max="513" width="10.42578125" style="56" customWidth="1"/>
    <col min="514" max="514" width="61.7109375" style="56" bestFit="1" customWidth="1"/>
    <col min="515" max="516" width="9.140625" style="56"/>
    <col min="517" max="517" width="16.42578125" style="56" customWidth="1"/>
    <col min="518" max="768" width="9.140625" style="56"/>
    <col min="769" max="769" width="10.42578125" style="56" customWidth="1"/>
    <col min="770" max="770" width="61.7109375" style="56" bestFit="1" customWidth="1"/>
    <col min="771" max="772" width="9.140625" style="56"/>
    <col min="773" max="773" width="16.42578125" style="56" customWidth="1"/>
    <col min="774" max="1024" width="9.140625" style="56"/>
    <col min="1025" max="1025" width="10.42578125" style="56" customWidth="1"/>
    <col min="1026" max="1026" width="61.7109375" style="56" bestFit="1" customWidth="1"/>
    <col min="1027" max="1028" width="9.140625" style="56"/>
    <col min="1029" max="1029" width="16.42578125" style="56" customWidth="1"/>
    <col min="1030" max="1280" width="9.140625" style="56"/>
    <col min="1281" max="1281" width="10.42578125" style="56" customWidth="1"/>
    <col min="1282" max="1282" width="61.7109375" style="56" bestFit="1" customWidth="1"/>
    <col min="1283" max="1284" width="9.140625" style="56"/>
    <col min="1285" max="1285" width="16.42578125" style="56" customWidth="1"/>
    <col min="1286" max="1536" width="9.140625" style="56"/>
    <col min="1537" max="1537" width="10.42578125" style="56" customWidth="1"/>
    <col min="1538" max="1538" width="61.7109375" style="56" bestFit="1" customWidth="1"/>
    <col min="1539" max="1540" width="9.140625" style="56"/>
    <col min="1541" max="1541" width="16.42578125" style="56" customWidth="1"/>
    <col min="1542" max="1792" width="9.140625" style="56"/>
    <col min="1793" max="1793" width="10.42578125" style="56" customWidth="1"/>
    <col min="1794" max="1794" width="61.7109375" style="56" bestFit="1" customWidth="1"/>
    <col min="1795" max="1796" width="9.140625" style="56"/>
    <col min="1797" max="1797" width="16.42578125" style="56" customWidth="1"/>
    <col min="1798" max="2048" width="9.140625" style="56"/>
    <col min="2049" max="2049" width="10.42578125" style="56" customWidth="1"/>
    <col min="2050" max="2050" width="61.7109375" style="56" bestFit="1" customWidth="1"/>
    <col min="2051" max="2052" width="9.140625" style="56"/>
    <col min="2053" max="2053" width="16.42578125" style="56" customWidth="1"/>
    <col min="2054" max="2304" width="9.140625" style="56"/>
    <col min="2305" max="2305" width="10.42578125" style="56" customWidth="1"/>
    <col min="2306" max="2306" width="61.7109375" style="56" bestFit="1" customWidth="1"/>
    <col min="2307" max="2308" width="9.140625" style="56"/>
    <col min="2309" max="2309" width="16.42578125" style="56" customWidth="1"/>
    <col min="2310" max="2560" width="9.140625" style="56"/>
    <col min="2561" max="2561" width="10.42578125" style="56" customWidth="1"/>
    <col min="2562" max="2562" width="61.7109375" style="56" bestFit="1" customWidth="1"/>
    <col min="2563" max="2564" width="9.140625" style="56"/>
    <col min="2565" max="2565" width="16.42578125" style="56" customWidth="1"/>
    <col min="2566" max="2816" width="9.140625" style="56"/>
    <col min="2817" max="2817" width="10.42578125" style="56" customWidth="1"/>
    <col min="2818" max="2818" width="61.7109375" style="56" bestFit="1" customWidth="1"/>
    <col min="2819" max="2820" width="9.140625" style="56"/>
    <col min="2821" max="2821" width="16.42578125" style="56" customWidth="1"/>
    <col min="2822" max="3072" width="9.140625" style="56"/>
    <col min="3073" max="3073" width="10.42578125" style="56" customWidth="1"/>
    <col min="3074" max="3074" width="61.7109375" style="56" bestFit="1" customWidth="1"/>
    <col min="3075" max="3076" width="9.140625" style="56"/>
    <col min="3077" max="3077" width="16.42578125" style="56" customWidth="1"/>
    <col min="3078" max="3328" width="9.140625" style="56"/>
    <col min="3329" max="3329" width="10.42578125" style="56" customWidth="1"/>
    <col min="3330" max="3330" width="61.7109375" style="56" bestFit="1" customWidth="1"/>
    <col min="3331" max="3332" width="9.140625" style="56"/>
    <col min="3333" max="3333" width="16.42578125" style="56" customWidth="1"/>
    <col min="3334" max="3584" width="9.140625" style="56"/>
    <col min="3585" max="3585" width="10.42578125" style="56" customWidth="1"/>
    <col min="3586" max="3586" width="61.7109375" style="56" bestFit="1" customWidth="1"/>
    <col min="3587" max="3588" width="9.140625" style="56"/>
    <col min="3589" max="3589" width="16.42578125" style="56" customWidth="1"/>
    <col min="3590" max="3840" width="9.140625" style="56"/>
    <col min="3841" max="3841" width="10.42578125" style="56" customWidth="1"/>
    <col min="3842" max="3842" width="61.7109375" style="56" bestFit="1" customWidth="1"/>
    <col min="3843" max="3844" width="9.140625" style="56"/>
    <col min="3845" max="3845" width="16.42578125" style="56" customWidth="1"/>
    <col min="3846" max="4096" width="9.140625" style="56"/>
    <col min="4097" max="4097" width="10.42578125" style="56" customWidth="1"/>
    <col min="4098" max="4098" width="61.7109375" style="56" bestFit="1" customWidth="1"/>
    <col min="4099" max="4100" width="9.140625" style="56"/>
    <col min="4101" max="4101" width="16.42578125" style="56" customWidth="1"/>
    <col min="4102" max="4352" width="9.140625" style="56"/>
    <col min="4353" max="4353" width="10.42578125" style="56" customWidth="1"/>
    <col min="4354" max="4354" width="61.7109375" style="56" bestFit="1" customWidth="1"/>
    <col min="4355" max="4356" width="9.140625" style="56"/>
    <col min="4357" max="4357" width="16.42578125" style="56" customWidth="1"/>
    <col min="4358" max="4608" width="9.140625" style="56"/>
    <col min="4609" max="4609" width="10.42578125" style="56" customWidth="1"/>
    <col min="4610" max="4610" width="61.7109375" style="56" bestFit="1" customWidth="1"/>
    <col min="4611" max="4612" width="9.140625" style="56"/>
    <col min="4613" max="4613" width="16.42578125" style="56" customWidth="1"/>
    <col min="4614" max="4864" width="9.140625" style="56"/>
    <col min="4865" max="4865" width="10.42578125" style="56" customWidth="1"/>
    <col min="4866" max="4866" width="61.7109375" style="56" bestFit="1" customWidth="1"/>
    <col min="4867" max="4868" width="9.140625" style="56"/>
    <col min="4869" max="4869" width="16.42578125" style="56" customWidth="1"/>
    <col min="4870" max="5120" width="9.140625" style="56"/>
    <col min="5121" max="5121" width="10.42578125" style="56" customWidth="1"/>
    <col min="5122" max="5122" width="61.7109375" style="56" bestFit="1" customWidth="1"/>
    <col min="5123" max="5124" width="9.140625" style="56"/>
    <col min="5125" max="5125" width="16.42578125" style="56" customWidth="1"/>
    <col min="5126" max="5376" width="9.140625" style="56"/>
    <col min="5377" max="5377" width="10.42578125" style="56" customWidth="1"/>
    <col min="5378" max="5378" width="61.7109375" style="56" bestFit="1" customWidth="1"/>
    <col min="5379" max="5380" width="9.140625" style="56"/>
    <col min="5381" max="5381" width="16.42578125" style="56" customWidth="1"/>
    <col min="5382" max="5632" width="9.140625" style="56"/>
    <col min="5633" max="5633" width="10.42578125" style="56" customWidth="1"/>
    <col min="5634" max="5634" width="61.7109375" style="56" bestFit="1" customWidth="1"/>
    <col min="5635" max="5636" width="9.140625" style="56"/>
    <col min="5637" max="5637" width="16.42578125" style="56" customWidth="1"/>
    <col min="5638" max="5888" width="9.140625" style="56"/>
    <col min="5889" max="5889" width="10.42578125" style="56" customWidth="1"/>
    <col min="5890" max="5890" width="61.7109375" style="56" bestFit="1" customWidth="1"/>
    <col min="5891" max="5892" width="9.140625" style="56"/>
    <col min="5893" max="5893" width="16.42578125" style="56" customWidth="1"/>
    <col min="5894" max="6144" width="9.140625" style="56"/>
    <col min="6145" max="6145" width="10.42578125" style="56" customWidth="1"/>
    <col min="6146" max="6146" width="61.7109375" style="56" bestFit="1" customWidth="1"/>
    <col min="6147" max="6148" width="9.140625" style="56"/>
    <col min="6149" max="6149" width="16.42578125" style="56" customWidth="1"/>
    <col min="6150" max="6400" width="9.140625" style="56"/>
    <col min="6401" max="6401" width="10.42578125" style="56" customWidth="1"/>
    <col min="6402" max="6402" width="61.7109375" style="56" bestFit="1" customWidth="1"/>
    <col min="6403" max="6404" width="9.140625" style="56"/>
    <col min="6405" max="6405" width="16.42578125" style="56" customWidth="1"/>
    <col min="6406" max="6656" width="9.140625" style="56"/>
    <col min="6657" max="6657" width="10.42578125" style="56" customWidth="1"/>
    <col min="6658" max="6658" width="61.7109375" style="56" bestFit="1" customWidth="1"/>
    <col min="6659" max="6660" width="9.140625" style="56"/>
    <col min="6661" max="6661" width="16.42578125" style="56" customWidth="1"/>
    <col min="6662" max="6912" width="9.140625" style="56"/>
    <col min="6913" max="6913" width="10.42578125" style="56" customWidth="1"/>
    <col min="6914" max="6914" width="61.7109375" style="56" bestFit="1" customWidth="1"/>
    <col min="6915" max="6916" width="9.140625" style="56"/>
    <col min="6917" max="6917" width="16.42578125" style="56" customWidth="1"/>
    <col min="6918" max="7168" width="9.140625" style="56"/>
    <col min="7169" max="7169" width="10.42578125" style="56" customWidth="1"/>
    <col min="7170" max="7170" width="61.7109375" style="56" bestFit="1" customWidth="1"/>
    <col min="7171" max="7172" width="9.140625" style="56"/>
    <col min="7173" max="7173" width="16.42578125" style="56" customWidth="1"/>
    <col min="7174" max="7424" width="9.140625" style="56"/>
    <col min="7425" max="7425" width="10.42578125" style="56" customWidth="1"/>
    <col min="7426" max="7426" width="61.7109375" style="56" bestFit="1" customWidth="1"/>
    <col min="7427" max="7428" width="9.140625" style="56"/>
    <col min="7429" max="7429" width="16.42578125" style="56" customWidth="1"/>
    <col min="7430" max="7680" width="9.140625" style="56"/>
    <col min="7681" max="7681" width="10.42578125" style="56" customWidth="1"/>
    <col min="7682" max="7682" width="61.7109375" style="56" bestFit="1" customWidth="1"/>
    <col min="7683" max="7684" width="9.140625" style="56"/>
    <col min="7685" max="7685" width="16.42578125" style="56" customWidth="1"/>
    <col min="7686" max="7936" width="9.140625" style="56"/>
    <col min="7937" max="7937" width="10.42578125" style="56" customWidth="1"/>
    <col min="7938" max="7938" width="61.7109375" style="56" bestFit="1" customWidth="1"/>
    <col min="7939" max="7940" width="9.140625" style="56"/>
    <col min="7941" max="7941" width="16.42578125" style="56" customWidth="1"/>
    <col min="7942" max="8192" width="9.140625" style="56"/>
    <col min="8193" max="8193" width="10.42578125" style="56" customWidth="1"/>
    <col min="8194" max="8194" width="61.7109375" style="56" bestFit="1" customWidth="1"/>
    <col min="8195" max="8196" width="9.140625" style="56"/>
    <col min="8197" max="8197" width="16.42578125" style="56" customWidth="1"/>
    <col min="8198" max="8448" width="9.140625" style="56"/>
    <col min="8449" max="8449" width="10.42578125" style="56" customWidth="1"/>
    <col min="8450" max="8450" width="61.7109375" style="56" bestFit="1" customWidth="1"/>
    <col min="8451" max="8452" width="9.140625" style="56"/>
    <col min="8453" max="8453" width="16.42578125" style="56" customWidth="1"/>
    <col min="8454" max="8704" width="9.140625" style="56"/>
    <col min="8705" max="8705" width="10.42578125" style="56" customWidth="1"/>
    <col min="8706" max="8706" width="61.7109375" style="56" bestFit="1" customWidth="1"/>
    <col min="8707" max="8708" width="9.140625" style="56"/>
    <col min="8709" max="8709" width="16.42578125" style="56" customWidth="1"/>
    <col min="8710" max="8960" width="9.140625" style="56"/>
    <col min="8961" max="8961" width="10.42578125" style="56" customWidth="1"/>
    <col min="8962" max="8962" width="61.7109375" style="56" bestFit="1" customWidth="1"/>
    <col min="8963" max="8964" width="9.140625" style="56"/>
    <col min="8965" max="8965" width="16.42578125" style="56" customWidth="1"/>
    <col min="8966" max="9216" width="9.140625" style="56"/>
    <col min="9217" max="9217" width="10.42578125" style="56" customWidth="1"/>
    <col min="9218" max="9218" width="61.7109375" style="56" bestFit="1" customWidth="1"/>
    <col min="9219" max="9220" width="9.140625" style="56"/>
    <col min="9221" max="9221" width="16.42578125" style="56" customWidth="1"/>
    <col min="9222" max="9472" width="9.140625" style="56"/>
    <col min="9473" max="9473" width="10.42578125" style="56" customWidth="1"/>
    <col min="9474" max="9474" width="61.7109375" style="56" bestFit="1" customWidth="1"/>
    <col min="9475" max="9476" width="9.140625" style="56"/>
    <col min="9477" max="9477" width="16.42578125" style="56" customWidth="1"/>
    <col min="9478" max="9728" width="9.140625" style="56"/>
    <col min="9729" max="9729" width="10.42578125" style="56" customWidth="1"/>
    <col min="9730" max="9730" width="61.7109375" style="56" bestFit="1" customWidth="1"/>
    <col min="9731" max="9732" width="9.140625" style="56"/>
    <col min="9733" max="9733" width="16.42578125" style="56" customWidth="1"/>
    <col min="9734" max="9984" width="9.140625" style="56"/>
    <col min="9985" max="9985" width="10.42578125" style="56" customWidth="1"/>
    <col min="9986" max="9986" width="61.7109375" style="56" bestFit="1" customWidth="1"/>
    <col min="9987" max="9988" width="9.140625" style="56"/>
    <col min="9989" max="9989" width="16.42578125" style="56" customWidth="1"/>
    <col min="9990" max="10240" width="9.140625" style="56"/>
    <col min="10241" max="10241" width="10.42578125" style="56" customWidth="1"/>
    <col min="10242" max="10242" width="61.7109375" style="56" bestFit="1" customWidth="1"/>
    <col min="10243" max="10244" width="9.140625" style="56"/>
    <col min="10245" max="10245" width="16.42578125" style="56" customWidth="1"/>
    <col min="10246" max="10496" width="9.140625" style="56"/>
    <col min="10497" max="10497" width="10.42578125" style="56" customWidth="1"/>
    <col min="10498" max="10498" width="61.7109375" style="56" bestFit="1" customWidth="1"/>
    <col min="10499" max="10500" width="9.140625" style="56"/>
    <col min="10501" max="10501" width="16.42578125" style="56" customWidth="1"/>
    <col min="10502" max="10752" width="9.140625" style="56"/>
    <col min="10753" max="10753" width="10.42578125" style="56" customWidth="1"/>
    <col min="10754" max="10754" width="61.7109375" style="56" bestFit="1" customWidth="1"/>
    <col min="10755" max="10756" width="9.140625" style="56"/>
    <col min="10757" max="10757" width="16.42578125" style="56" customWidth="1"/>
    <col min="10758" max="11008" width="9.140625" style="56"/>
    <col min="11009" max="11009" width="10.42578125" style="56" customWidth="1"/>
    <col min="11010" max="11010" width="61.7109375" style="56" bestFit="1" customWidth="1"/>
    <col min="11011" max="11012" width="9.140625" style="56"/>
    <col min="11013" max="11013" width="16.42578125" style="56" customWidth="1"/>
    <col min="11014" max="11264" width="9.140625" style="56"/>
    <col min="11265" max="11265" width="10.42578125" style="56" customWidth="1"/>
    <col min="11266" max="11266" width="61.7109375" style="56" bestFit="1" customWidth="1"/>
    <col min="11267" max="11268" width="9.140625" style="56"/>
    <col min="11269" max="11269" width="16.42578125" style="56" customWidth="1"/>
    <col min="11270" max="11520" width="9.140625" style="56"/>
    <col min="11521" max="11521" width="10.42578125" style="56" customWidth="1"/>
    <col min="11522" max="11522" width="61.7109375" style="56" bestFit="1" customWidth="1"/>
    <col min="11523" max="11524" width="9.140625" style="56"/>
    <col min="11525" max="11525" width="16.42578125" style="56" customWidth="1"/>
    <col min="11526" max="11776" width="9.140625" style="56"/>
    <col min="11777" max="11777" width="10.42578125" style="56" customWidth="1"/>
    <col min="11778" max="11778" width="61.7109375" style="56" bestFit="1" customWidth="1"/>
    <col min="11779" max="11780" width="9.140625" style="56"/>
    <col min="11781" max="11781" width="16.42578125" style="56" customWidth="1"/>
    <col min="11782" max="12032" width="9.140625" style="56"/>
    <col min="12033" max="12033" width="10.42578125" style="56" customWidth="1"/>
    <col min="12034" max="12034" width="61.7109375" style="56" bestFit="1" customWidth="1"/>
    <col min="12035" max="12036" width="9.140625" style="56"/>
    <col min="12037" max="12037" width="16.42578125" style="56" customWidth="1"/>
    <col min="12038" max="12288" width="9.140625" style="56"/>
    <col min="12289" max="12289" width="10.42578125" style="56" customWidth="1"/>
    <col min="12290" max="12290" width="61.7109375" style="56" bestFit="1" customWidth="1"/>
    <col min="12291" max="12292" width="9.140625" style="56"/>
    <col min="12293" max="12293" width="16.42578125" style="56" customWidth="1"/>
    <col min="12294" max="12544" width="9.140625" style="56"/>
    <col min="12545" max="12545" width="10.42578125" style="56" customWidth="1"/>
    <col min="12546" max="12546" width="61.7109375" style="56" bestFit="1" customWidth="1"/>
    <col min="12547" max="12548" width="9.140625" style="56"/>
    <col min="12549" max="12549" width="16.42578125" style="56" customWidth="1"/>
    <col min="12550" max="12800" width="9.140625" style="56"/>
    <col min="12801" max="12801" width="10.42578125" style="56" customWidth="1"/>
    <col min="12802" max="12802" width="61.7109375" style="56" bestFit="1" customWidth="1"/>
    <col min="12803" max="12804" width="9.140625" style="56"/>
    <col min="12805" max="12805" width="16.42578125" style="56" customWidth="1"/>
    <col min="12806" max="13056" width="9.140625" style="56"/>
    <col min="13057" max="13057" width="10.42578125" style="56" customWidth="1"/>
    <col min="13058" max="13058" width="61.7109375" style="56" bestFit="1" customWidth="1"/>
    <col min="13059" max="13060" width="9.140625" style="56"/>
    <col min="13061" max="13061" width="16.42578125" style="56" customWidth="1"/>
    <col min="13062" max="13312" width="9.140625" style="56"/>
    <col min="13313" max="13313" width="10.42578125" style="56" customWidth="1"/>
    <col min="13314" max="13314" width="61.7109375" style="56" bestFit="1" customWidth="1"/>
    <col min="13315" max="13316" width="9.140625" style="56"/>
    <col min="13317" max="13317" width="16.42578125" style="56" customWidth="1"/>
    <col min="13318" max="13568" width="9.140625" style="56"/>
    <col min="13569" max="13569" width="10.42578125" style="56" customWidth="1"/>
    <col min="13570" max="13570" width="61.7109375" style="56" bestFit="1" customWidth="1"/>
    <col min="13571" max="13572" width="9.140625" style="56"/>
    <col min="13573" max="13573" width="16.42578125" style="56" customWidth="1"/>
    <col min="13574" max="13824" width="9.140625" style="56"/>
    <col min="13825" max="13825" width="10.42578125" style="56" customWidth="1"/>
    <col min="13826" max="13826" width="61.7109375" style="56" bestFit="1" customWidth="1"/>
    <col min="13827" max="13828" width="9.140625" style="56"/>
    <col min="13829" max="13829" width="16.42578125" style="56" customWidth="1"/>
    <col min="13830" max="14080" width="9.140625" style="56"/>
    <col min="14081" max="14081" width="10.42578125" style="56" customWidth="1"/>
    <col min="14082" max="14082" width="61.7109375" style="56" bestFit="1" customWidth="1"/>
    <col min="14083" max="14084" width="9.140625" style="56"/>
    <col min="14085" max="14085" width="16.42578125" style="56" customWidth="1"/>
    <col min="14086" max="14336" width="9.140625" style="56"/>
    <col min="14337" max="14337" width="10.42578125" style="56" customWidth="1"/>
    <col min="14338" max="14338" width="61.7109375" style="56" bestFit="1" customWidth="1"/>
    <col min="14339" max="14340" width="9.140625" style="56"/>
    <col min="14341" max="14341" width="16.42578125" style="56" customWidth="1"/>
    <col min="14342" max="14592" width="9.140625" style="56"/>
    <col min="14593" max="14593" width="10.42578125" style="56" customWidth="1"/>
    <col min="14594" max="14594" width="61.7109375" style="56" bestFit="1" customWidth="1"/>
    <col min="14595" max="14596" width="9.140625" style="56"/>
    <col min="14597" max="14597" width="16.42578125" style="56" customWidth="1"/>
    <col min="14598" max="14848" width="9.140625" style="56"/>
    <col min="14849" max="14849" width="10.42578125" style="56" customWidth="1"/>
    <col min="14850" max="14850" width="61.7109375" style="56" bestFit="1" customWidth="1"/>
    <col min="14851" max="14852" width="9.140625" style="56"/>
    <col min="14853" max="14853" width="16.42578125" style="56" customWidth="1"/>
    <col min="14854" max="15104" width="9.140625" style="56"/>
    <col min="15105" max="15105" width="10.42578125" style="56" customWidth="1"/>
    <col min="15106" max="15106" width="61.7109375" style="56" bestFit="1" customWidth="1"/>
    <col min="15107" max="15108" width="9.140625" style="56"/>
    <col min="15109" max="15109" width="16.42578125" style="56" customWidth="1"/>
    <col min="15110" max="15360" width="9.140625" style="56"/>
    <col min="15361" max="15361" width="10.42578125" style="56" customWidth="1"/>
    <col min="15362" max="15362" width="61.7109375" style="56" bestFit="1" customWidth="1"/>
    <col min="15363" max="15364" width="9.140625" style="56"/>
    <col min="15365" max="15365" width="16.42578125" style="56" customWidth="1"/>
    <col min="15366" max="15616" width="9.140625" style="56"/>
    <col min="15617" max="15617" width="10.42578125" style="56" customWidth="1"/>
    <col min="15618" max="15618" width="61.7109375" style="56" bestFit="1" customWidth="1"/>
    <col min="15619" max="15620" width="9.140625" style="56"/>
    <col min="15621" max="15621" width="16.42578125" style="56" customWidth="1"/>
    <col min="15622" max="15872" width="9.140625" style="56"/>
    <col min="15873" max="15873" width="10.42578125" style="56" customWidth="1"/>
    <col min="15874" max="15874" width="61.7109375" style="56" bestFit="1" customWidth="1"/>
    <col min="15875" max="15876" width="9.140625" style="56"/>
    <col min="15877" max="15877" width="16.42578125" style="56" customWidth="1"/>
    <col min="15878" max="16128" width="9.140625" style="56"/>
    <col min="16129" max="16129" width="10.42578125" style="56" customWidth="1"/>
    <col min="16130" max="16130" width="61.7109375" style="56" bestFit="1" customWidth="1"/>
    <col min="16131" max="16132" width="9.140625" style="56"/>
    <col min="16133" max="16133" width="16.42578125" style="56" customWidth="1"/>
    <col min="16134" max="16384" width="9.140625" style="56"/>
  </cols>
  <sheetData>
    <row r="1" spans="1:13" ht="20.25">
      <c r="A1" s="1727" t="s">
        <v>81</v>
      </c>
      <c r="B1" s="1727"/>
      <c r="C1" s="54"/>
      <c r="D1" s="54"/>
      <c r="E1" s="54"/>
      <c r="F1" s="55"/>
      <c r="G1" s="55"/>
      <c r="H1" s="55"/>
      <c r="I1" s="55"/>
    </row>
    <row r="2" spans="1:13" s="59" customFormat="1">
      <c r="A2" s="1728" t="s">
        <v>147</v>
      </c>
      <c r="B2" s="1728"/>
      <c r="C2" s="57"/>
      <c r="D2" s="57"/>
      <c r="E2" s="57"/>
      <c r="F2" s="58"/>
      <c r="G2" s="58"/>
      <c r="H2" s="58"/>
      <c r="I2" s="58"/>
    </row>
    <row r="3" spans="1:13">
      <c r="A3" s="60" t="s">
        <v>82</v>
      </c>
      <c r="B3" s="66" t="s">
        <v>126</v>
      </c>
      <c r="C3" s="61"/>
      <c r="D3" s="62"/>
    </row>
    <row r="4" spans="1:13">
      <c r="A4" s="62">
        <v>1</v>
      </c>
      <c r="B4" s="61" t="s">
        <v>129</v>
      </c>
      <c r="C4" s="61"/>
      <c r="D4" s="62"/>
    </row>
    <row r="5" spans="1:13">
      <c r="A5" s="62"/>
      <c r="B5" s="60" t="s">
        <v>83</v>
      </c>
      <c r="C5" s="61"/>
      <c r="D5" s="62"/>
    </row>
    <row r="6" spans="1:13" ht="15.75" customHeight="1">
      <c r="A6" s="62">
        <v>2</v>
      </c>
      <c r="B6" s="61" t="s">
        <v>77</v>
      </c>
      <c r="C6" s="63"/>
      <c r="D6" s="63"/>
      <c r="E6" s="64"/>
      <c r="F6" s="64"/>
      <c r="G6" s="64"/>
      <c r="H6" s="64"/>
      <c r="I6" s="64"/>
      <c r="J6" s="64"/>
      <c r="K6" s="64"/>
      <c r="L6" s="64"/>
      <c r="M6" s="64"/>
    </row>
    <row r="7" spans="1:13">
      <c r="A7" s="62">
        <v>3</v>
      </c>
      <c r="B7" s="61" t="s">
        <v>79</v>
      </c>
      <c r="C7" s="61"/>
      <c r="D7" s="61"/>
      <c r="E7" s="61"/>
    </row>
    <row r="8" spans="1:13">
      <c r="A8" s="62">
        <v>4</v>
      </c>
      <c r="B8" s="65" t="s">
        <v>80</v>
      </c>
      <c r="C8" s="61"/>
      <c r="D8" s="61"/>
      <c r="E8" s="61"/>
    </row>
    <row r="9" spans="1:13">
      <c r="A9" s="62">
        <v>5</v>
      </c>
      <c r="B9" s="61" t="s">
        <v>84</v>
      </c>
      <c r="C9" s="61"/>
      <c r="D9" s="61"/>
      <c r="E9" s="61"/>
    </row>
    <row r="10" spans="1:13">
      <c r="A10" s="62">
        <v>6</v>
      </c>
      <c r="B10" s="61" t="s">
        <v>130</v>
      </c>
      <c r="C10" s="61"/>
      <c r="D10" s="61"/>
      <c r="E10" s="61"/>
    </row>
    <row r="11" spans="1:13">
      <c r="A11" s="62">
        <v>7</v>
      </c>
      <c r="B11" s="61" t="s">
        <v>85</v>
      </c>
      <c r="C11" s="61"/>
      <c r="D11" s="61"/>
      <c r="E11" s="61"/>
    </row>
    <row r="12" spans="1:13" s="66" customFormat="1">
      <c r="A12" s="62"/>
      <c r="B12" s="66" t="s">
        <v>86</v>
      </c>
      <c r="C12" s="60"/>
      <c r="D12" s="60"/>
      <c r="E12" s="60"/>
      <c r="J12" s="56"/>
    </row>
    <row r="13" spans="1:13">
      <c r="A13" s="62">
        <v>8</v>
      </c>
      <c r="B13" s="56" t="s">
        <v>87</v>
      </c>
      <c r="C13" s="61"/>
      <c r="D13" s="61"/>
      <c r="E13" s="61"/>
      <c r="G13" s="62"/>
      <c r="I13" s="61"/>
      <c r="J13" s="61"/>
      <c r="K13" s="61"/>
    </row>
    <row r="14" spans="1:13">
      <c r="A14" s="62">
        <v>9</v>
      </c>
      <c r="B14" s="61" t="s">
        <v>88</v>
      </c>
      <c r="C14" s="61"/>
      <c r="D14" s="61"/>
      <c r="E14" s="61"/>
      <c r="G14" s="62"/>
      <c r="H14" s="61"/>
      <c r="I14" s="61"/>
      <c r="J14" s="61"/>
      <c r="K14" s="61"/>
    </row>
    <row r="15" spans="1:13">
      <c r="A15" s="62">
        <v>10</v>
      </c>
      <c r="B15" s="61" t="s">
        <v>89</v>
      </c>
      <c r="C15" s="61"/>
      <c r="D15" s="61"/>
      <c r="E15" s="61"/>
      <c r="G15" s="62"/>
      <c r="H15" s="61"/>
      <c r="I15" s="61"/>
      <c r="J15" s="61"/>
      <c r="K15" s="61"/>
    </row>
    <row r="16" spans="1:13">
      <c r="A16" s="62">
        <v>11</v>
      </c>
      <c r="B16" s="61" t="s">
        <v>90</v>
      </c>
      <c r="C16" s="61"/>
      <c r="D16" s="61"/>
      <c r="E16" s="61"/>
      <c r="G16" s="62"/>
      <c r="H16" s="61"/>
      <c r="I16" s="61"/>
      <c r="J16" s="61"/>
      <c r="K16" s="61"/>
    </row>
    <row r="17" spans="1:11">
      <c r="A17" s="62">
        <v>12</v>
      </c>
      <c r="B17" s="61" t="s">
        <v>91</v>
      </c>
      <c r="C17" s="61"/>
      <c r="D17" s="61"/>
      <c r="E17" s="61"/>
      <c r="G17" s="62"/>
      <c r="H17" s="61"/>
      <c r="I17" s="61"/>
      <c r="J17" s="61"/>
      <c r="K17" s="61"/>
    </row>
    <row r="18" spans="1:11">
      <c r="A18" s="62">
        <v>13</v>
      </c>
      <c r="B18" s="61" t="s">
        <v>92</v>
      </c>
      <c r="C18" s="61"/>
      <c r="D18" s="61"/>
      <c r="E18" s="61"/>
      <c r="G18" s="62"/>
      <c r="H18" s="61"/>
      <c r="I18" s="61"/>
      <c r="J18" s="61"/>
      <c r="K18" s="61"/>
    </row>
    <row r="19" spans="1:11">
      <c r="A19" s="62">
        <v>14</v>
      </c>
      <c r="B19" s="61" t="s">
        <v>93</v>
      </c>
      <c r="C19" s="61"/>
      <c r="D19" s="61"/>
      <c r="E19" s="61"/>
      <c r="G19" s="62"/>
      <c r="H19" s="61"/>
      <c r="I19" s="61"/>
      <c r="J19" s="61"/>
      <c r="K19" s="61"/>
    </row>
    <row r="20" spans="1:11">
      <c r="A20" s="62">
        <v>15</v>
      </c>
      <c r="B20" s="67" t="s">
        <v>138</v>
      </c>
      <c r="C20" s="61"/>
      <c r="D20" s="61"/>
      <c r="E20" s="61"/>
      <c r="G20" s="62"/>
      <c r="H20" s="67"/>
      <c r="I20" s="61"/>
      <c r="J20" s="61"/>
      <c r="K20" s="61"/>
    </row>
    <row r="21" spans="1:11">
      <c r="A21" s="62">
        <v>16</v>
      </c>
      <c r="B21" s="61" t="s">
        <v>94</v>
      </c>
      <c r="C21" s="61"/>
      <c r="D21" s="61"/>
      <c r="E21" s="61"/>
      <c r="G21" s="62"/>
      <c r="H21" s="61"/>
      <c r="I21" s="61"/>
      <c r="J21" s="61"/>
      <c r="K21" s="61"/>
    </row>
    <row r="22" spans="1:11">
      <c r="A22" s="62">
        <v>17</v>
      </c>
      <c r="B22" s="61" t="s">
        <v>1469</v>
      </c>
      <c r="C22" s="61"/>
      <c r="D22" s="61"/>
      <c r="E22" s="61"/>
      <c r="G22" s="62"/>
      <c r="H22" s="61"/>
      <c r="I22" s="61"/>
      <c r="J22" s="61"/>
      <c r="K22" s="61"/>
    </row>
    <row r="23" spans="1:11">
      <c r="A23" s="62">
        <v>18</v>
      </c>
      <c r="B23" s="61" t="s">
        <v>136</v>
      </c>
      <c r="C23" s="61"/>
      <c r="D23" s="61"/>
      <c r="E23" s="61"/>
      <c r="G23" s="62"/>
      <c r="H23" s="61"/>
      <c r="I23" s="61"/>
      <c r="J23" s="61"/>
      <c r="K23" s="61"/>
    </row>
    <row r="24" spans="1:11">
      <c r="A24" s="62">
        <v>19</v>
      </c>
      <c r="B24" s="61" t="s">
        <v>137</v>
      </c>
      <c r="C24" s="61"/>
      <c r="D24" s="61"/>
      <c r="E24" s="61"/>
      <c r="G24" s="62"/>
      <c r="H24" s="61"/>
      <c r="I24" s="61"/>
      <c r="J24" s="61"/>
      <c r="K24" s="61"/>
    </row>
    <row r="25" spans="1:11">
      <c r="A25" s="62">
        <v>20</v>
      </c>
      <c r="B25" s="61" t="s">
        <v>95</v>
      </c>
      <c r="C25" s="61"/>
      <c r="D25" s="61"/>
      <c r="E25" s="61"/>
      <c r="G25" s="62"/>
      <c r="H25" s="61"/>
      <c r="I25" s="61"/>
      <c r="J25" s="61"/>
      <c r="K25" s="61"/>
    </row>
    <row r="26" spans="1:11">
      <c r="A26" s="62">
        <v>21</v>
      </c>
      <c r="B26" s="61" t="s">
        <v>96</v>
      </c>
      <c r="C26" s="61"/>
      <c r="D26" s="61"/>
      <c r="E26" s="61"/>
      <c r="G26" s="62"/>
      <c r="H26" s="61"/>
      <c r="I26" s="61"/>
      <c r="J26" s="61"/>
      <c r="K26" s="61"/>
    </row>
    <row r="27" spans="1:11">
      <c r="A27" s="62">
        <v>22</v>
      </c>
      <c r="B27" s="67" t="s">
        <v>97</v>
      </c>
      <c r="C27" s="61"/>
      <c r="D27" s="61"/>
      <c r="E27" s="61"/>
      <c r="G27" s="62"/>
      <c r="H27" s="67"/>
      <c r="I27" s="61"/>
      <c r="J27" s="61"/>
      <c r="K27" s="61"/>
    </row>
    <row r="28" spans="1:11">
      <c r="A28" s="62">
        <v>23</v>
      </c>
      <c r="B28" s="67" t="s">
        <v>98</v>
      </c>
      <c r="C28" s="61"/>
      <c r="D28" s="61"/>
      <c r="E28" s="61"/>
      <c r="G28" s="62"/>
      <c r="H28" s="67"/>
      <c r="I28" s="61"/>
      <c r="J28" s="61"/>
      <c r="K28" s="61"/>
    </row>
    <row r="29" spans="1:11">
      <c r="A29" s="62"/>
      <c r="B29" s="60" t="s">
        <v>99</v>
      </c>
      <c r="C29" s="61"/>
      <c r="D29" s="61"/>
      <c r="E29" s="61"/>
      <c r="G29" s="62"/>
      <c r="H29" s="67"/>
      <c r="I29" s="61"/>
      <c r="J29" s="61"/>
      <c r="K29" s="61"/>
    </row>
    <row r="30" spans="1:11">
      <c r="A30" s="62">
        <v>24</v>
      </c>
      <c r="B30" s="61" t="s">
        <v>135</v>
      </c>
      <c r="C30" s="61"/>
      <c r="D30" s="61"/>
      <c r="E30" s="61"/>
      <c r="J30" s="66"/>
    </row>
    <row r="31" spans="1:11">
      <c r="A31" s="62">
        <v>25</v>
      </c>
      <c r="B31" s="56" t="s">
        <v>42</v>
      </c>
      <c r="C31" s="61"/>
      <c r="D31" s="61"/>
      <c r="E31" s="61"/>
      <c r="H31" s="61"/>
      <c r="I31" s="61"/>
      <c r="J31" s="61"/>
      <c r="K31" s="61"/>
    </row>
    <row r="32" spans="1:11">
      <c r="A32" s="95">
        <v>26</v>
      </c>
      <c r="B32" s="61" t="s">
        <v>100</v>
      </c>
      <c r="C32" s="61"/>
      <c r="D32" s="61"/>
      <c r="E32" s="61"/>
      <c r="H32" s="61"/>
      <c r="I32" s="61"/>
      <c r="J32" s="61"/>
      <c r="K32" s="61"/>
    </row>
    <row r="33" spans="1:10">
      <c r="A33" s="62"/>
      <c r="B33" s="68" t="s">
        <v>101</v>
      </c>
      <c r="C33" s="61"/>
      <c r="D33" s="61"/>
      <c r="E33" s="61"/>
      <c r="J33" s="61"/>
    </row>
    <row r="34" spans="1:10">
      <c r="A34" s="62">
        <v>27</v>
      </c>
      <c r="B34" s="61" t="s">
        <v>102</v>
      </c>
      <c r="J34" s="61"/>
    </row>
    <row r="35" spans="1:10">
      <c r="A35" s="62">
        <v>28</v>
      </c>
      <c r="B35" s="61" t="s">
        <v>132</v>
      </c>
      <c r="J35" s="61"/>
    </row>
    <row r="36" spans="1:10">
      <c r="A36" s="62">
        <v>29</v>
      </c>
      <c r="B36" s="61" t="s">
        <v>103</v>
      </c>
      <c r="C36" s="61"/>
      <c r="D36" s="61"/>
      <c r="E36" s="61"/>
      <c r="J36" s="61"/>
    </row>
    <row r="37" spans="1:10">
      <c r="A37" s="62">
        <v>30</v>
      </c>
      <c r="B37" s="61" t="s">
        <v>133</v>
      </c>
      <c r="C37" s="61"/>
      <c r="D37" s="61"/>
      <c r="E37" s="61"/>
      <c r="J37" s="61"/>
    </row>
    <row r="38" spans="1:10">
      <c r="A38" s="62">
        <v>31</v>
      </c>
      <c r="B38" s="56" t="s">
        <v>104</v>
      </c>
      <c r="C38" s="61"/>
      <c r="D38" s="61"/>
      <c r="E38" s="61"/>
      <c r="J38" s="60"/>
    </row>
    <row r="39" spans="1:10">
      <c r="A39" s="62">
        <v>32</v>
      </c>
      <c r="B39" s="56" t="s">
        <v>134</v>
      </c>
      <c r="C39" s="61"/>
      <c r="D39" s="61"/>
      <c r="E39" s="61"/>
      <c r="J39" s="60"/>
    </row>
    <row r="40" spans="1:10">
      <c r="A40" s="62">
        <v>33</v>
      </c>
      <c r="B40" s="56" t="s">
        <v>105</v>
      </c>
      <c r="C40" s="61"/>
      <c r="D40" s="61"/>
      <c r="E40" s="61"/>
      <c r="J40" s="61"/>
    </row>
    <row r="41" spans="1:10">
      <c r="A41" s="62">
        <v>34</v>
      </c>
      <c r="B41" s="56" t="s">
        <v>106</v>
      </c>
      <c r="C41" s="61"/>
      <c r="D41" s="61"/>
      <c r="E41" s="61"/>
      <c r="J41" s="61"/>
    </row>
    <row r="42" spans="1:10">
      <c r="A42" s="62">
        <v>35</v>
      </c>
      <c r="B42" s="56" t="s">
        <v>107</v>
      </c>
      <c r="C42" s="61"/>
      <c r="D42" s="61"/>
      <c r="E42" s="61"/>
      <c r="F42" s="56" t="s">
        <v>78</v>
      </c>
      <c r="J42" s="61"/>
    </row>
    <row r="43" spans="1:10">
      <c r="A43" s="62">
        <v>36</v>
      </c>
      <c r="B43" s="56" t="s">
        <v>108</v>
      </c>
      <c r="C43" s="61"/>
      <c r="D43" s="61"/>
      <c r="E43" s="61"/>
      <c r="J43" s="60"/>
    </row>
    <row r="44" spans="1:10">
      <c r="A44" s="62">
        <v>37</v>
      </c>
      <c r="B44" s="56" t="s">
        <v>109</v>
      </c>
      <c r="C44" s="61"/>
      <c r="D44" s="61"/>
      <c r="E44" s="61"/>
      <c r="J44" s="60"/>
    </row>
    <row r="45" spans="1:10">
      <c r="A45" s="62">
        <v>38</v>
      </c>
      <c r="B45" s="56" t="s">
        <v>110</v>
      </c>
      <c r="C45" s="61"/>
      <c r="D45" s="61"/>
      <c r="E45" s="61"/>
      <c r="J45" s="60"/>
    </row>
    <row r="46" spans="1:10">
      <c r="A46" s="95">
        <v>39</v>
      </c>
      <c r="B46" s="61" t="s">
        <v>111</v>
      </c>
      <c r="C46" s="61"/>
      <c r="D46" s="61"/>
      <c r="E46" s="61"/>
      <c r="J46" s="60"/>
    </row>
    <row r="47" spans="1:10">
      <c r="A47" s="95">
        <v>40</v>
      </c>
      <c r="B47" s="56" t="s">
        <v>112</v>
      </c>
      <c r="C47" s="61"/>
      <c r="D47" s="61"/>
      <c r="E47" s="61"/>
      <c r="J47" s="60"/>
    </row>
    <row r="48" spans="1:10">
      <c r="A48" s="62"/>
      <c r="B48" s="66" t="s">
        <v>113</v>
      </c>
      <c r="C48" s="61"/>
      <c r="D48" s="61"/>
      <c r="E48" s="61"/>
      <c r="J48" s="61"/>
    </row>
    <row r="49" spans="1:10">
      <c r="A49" s="62">
        <v>41</v>
      </c>
      <c r="B49" s="56" t="s">
        <v>113</v>
      </c>
      <c r="C49" s="61"/>
      <c r="D49" s="61"/>
      <c r="E49" s="61"/>
      <c r="J49" s="61"/>
    </row>
    <row r="50" spans="1:10">
      <c r="A50" s="62">
        <v>42</v>
      </c>
      <c r="B50" s="56" t="s">
        <v>114</v>
      </c>
      <c r="C50" s="61"/>
      <c r="D50" s="61"/>
      <c r="E50" s="61"/>
    </row>
    <row r="51" spans="1:10">
      <c r="A51" s="62"/>
      <c r="B51" s="66" t="s">
        <v>115</v>
      </c>
      <c r="J51" s="67"/>
    </row>
    <row r="52" spans="1:10">
      <c r="A52" s="62">
        <v>43</v>
      </c>
      <c r="B52" s="56" t="s">
        <v>117</v>
      </c>
    </row>
    <row r="53" spans="1:10">
      <c r="A53" s="62">
        <v>44</v>
      </c>
      <c r="B53" s="56" t="s">
        <v>116</v>
      </c>
      <c r="C53" s="61"/>
      <c r="D53" s="61"/>
      <c r="E53" s="61"/>
      <c r="J53" s="67"/>
    </row>
    <row r="54" spans="1:10">
      <c r="A54" s="62">
        <v>45</v>
      </c>
      <c r="B54" s="56" t="s">
        <v>118</v>
      </c>
    </row>
    <row r="55" spans="1:10">
      <c r="A55" s="61"/>
      <c r="B55" s="66" t="s">
        <v>119</v>
      </c>
      <c r="C55" s="61"/>
      <c r="D55" s="61"/>
      <c r="E55" s="61"/>
    </row>
    <row r="56" spans="1:10">
      <c r="A56" s="62">
        <v>46</v>
      </c>
      <c r="B56" s="56" t="s">
        <v>120</v>
      </c>
      <c r="C56" s="61"/>
      <c r="D56" s="61"/>
      <c r="E56" s="61"/>
    </row>
    <row r="57" spans="1:10">
      <c r="A57" s="62">
        <v>47</v>
      </c>
      <c r="B57" s="61" t="s">
        <v>121</v>
      </c>
      <c r="C57" s="61"/>
      <c r="D57" s="61"/>
      <c r="E57" s="61"/>
    </row>
    <row r="58" spans="1:10">
      <c r="A58" s="62">
        <v>48</v>
      </c>
      <c r="B58" s="61" t="s">
        <v>1444</v>
      </c>
      <c r="C58" s="61"/>
      <c r="D58" s="61"/>
      <c r="E58" s="61"/>
    </row>
    <row r="59" spans="1:10">
      <c r="A59" s="62">
        <v>49</v>
      </c>
      <c r="B59" s="61" t="s">
        <v>1392</v>
      </c>
      <c r="C59" s="61"/>
      <c r="D59" s="61"/>
      <c r="E59" s="61"/>
    </row>
    <row r="60" spans="1:10">
      <c r="A60" s="62">
        <v>50</v>
      </c>
      <c r="B60" s="61" t="s">
        <v>1445</v>
      </c>
      <c r="C60" s="61"/>
      <c r="D60" s="61"/>
      <c r="E60" s="61"/>
    </row>
    <row r="61" spans="1:10">
      <c r="A61" s="95">
        <v>51</v>
      </c>
      <c r="B61" s="61" t="s">
        <v>1446</v>
      </c>
      <c r="C61" s="61"/>
      <c r="D61" s="61"/>
      <c r="E61" s="61"/>
    </row>
    <row r="62" spans="1:10">
      <c r="A62" s="61"/>
      <c r="B62" s="61"/>
      <c r="C62" s="61"/>
      <c r="D62" s="61"/>
      <c r="E62" s="61"/>
    </row>
    <row r="63" spans="1:10">
      <c r="A63" s="61"/>
      <c r="B63" s="61"/>
      <c r="C63" s="61"/>
      <c r="D63" s="61"/>
      <c r="E63" s="61"/>
    </row>
    <row r="64" spans="1:10">
      <c r="A64" s="61"/>
      <c r="B64" s="61"/>
      <c r="C64" s="61"/>
      <c r="D64" s="61"/>
      <c r="E64" s="61"/>
    </row>
    <row r="65" spans="1:5">
      <c r="A65" s="61"/>
      <c r="B65" s="61"/>
      <c r="C65" s="61"/>
      <c r="D65" s="61"/>
      <c r="E65" s="61"/>
    </row>
    <row r="66" spans="1:5">
      <c r="A66" s="61"/>
      <c r="B66" s="61"/>
      <c r="C66" s="61"/>
      <c r="D66" s="61"/>
      <c r="E66" s="61"/>
    </row>
    <row r="67" spans="1:5">
      <c r="A67" s="61"/>
      <c r="B67" s="61"/>
      <c r="C67" s="61"/>
      <c r="D67" s="61"/>
      <c r="E67" s="61"/>
    </row>
    <row r="68" spans="1:5">
      <c r="A68" s="61"/>
      <c r="B68" s="61"/>
      <c r="C68" s="61"/>
      <c r="D68" s="61"/>
      <c r="E68" s="61"/>
    </row>
    <row r="69" spans="1:5">
      <c r="A69" s="61"/>
      <c r="B69" s="61"/>
      <c r="C69" s="61"/>
      <c r="D69" s="61"/>
      <c r="E69" s="61"/>
    </row>
    <row r="70" spans="1:5">
      <c r="A70" s="61"/>
      <c r="B70" s="61"/>
      <c r="C70" s="61"/>
      <c r="D70" s="61"/>
      <c r="E70" s="61"/>
    </row>
    <row r="71" spans="1:5">
      <c r="A71" s="61"/>
      <c r="B71" s="61"/>
      <c r="C71" s="61"/>
      <c r="D71" s="61"/>
      <c r="E71" s="61"/>
    </row>
    <row r="72" spans="1:5">
      <c r="A72" s="61"/>
      <c r="B72" s="61"/>
      <c r="C72" s="61"/>
      <c r="D72" s="61"/>
      <c r="E72" s="61"/>
    </row>
    <row r="73" spans="1:5">
      <c r="A73" s="61"/>
      <c r="B73" s="61"/>
      <c r="C73" s="61"/>
      <c r="D73" s="61"/>
      <c r="E73" s="61"/>
    </row>
    <row r="74" spans="1:5">
      <c r="A74" s="61"/>
      <c r="B74" s="61"/>
      <c r="C74" s="61"/>
      <c r="D74" s="61"/>
      <c r="E74" s="61"/>
    </row>
    <row r="75" spans="1:5">
      <c r="A75" s="61"/>
      <c r="B75" s="61"/>
      <c r="C75" s="61"/>
      <c r="D75" s="61"/>
      <c r="E75" s="61"/>
    </row>
    <row r="76" spans="1:5">
      <c r="A76" s="61"/>
      <c r="B76" s="61"/>
      <c r="C76" s="61"/>
      <c r="D76" s="61"/>
      <c r="E76" s="61"/>
    </row>
    <row r="77" spans="1:5">
      <c r="A77" s="61"/>
      <c r="B77" s="61"/>
      <c r="C77" s="61"/>
      <c r="D77" s="61"/>
      <c r="E77" s="61"/>
    </row>
    <row r="78" spans="1:5">
      <c r="A78" s="61"/>
      <c r="B78" s="61"/>
      <c r="C78" s="61"/>
      <c r="D78" s="61"/>
      <c r="E78" s="61"/>
    </row>
    <row r="79" spans="1:5">
      <c r="A79" s="61"/>
      <c r="B79" s="61"/>
      <c r="C79" s="61"/>
      <c r="D79" s="61"/>
      <c r="E79" s="61"/>
    </row>
    <row r="80" spans="1:5">
      <c r="A80" s="61"/>
      <c r="B80" s="61"/>
      <c r="C80" s="61"/>
      <c r="D80" s="61"/>
      <c r="E80" s="61"/>
    </row>
    <row r="81" spans="1:5">
      <c r="A81" s="61"/>
      <c r="B81" s="61"/>
      <c r="C81" s="61"/>
      <c r="D81" s="61"/>
      <c r="E81" s="61"/>
    </row>
    <row r="82" spans="1:5">
      <c r="A82" s="61"/>
      <c r="B82" s="61"/>
      <c r="C82" s="61"/>
      <c r="D82" s="61"/>
      <c r="E82" s="61"/>
    </row>
    <row r="83" spans="1:5">
      <c r="A83" s="61"/>
      <c r="B83" s="61"/>
      <c r="C83" s="61"/>
      <c r="D83" s="61"/>
      <c r="E83" s="61"/>
    </row>
    <row r="84" spans="1:5">
      <c r="A84" s="61"/>
      <c r="B84" s="61"/>
      <c r="C84" s="61"/>
      <c r="D84" s="61"/>
      <c r="E84" s="61"/>
    </row>
    <row r="85" spans="1:5">
      <c r="A85" s="61"/>
      <c r="B85" s="61"/>
      <c r="C85" s="61"/>
      <c r="D85" s="61"/>
      <c r="E85" s="61"/>
    </row>
    <row r="86" spans="1:5">
      <c r="A86" s="61"/>
      <c r="B86" s="61"/>
      <c r="C86" s="61"/>
      <c r="D86" s="61"/>
      <c r="E86" s="61"/>
    </row>
    <row r="87" spans="1:5">
      <c r="A87" s="61"/>
      <c r="B87" s="61"/>
      <c r="C87" s="61"/>
      <c r="D87" s="61"/>
      <c r="E87" s="61"/>
    </row>
    <row r="88" spans="1:5">
      <c r="A88" s="61"/>
      <c r="B88" s="61"/>
      <c r="C88" s="61"/>
      <c r="D88" s="61"/>
      <c r="E88" s="61"/>
    </row>
    <row r="89" spans="1:5">
      <c r="A89" s="61"/>
      <c r="B89" s="61"/>
      <c r="C89" s="61"/>
      <c r="D89" s="61"/>
      <c r="E89" s="61"/>
    </row>
    <row r="90" spans="1:5">
      <c r="A90" s="61"/>
      <c r="B90" s="61"/>
      <c r="C90" s="61"/>
      <c r="D90" s="61"/>
      <c r="E90" s="61"/>
    </row>
    <row r="91" spans="1:5">
      <c r="A91" s="61"/>
      <c r="B91" s="61"/>
      <c r="C91" s="61"/>
      <c r="D91" s="61"/>
      <c r="E91" s="61"/>
    </row>
    <row r="92" spans="1:5">
      <c r="A92" s="61"/>
      <c r="B92" s="61"/>
      <c r="C92" s="61"/>
      <c r="D92" s="61"/>
      <c r="E92" s="61"/>
    </row>
    <row r="93" spans="1:5">
      <c r="A93" s="61"/>
      <c r="B93" s="61"/>
      <c r="C93" s="61"/>
      <c r="D93" s="61"/>
      <c r="E93" s="61"/>
    </row>
    <row r="94" spans="1:5">
      <c r="A94" s="61"/>
      <c r="B94" s="61"/>
      <c r="C94" s="61"/>
      <c r="D94" s="61"/>
      <c r="E94" s="61"/>
    </row>
    <row r="95" spans="1:5">
      <c r="A95" s="61"/>
      <c r="B95" s="61"/>
      <c r="C95" s="61"/>
      <c r="D95" s="61"/>
      <c r="E95" s="61"/>
    </row>
    <row r="96" spans="1:5">
      <c r="A96" s="61"/>
      <c r="B96" s="61"/>
      <c r="C96" s="61"/>
      <c r="D96" s="61"/>
      <c r="E96" s="61"/>
    </row>
    <row r="97" spans="1:5">
      <c r="A97" s="61"/>
      <c r="B97" s="61"/>
      <c r="C97" s="61"/>
      <c r="D97" s="61"/>
      <c r="E97" s="61"/>
    </row>
    <row r="98" spans="1:5">
      <c r="A98" s="61"/>
      <c r="B98" s="61"/>
      <c r="C98" s="61"/>
      <c r="D98" s="61"/>
      <c r="E98" s="61"/>
    </row>
    <row r="99" spans="1:5">
      <c r="A99" s="61"/>
      <c r="B99" s="61"/>
      <c r="C99" s="61"/>
      <c r="D99" s="61"/>
      <c r="E99" s="61"/>
    </row>
    <row r="100" spans="1:5">
      <c r="A100" s="61"/>
      <c r="B100" s="61"/>
      <c r="C100" s="61"/>
      <c r="D100" s="61"/>
      <c r="E100" s="61"/>
    </row>
    <row r="101" spans="1:5">
      <c r="A101" s="61"/>
      <c r="B101" s="61"/>
      <c r="C101" s="61"/>
      <c r="D101" s="61"/>
      <c r="E101" s="61"/>
    </row>
    <row r="102" spans="1:5">
      <c r="A102" s="61"/>
      <c r="B102" s="61"/>
      <c r="C102" s="61"/>
      <c r="D102" s="61"/>
      <c r="E102" s="61"/>
    </row>
    <row r="103" spans="1:5">
      <c r="A103" s="61"/>
      <c r="B103" s="61"/>
      <c r="C103" s="61"/>
      <c r="D103" s="61"/>
      <c r="E103" s="61"/>
    </row>
    <row r="104" spans="1:5">
      <c r="A104" s="61"/>
      <c r="B104" s="61"/>
      <c r="C104" s="61"/>
      <c r="D104" s="61"/>
      <c r="E104" s="61"/>
    </row>
    <row r="105" spans="1:5">
      <c r="A105" s="61"/>
      <c r="B105" s="61"/>
      <c r="C105" s="61"/>
      <c r="D105" s="61"/>
      <c r="E105" s="61"/>
    </row>
    <row r="106" spans="1:5">
      <c r="A106" s="61"/>
      <c r="B106" s="61"/>
      <c r="C106" s="61"/>
      <c r="D106" s="61"/>
      <c r="E106" s="61"/>
    </row>
    <row r="107" spans="1:5">
      <c r="A107" s="61"/>
      <c r="B107" s="61"/>
      <c r="C107" s="61"/>
      <c r="D107" s="61"/>
      <c r="E107" s="61"/>
    </row>
    <row r="108" spans="1:5">
      <c r="A108" s="61"/>
      <c r="B108" s="61"/>
      <c r="C108" s="61"/>
      <c r="D108" s="61"/>
      <c r="E108" s="61"/>
    </row>
    <row r="109" spans="1:5">
      <c r="A109" s="61"/>
      <c r="B109" s="61"/>
      <c r="C109" s="61"/>
      <c r="D109" s="61"/>
      <c r="E109" s="61"/>
    </row>
    <row r="110" spans="1:5">
      <c r="A110" s="61"/>
      <c r="B110" s="61"/>
      <c r="C110" s="61"/>
      <c r="D110" s="61"/>
      <c r="E110" s="61"/>
    </row>
    <row r="111" spans="1:5">
      <c r="A111" s="61"/>
      <c r="B111" s="61"/>
      <c r="C111" s="61"/>
      <c r="D111" s="61"/>
      <c r="E111" s="61"/>
    </row>
    <row r="112" spans="1:5">
      <c r="A112" s="61"/>
      <c r="B112" s="61"/>
      <c r="C112" s="61"/>
      <c r="D112" s="61"/>
      <c r="E112" s="61"/>
    </row>
    <row r="113" spans="1:5">
      <c r="A113" s="61"/>
      <c r="B113" s="61"/>
      <c r="C113" s="61"/>
      <c r="D113" s="61"/>
      <c r="E113" s="61"/>
    </row>
    <row r="114" spans="1:5">
      <c r="A114" s="61"/>
      <c r="B114" s="61"/>
      <c r="C114" s="61"/>
      <c r="D114" s="61"/>
      <c r="E114" s="61"/>
    </row>
    <row r="115" spans="1:5">
      <c r="A115" s="61"/>
      <c r="B115" s="61"/>
      <c r="C115" s="61"/>
      <c r="D115" s="61"/>
      <c r="E115" s="61"/>
    </row>
    <row r="116" spans="1:5">
      <c r="A116" s="61"/>
      <c r="B116" s="61"/>
      <c r="C116" s="61"/>
      <c r="D116" s="61"/>
      <c r="E116" s="61"/>
    </row>
    <row r="117" spans="1:5">
      <c r="A117" s="61"/>
      <c r="B117" s="61"/>
      <c r="C117" s="61"/>
      <c r="D117" s="61"/>
      <c r="E117" s="61"/>
    </row>
    <row r="118" spans="1:5">
      <c r="A118" s="61"/>
      <c r="B118" s="61"/>
      <c r="C118" s="61"/>
      <c r="D118" s="61"/>
      <c r="E118" s="61"/>
    </row>
    <row r="119" spans="1:5">
      <c r="A119" s="61"/>
      <c r="B119" s="61"/>
      <c r="C119" s="61"/>
      <c r="D119" s="61"/>
      <c r="E119" s="61"/>
    </row>
    <row r="120" spans="1:5">
      <c r="A120" s="61"/>
      <c r="B120" s="61"/>
      <c r="C120" s="61"/>
      <c r="D120" s="61"/>
      <c r="E120" s="61"/>
    </row>
    <row r="121" spans="1:5">
      <c r="A121" s="61"/>
      <c r="B121" s="61"/>
      <c r="C121" s="61"/>
      <c r="D121" s="61"/>
      <c r="E121" s="61"/>
    </row>
    <row r="122" spans="1:5">
      <c r="A122" s="61"/>
      <c r="B122" s="61"/>
      <c r="C122" s="61"/>
      <c r="D122" s="61"/>
      <c r="E122" s="61"/>
    </row>
    <row r="123" spans="1:5">
      <c r="A123" s="61"/>
      <c r="B123" s="61"/>
      <c r="C123" s="61"/>
      <c r="D123" s="61"/>
      <c r="E123" s="61"/>
    </row>
    <row r="124" spans="1:5">
      <c r="A124" s="61"/>
      <c r="B124" s="61"/>
      <c r="C124" s="61"/>
      <c r="D124" s="61"/>
      <c r="E124" s="61"/>
    </row>
    <row r="125" spans="1:5">
      <c r="A125" s="61"/>
      <c r="B125" s="61"/>
      <c r="C125" s="61"/>
      <c r="D125" s="61"/>
      <c r="E125" s="61"/>
    </row>
    <row r="126" spans="1:5">
      <c r="A126" s="61"/>
      <c r="B126" s="61"/>
      <c r="C126" s="61"/>
      <c r="D126" s="61"/>
      <c r="E126" s="61"/>
    </row>
    <row r="127" spans="1:5">
      <c r="A127" s="61"/>
      <c r="B127" s="61"/>
      <c r="C127" s="61"/>
      <c r="D127" s="61"/>
      <c r="E127" s="61"/>
    </row>
    <row r="128" spans="1:5">
      <c r="A128" s="61"/>
      <c r="B128" s="61"/>
      <c r="C128" s="61"/>
      <c r="D128" s="61"/>
      <c r="E128" s="61"/>
    </row>
    <row r="129" spans="1:5">
      <c r="A129" s="61"/>
      <c r="B129" s="61"/>
      <c r="C129" s="61"/>
      <c r="D129" s="61"/>
      <c r="E129" s="61"/>
    </row>
    <row r="130" spans="1:5">
      <c r="A130" s="61"/>
      <c r="B130" s="61"/>
      <c r="C130" s="61"/>
      <c r="D130" s="61"/>
      <c r="E130" s="61"/>
    </row>
    <row r="131" spans="1:5">
      <c r="A131" s="61"/>
      <c r="B131" s="61"/>
      <c r="C131" s="61"/>
      <c r="D131" s="61"/>
      <c r="E131" s="61"/>
    </row>
    <row r="132" spans="1:5">
      <c r="A132" s="61"/>
      <c r="B132" s="61"/>
      <c r="C132" s="61"/>
      <c r="D132" s="61"/>
      <c r="E132" s="61"/>
    </row>
    <row r="133" spans="1:5">
      <c r="A133" s="61"/>
      <c r="B133" s="61"/>
      <c r="C133" s="61"/>
      <c r="D133" s="61"/>
      <c r="E133" s="61"/>
    </row>
    <row r="134" spans="1:5">
      <c r="A134" s="61"/>
      <c r="B134" s="61"/>
      <c r="C134" s="61"/>
      <c r="D134" s="61"/>
      <c r="E134" s="61"/>
    </row>
    <row r="135" spans="1:5">
      <c r="A135" s="61"/>
      <c r="B135" s="61"/>
      <c r="C135" s="61"/>
      <c r="D135" s="61"/>
      <c r="E135" s="61"/>
    </row>
    <row r="136" spans="1:5">
      <c r="A136" s="61"/>
      <c r="B136" s="61"/>
      <c r="C136" s="61"/>
      <c r="D136" s="61"/>
      <c r="E136" s="61"/>
    </row>
    <row r="137" spans="1:5">
      <c r="A137" s="61"/>
      <c r="B137" s="61"/>
      <c r="C137" s="61"/>
      <c r="D137" s="61"/>
      <c r="E137" s="61"/>
    </row>
    <row r="138" spans="1:5">
      <c r="A138" s="61"/>
      <c r="B138" s="61"/>
      <c r="C138" s="61"/>
      <c r="D138" s="61"/>
      <c r="E138" s="61"/>
    </row>
    <row r="139" spans="1:5">
      <c r="A139" s="61"/>
      <c r="B139" s="61"/>
      <c r="C139" s="61"/>
      <c r="D139" s="61"/>
      <c r="E139" s="61"/>
    </row>
    <row r="140" spans="1:5">
      <c r="A140" s="61"/>
      <c r="B140" s="61"/>
      <c r="C140" s="61"/>
      <c r="D140" s="61"/>
      <c r="E140" s="61"/>
    </row>
    <row r="141" spans="1:5">
      <c r="A141" s="61"/>
      <c r="B141" s="61"/>
      <c r="C141" s="61"/>
      <c r="D141" s="61"/>
      <c r="E141" s="61"/>
    </row>
    <row r="142" spans="1:5">
      <c r="A142" s="61"/>
      <c r="B142" s="61"/>
      <c r="C142" s="61"/>
      <c r="D142" s="61"/>
      <c r="E142" s="61"/>
    </row>
    <row r="143" spans="1:5">
      <c r="A143" s="61"/>
      <c r="B143" s="61"/>
      <c r="C143" s="61"/>
      <c r="D143" s="61"/>
      <c r="E143" s="61"/>
    </row>
    <row r="144" spans="1:5">
      <c r="A144" s="61"/>
      <c r="B144" s="61"/>
      <c r="C144" s="61"/>
      <c r="D144" s="61"/>
      <c r="E144" s="61"/>
    </row>
    <row r="145" spans="1:5">
      <c r="A145" s="61"/>
      <c r="B145" s="61"/>
      <c r="C145" s="61"/>
      <c r="D145" s="61"/>
      <c r="E145" s="61"/>
    </row>
    <row r="146" spans="1:5">
      <c r="A146" s="61"/>
      <c r="B146" s="61"/>
      <c r="C146" s="61"/>
      <c r="D146" s="61"/>
      <c r="E146" s="61"/>
    </row>
    <row r="147" spans="1:5">
      <c r="A147" s="61"/>
      <c r="B147" s="61"/>
      <c r="C147" s="61"/>
      <c r="D147" s="61"/>
      <c r="E147" s="61"/>
    </row>
    <row r="148" spans="1:5">
      <c r="A148" s="61"/>
      <c r="B148" s="61"/>
      <c r="C148" s="61"/>
      <c r="D148" s="61"/>
      <c r="E148" s="61"/>
    </row>
    <row r="149" spans="1:5">
      <c r="A149" s="61"/>
      <c r="B149" s="61"/>
      <c r="C149" s="61"/>
      <c r="D149" s="61"/>
      <c r="E149" s="61"/>
    </row>
    <row r="150" spans="1:5">
      <c r="A150" s="61"/>
      <c r="B150" s="61"/>
      <c r="C150" s="61"/>
      <c r="D150" s="61"/>
      <c r="E150" s="61"/>
    </row>
    <row r="151" spans="1:5">
      <c r="A151" s="61"/>
      <c r="B151" s="61"/>
      <c r="C151" s="61"/>
      <c r="D151" s="61"/>
      <c r="E151" s="61"/>
    </row>
    <row r="152" spans="1:5">
      <c r="A152" s="61"/>
      <c r="B152" s="61"/>
      <c r="C152" s="61"/>
      <c r="D152" s="61"/>
      <c r="E152" s="61"/>
    </row>
    <row r="153" spans="1:5">
      <c r="A153" s="61"/>
      <c r="B153" s="61"/>
      <c r="C153" s="61"/>
      <c r="D153" s="61"/>
      <c r="E153" s="61"/>
    </row>
    <row r="154" spans="1:5">
      <c r="A154" s="61"/>
      <c r="B154" s="61"/>
      <c r="C154" s="61"/>
      <c r="D154" s="61"/>
      <c r="E154" s="61"/>
    </row>
    <row r="155" spans="1:5">
      <c r="A155" s="61"/>
      <c r="B155" s="61"/>
      <c r="C155" s="61"/>
      <c r="D155" s="61"/>
      <c r="E155" s="61"/>
    </row>
    <row r="156" spans="1:5">
      <c r="A156" s="61"/>
      <c r="B156" s="61"/>
      <c r="C156" s="61"/>
      <c r="D156" s="61"/>
      <c r="E156" s="61"/>
    </row>
    <row r="157" spans="1:5">
      <c r="A157" s="61"/>
      <c r="B157" s="61"/>
      <c r="C157" s="61"/>
      <c r="D157" s="61"/>
      <c r="E157" s="61"/>
    </row>
    <row r="158" spans="1:5">
      <c r="A158" s="61"/>
      <c r="B158" s="61"/>
      <c r="C158" s="61"/>
      <c r="D158" s="61"/>
      <c r="E158" s="61"/>
    </row>
    <row r="159" spans="1:5">
      <c r="A159" s="61"/>
      <c r="B159" s="61"/>
      <c r="C159" s="61"/>
      <c r="D159" s="61"/>
      <c r="E159" s="61"/>
    </row>
    <row r="160" spans="1:5">
      <c r="A160" s="61"/>
      <c r="B160" s="61"/>
      <c r="C160" s="61"/>
      <c r="D160" s="61"/>
      <c r="E160" s="61"/>
    </row>
    <row r="161" spans="1:5">
      <c r="A161" s="61"/>
      <c r="B161" s="61"/>
      <c r="C161" s="61"/>
      <c r="D161" s="61"/>
      <c r="E161" s="61"/>
    </row>
    <row r="162" spans="1:5">
      <c r="A162" s="61"/>
      <c r="B162" s="61"/>
      <c r="C162" s="61"/>
      <c r="D162" s="61"/>
      <c r="E162" s="61"/>
    </row>
    <row r="163" spans="1:5">
      <c r="A163" s="61"/>
      <c r="B163" s="61"/>
      <c r="C163" s="61"/>
      <c r="D163" s="61"/>
      <c r="E163" s="61"/>
    </row>
    <row r="164" spans="1:5">
      <c r="A164" s="61"/>
      <c r="B164" s="61"/>
      <c r="C164" s="61"/>
      <c r="D164" s="61"/>
      <c r="E164" s="61"/>
    </row>
    <row r="165" spans="1:5">
      <c r="A165" s="61"/>
      <c r="B165" s="61"/>
      <c r="C165" s="61"/>
      <c r="D165" s="61"/>
      <c r="E165" s="61"/>
    </row>
    <row r="166" spans="1:5">
      <c r="A166" s="61"/>
      <c r="B166" s="61"/>
      <c r="C166" s="61"/>
      <c r="D166" s="61"/>
      <c r="E166" s="61"/>
    </row>
    <row r="167" spans="1:5">
      <c r="A167" s="61"/>
      <c r="B167" s="61"/>
      <c r="C167" s="61"/>
      <c r="D167" s="61"/>
      <c r="E167" s="61"/>
    </row>
    <row r="168" spans="1:5">
      <c r="A168" s="61"/>
      <c r="B168" s="61"/>
      <c r="C168" s="61"/>
      <c r="D168" s="61"/>
      <c r="E168" s="61"/>
    </row>
    <row r="169" spans="1:5">
      <c r="A169" s="61"/>
      <c r="B169" s="61"/>
      <c r="C169" s="61"/>
      <c r="D169" s="61"/>
      <c r="E169" s="61"/>
    </row>
    <row r="170" spans="1:5">
      <c r="A170" s="61"/>
      <c r="B170" s="61"/>
      <c r="C170" s="61"/>
      <c r="D170" s="61"/>
      <c r="E170" s="61"/>
    </row>
    <row r="171" spans="1:5">
      <c r="A171" s="61"/>
      <c r="B171" s="61"/>
      <c r="C171" s="61"/>
      <c r="D171" s="61"/>
      <c r="E171" s="61"/>
    </row>
    <row r="172" spans="1:5">
      <c r="A172" s="61"/>
      <c r="B172" s="61"/>
      <c r="C172" s="61"/>
      <c r="D172" s="61"/>
      <c r="E172" s="61"/>
    </row>
    <row r="173" spans="1:5">
      <c r="A173" s="61"/>
      <c r="B173" s="61"/>
      <c r="C173" s="61"/>
      <c r="D173" s="61"/>
      <c r="E173" s="61"/>
    </row>
  </sheetData>
  <mergeCells count="2">
    <mergeCell ref="A1:B1"/>
    <mergeCell ref="A2:B2"/>
  </mergeCells>
  <printOptions horizontalCentered="1"/>
  <pageMargins left="0.82677165354330717" right="0.78740157480314965" top="0.70866141732283472" bottom="0.51181102362204722" header="0" footer="0"/>
  <pageSetup paperSize="9" scale="82"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O72"/>
  <sheetViews>
    <sheetView workbookViewId="0">
      <selection activeCell="K1" sqref="K1"/>
    </sheetView>
  </sheetViews>
  <sheetFormatPr defaultRowHeight="15.75"/>
  <cols>
    <col min="1" max="1" width="6.140625" style="113" customWidth="1"/>
    <col min="2" max="2" width="4" style="113" bestFit="1" customWidth="1"/>
    <col min="3" max="3" width="22.85546875" style="113" customWidth="1"/>
    <col min="4" max="8" width="16" style="113" customWidth="1"/>
    <col min="9" max="10" width="10.7109375" style="113" customWidth="1"/>
    <col min="11" max="11" width="8.7109375" style="113" customWidth="1"/>
    <col min="12" max="12" width="9.140625" style="113" customWidth="1"/>
    <col min="13" max="13" width="9.140625" style="113"/>
    <col min="14" max="15" width="11.28515625" style="113" customWidth="1"/>
    <col min="16" max="257" width="9.140625" style="113"/>
    <col min="258" max="258" width="5" style="113" customWidth="1"/>
    <col min="259" max="259" width="20.7109375" style="113" customWidth="1"/>
    <col min="260" max="260" width="10.28515625" style="113" customWidth="1"/>
    <col min="261" max="266" width="10.7109375" style="113" customWidth="1"/>
    <col min="267" max="267" width="8.7109375" style="113" customWidth="1"/>
    <col min="268" max="268" width="9.140625" style="113" customWidth="1"/>
    <col min="269" max="513" width="9.140625" style="113"/>
    <col min="514" max="514" width="5" style="113" customWidth="1"/>
    <col min="515" max="515" width="20.7109375" style="113" customWidth="1"/>
    <col min="516" max="516" width="10.28515625" style="113" customWidth="1"/>
    <col min="517" max="522" width="10.7109375" style="113" customWidth="1"/>
    <col min="523" max="523" width="8.7109375" style="113" customWidth="1"/>
    <col min="524" max="524" width="9.140625" style="113" customWidth="1"/>
    <col min="525" max="769" width="9.140625" style="113"/>
    <col min="770" max="770" width="5" style="113" customWidth="1"/>
    <col min="771" max="771" width="20.7109375" style="113" customWidth="1"/>
    <col min="772" max="772" width="10.28515625" style="113" customWidth="1"/>
    <col min="773" max="778" width="10.7109375" style="113" customWidth="1"/>
    <col min="779" max="779" width="8.7109375" style="113" customWidth="1"/>
    <col min="780" max="780" width="9.140625" style="113" customWidth="1"/>
    <col min="781" max="1025" width="9.140625" style="113"/>
    <col min="1026" max="1026" width="5" style="113" customWidth="1"/>
    <col min="1027" max="1027" width="20.7109375" style="113" customWidth="1"/>
    <col min="1028" max="1028" width="10.28515625" style="113" customWidth="1"/>
    <col min="1029" max="1034" width="10.7109375" style="113" customWidth="1"/>
    <col min="1035" max="1035" width="8.7109375" style="113" customWidth="1"/>
    <col min="1036" max="1036" width="9.140625" style="113" customWidth="1"/>
    <col min="1037" max="1281" width="9.140625" style="113"/>
    <col min="1282" max="1282" width="5" style="113" customWidth="1"/>
    <col min="1283" max="1283" width="20.7109375" style="113" customWidth="1"/>
    <col min="1284" max="1284" width="10.28515625" style="113" customWidth="1"/>
    <col min="1285" max="1290" width="10.7109375" style="113" customWidth="1"/>
    <col min="1291" max="1291" width="8.7109375" style="113" customWidth="1"/>
    <col min="1292" max="1292" width="9.140625" style="113" customWidth="1"/>
    <col min="1293" max="1537" width="9.140625" style="113"/>
    <col min="1538" max="1538" width="5" style="113" customWidth="1"/>
    <col min="1539" max="1539" width="20.7109375" style="113" customWidth="1"/>
    <col min="1540" max="1540" width="10.28515625" style="113" customWidth="1"/>
    <col min="1541" max="1546" width="10.7109375" style="113" customWidth="1"/>
    <col min="1547" max="1547" width="8.7109375" style="113" customWidth="1"/>
    <col min="1548" max="1548" width="9.140625" style="113" customWidth="1"/>
    <col min="1549" max="1793" width="9.140625" style="113"/>
    <col min="1794" max="1794" width="5" style="113" customWidth="1"/>
    <col min="1795" max="1795" width="20.7109375" style="113" customWidth="1"/>
    <col min="1796" max="1796" width="10.28515625" style="113" customWidth="1"/>
    <col min="1797" max="1802" width="10.7109375" style="113" customWidth="1"/>
    <col min="1803" max="1803" width="8.7109375" style="113" customWidth="1"/>
    <col min="1804" max="1804" width="9.140625" style="113" customWidth="1"/>
    <col min="1805" max="2049" width="9.140625" style="113"/>
    <col min="2050" max="2050" width="5" style="113" customWidth="1"/>
    <col min="2051" max="2051" width="20.7109375" style="113" customWidth="1"/>
    <col min="2052" max="2052" width="10.28515625" style="113" customWidth="1"/>
    <col min="2053" max="2058" width="10.7109375" style="113" customWidth="1"/>
    <col min="2059" max="2059" width="8.7109375" style="113" customWidth="1"/>
    <col min="2060" max="2060" width="9.140625" style="113" customWidth="1"/>
    <col min="2061" max="2305" width="9.140625" style="113"/>
    <col min="2306" max="2306" width="5" style="113" customWidth="1"/>
    <col min="2307" max="2307" width="20.7109375" style="113" customWidth="1"/>
    <col min="2308" max="2308" width="10.28515625" style="113" customWidth="1"/>
    <col min="2309" max="2314" width="10.7109375" style="113" customWidth="1"/>
    <col min="2315" max="2315" width="8.7109375" style="113" customWidth="1"/>
    <col min="2316" max="2316" width="9.140625" style="113" customWidth="1"/>
    <col min="2317" max="2561" width="9.140625" style="113"/>
    <col min="2562" max="2562" width="5" style="113" customWidth="1"/>
    <col min="2563" max="2563" width="20.7109375" style="113" customWidth="1"/>
    <col min="2564" max="2564" width="10.28515625" style="113" customWidth="1"/>
    <col min="2565" max="2570" width="10.7109375" style="113" customWidth="1"/>
    <col min="2571" max="2571" width="8.7109375" style="113" customWidth="1"/>
    <col min="2572" max="2572" width="9.140625" style="113" customWidth="1"/>
    <col min="2573" max="2817" width="9.140625" style="113"/>
    <col min="2818" max="2818" width="5" style="113" customWidth="1"/>
    <col min="2819" max="2819" width="20.7109375" style="113" customWidth="1"/>
    <col min="2820" max="2820" width="10.28515625" style="113" customWidth="1"/>
    <col min="2821" max="2826" width="10.7109375" style="113" customWidth="1"/>
    <col min="2827" max="2827" width="8.7109375" style="113" customWidth="1"/>
    <col min="2828" max="2828" width="9.140625" style="113" customWidth="1"/>
    <col min="2829" max="3073" width="9.140625" style="113"/>
    <col min="3074" max="3074" width="5" style="113" customWidth="1"/>
    <col min="3075" max="3075" width="20.7109375" style="113" customWidth="1"/>
    <col min="3076" max="3076" width="10.28515625" style="113" customWidth="1"/>
    <col min="3077" max="3082" width="10.7109375" style="113" customWidth="1"/>
    <col min="3083" max="3083" width="8.7109375" style="113" customWidth="1"/>
    <col min="3084" max="3084" width="9.140625" style="113" customWidth="1"/>
    <col min="3085" max="3329" width="9.140625" style="113"/>
    <col min="3330" max="3330" width="5" style="113" customWidth="1"/>
    <col min="3331" max="3331" width="20.7109375" style="113" customWidth="1"/>
    <col min="3332" max="3332" width="10.28515625" style="113" customWidth="1"/>
    <col min="3333" max="3338" width="10.7109375" style="113" customWidth="1"/>
    <col min="3339" max="3339" width="8.7109375" style="113" customWidth="1"/>
    <col min="3340" max="3340" width="9.140625" style="113" customWidth="1"/>
    <col min="3341" max="3585" width="9.140625" style="113"/>
    <col min="3586" max="3586" width="5" style="113" customWidth="1"/>
    <col min="3587" max="3587" width="20.7109375" style="113" customWidth="1"/>
    <col min="3588" max="3588" width="10.28515625" style="113" customWidth="1"/>
    <col min="3589" max="3594" width="10.7109375" style="113" customWidth="1"/>
    <col min="3595" max="3595" width="8.7109375" style="113" customWidth="1"/>
    <col min="3596" max="3596" width="9.140625" style="113" customWidth="1"/>
    <col min="3597" max="3841" width="9.140625" style="113"/>
    <col min="3842" max="3842" width="5" style="113" customWidth="1"/>
    <col min="3843" max="3843" width="20.7109375" style="113" customWidth="1"/>
    <col min="3844" max="3844" width="10.28515625" style="113" customWidth="1"/>
    <col min="3845" max="3850" width="10.7109375" style="113" customWidth="1"/>
    <col min="3851" max="3851" width="8.7109375" style="113" customWidth="1"/>
    <col min="3852" max="3852" width="9.140625" style="113" customWidth="1"/>
    <col min="3853" max="4097" width="9.140625" style="113"/>
    <col min="4098" max="4098" width="5" style="113" customWidth="1"/>
    <col min="4099" max="4099" width="20.7109375" style="113" customWidth="1"/>
    <col min="4100" max="4100" width="10.28515625" style="113" customWidth="1"/>
    <col min="4101" max="4106" width="10.7109375" style="113" customWidth="1"/>
    <col min="4107" max="4107" width="8.7109375" style="113" customWidth="1"/>
    <col min="4108" max="4108" width="9.140625" style="113" customWidth="1"/>
    <col min="4109" max="4353" width="9.140625" style="113"/>
    <col min="4354" max="4354" width="5" style="113" customWidth="1"/>
    <col min="4355" max="4355" width="20.7109375" style="113" customWidth="1"/>
    <col min="4356" max="4356" width="10.28515625" style="113" customWidth="1"/>
    <col min="4357" max="4362" width="10.7109375" style="113" customWidth="1"/>
    <col min="4363" max="4363" width="8.7109375" style="113" customWidth="1"/>
    <col min="4364" max="4364" width="9.140625" style="113" customWidth="1"/>
    <col min="4365" max="4609" width="9.140625" style="113"/>
    <col min="4610" max="4610" width="5" style="113" customWidth="1"/>
    <col min="4611" max="4611" width="20.7109375" style="113" customWidth="1"/>
    <col min="4612" max="4612" width="10.28515625" style="113" customWidth="1"/>
    <col min="4613" max="4618" width="10.7109375" style="113" customWidth="1"/>
    <col min="4619" max="4619" width="8.7109375" style="113" customWidth="1"/>
    <col min="4620" max="4620" width="9.140625" style="113" customWidth="1"/>
    <col min="4621" max="4865" width="9.140625" style="113"/>
    <col min="4866" max="4866" width="5" style="113" customWidth="1"/>
    <col min="4867" max="4867" width="20.7109375" style="113" customWidth="1"/>
    <col min="4868" max="4868" width="10.28515625" style="113" customWidth="1"/>
    <col min="4869" max="4874" width="10.7109375" style="113" customWidth="1"/>
    <col min="4875" max="4875" width="8.7109375" style="113" customWidth="1"/>
    <col min="4876" max="4876" width="9.140625" style="113" customWidth="1"/>
    <col min="4877" max="5121" width="9.140625" style="113"/>
    <col min="5122" max="5122" width="5" style="113" customWidth="1"/>
    <col min="5123" max="5123" width="20.7109375" style="113" customWidth="1"/>
    <col min="5124" max="5124" width="10.28515625" style="113" customWidth="1"/>
    <col min="5125" max="5130" width="10.7109375" style="113" customWidth="1"/>
    <col min="5131" max="5131" width="8.7109375" style="113" customWidth="1"/>
    <col min="5132" max="5132" width="9.140625" style="113" customWidth="1"/>
    <col min="5133" max="5377" width="9.140625" style="113"/>
    <col min="5378" max="5378" width="5" style="113" customWidth="1"/>
    <col min="5379" max="5379" width="20.7109375" style="113" customWidth="1"/>
    <col min="5380" max="5380" width="10.28515625" style="113" customWidth="1"/>
    <col min="5381" max="5386" width="10.7109375" style="113" customWidth="1"/>
    <col min="5387" max="5387" width="8.7109375" style="113" customWidth="1"/>
    <col min="5388" max="5388" width="9.140625" style="113" customWidth="1"/>
    <col min="5389" max="5633" width="9.140625" style="113"/>
    <col min="5634" max="5634" width="5" style="113" customWidth="1"/>
    <col min="5635" max="5635" width="20.7109375" style="113" customWidth="1"/>
    <col min="5636" max="5636" width="10.28515625" style="113" customWidth="1"/>
    <col min="5637" max="5642" width="10.7109375" style="113" customWidth="1"/>
    <col min="5643" max="5643" width="8.7109375" style="113" customWidth="1"/>
    <col min="5644" max="5644" width="9.140625" style="113" customWidth="1"/>
    <col min="5645" max="5889" width="9.140625" style="113"/>
    <col min="5890" max="5890" width="5" style="113" customWidth="1"/>
    <col min="5891" max="5891" width="20.7109375" style="113" customWidth="1"/>
    <col min="5892" max="5892" width="10.28515625" style="113" customWidth="1"/>
    <col min="5893" max="5898" width="10.7109375" style="113" customWidth="1"/>
    <col min="5899" max="5899" width="8.7109375" style="113" customWidth="1"/>
    <col min="5900" max="5900" width="9.140625" style="113" customWidth="1"/>
    <col min="5901" max="6145" width="9.140625" style="113"/>
    <col min="6146" max="6146" width="5" style="113" customWidth="1"/>
    <col min="6147" max="6147" width="20.7109375" style="113" customWidth="1"/>
    <col min="6148" max="6148" width="10.28515625" style="113" customWidth="1"/>
    <col min="6149" max="6154" width="10.7109375" style="113" customWidth="1"/>
    <col min="6155" max="6155" width="8.7109375" style="113" customWidth="1"/>
    <col min="6156" max="6156" width="9.140625" style="113" customWidth="1"/>
    <col min="6157" max="6401" width="9.140625" style="113"/>
    <col min="6402" max="6402" width="5" style="113" customWidth="1"/>
    <col min="6403" max="6403" width="20.7109375" style="113" customWidth="1"/>
    <col min="6404" max="6404" width="10.28515625" style="113" customWidth="1"/>
    <col min="6405" max="6410" width="10.7109375" style="113" customWidth="1"/>
    <col min="6411" max="6411" width="8.7109375" style="113" customWidth="1"/>
    <col min="6412" max="6412" width="9.140625" style="113" customWidth="1"/>
    <col min="6413" max="6657" width="9.140625" style="113"/>
    <col min="6658" max="6658" width="5" style="113" customWidth="1"/>
    <col min="6659" max="6659" width="20.7109375" style="113" customWidth="1"/>
    <col min="6660" max="6660" width="10.28515625" style="113" customWidth="1"/>
    <col min="6661" max="6666" width="10.7109375" style="113" customWidth="1"/>
    <col min="6667" max="6667" width="8.7109375" style="113" customWidth="1"/>
    <col min="6668" max="6668" width="9.140625" style="113" customWidth="1"/>
    <col min="6669" max="6913" width="9.140625" style="113"/>
    <col min="6914" max="6914" width="5" style="113" customWidth="1"/>
    <col min="6915" max="6915" width="20.7109375" style="113" customWidth="1"/>
    <col min="6916" max="6916" width="10.28515625" style="113" customWidth="1"/>
    <col min="6917" max="6922" width="10.7109375" style="113" customWidth="1"/>
    <col min="6923" max="6923" width="8.7109375" style="113" customWidth="1"/>
    <col min="6924" max="6924" width="9.140625" style="113" customWidth="1"/>
    <col min="6925" max="7169" width="9.140625" style="113"/>
    <col min="7170" max="7170" width="5" style="113" customWidth="1"/>
    <col min="7171" max="7171" width="20.7109375" style="113" customWidth="1"/>
    <col min="7172" max="7172" width="10.28515625" style="113" customWidth="1"/>
    <col min="7173" max="7178" width="10.7109375" style="113" customWidth="1"/>
    <col min="7179" max="7179" width="8.7109375" style="113" customWidth="1"/>
    <col min="7180" max="7180" width="9.140625" style="113" customWidth="1"/>
    <col min="7181" max="7425" width="9.140625" style="113"/>
    <col min="7426" max="7426" width="5" style="113" customWidth="1"/>
    <col min="7427" max="7427" width="20.7109375" style="113" customWidth="1"/>
    <col min="7428" max="7428" width="10.28515625" style="113" customWidth="1"/>
    <col min="7429" max="7434" width="10.7109375" style="113" customWidth="1"/>
    <col min="7435" max="7435" width="8.7109375" style="113" customWidth="1"/>
    <col min="7436" max="7436" width="9.140625" style="113" customWidth="1"/>
    <col min="7437" max="7681" width="9.140625" style="113"/>
    <col min="7682" max="7682" width="5" style="113" customWidth="1"/>
    <col min="7683" max="7683" width="20.7109375" style="113" customWidth="1"/>
    <col min="7684" max="7684" width="10.28515625" style="113" customWidth="1"/>
    <col min="7685" max="7690" width="10.7109375" style="113" customWidth="1"/>
    <col min="7691" max="7691" width="8.7109375" style="113" customWidth="1"/>
    <col min="7692" max="7692" width="9.140625" style="113" customWidth="1"/>
    <col min="7693" max="7937" width="9.140625" style="113"/>
    <col min="7938" max="7938" width="5" style="113" customWidth="1"/>
    <col min="7939" max="7939" width="20.7109375" style="113" customWidth="1"/>
    <col min="7940" max="7940" width="10.28515625" style="113" customWidth="1"/>
    <col min="7941" max="7946" width="10.7109375" style="113" customWidth="1"/>
    <col min="7947" max="7947" width="8.7109375" style="113" customWidth="1"/>
    <col min="7948" max="7948" width="9.140625" style="113" customWidth="1"/>
    <col min="7949" max="8193" width="9.140625" style="113"/>
    <col min="8194" max="8194" width="5" style="113" customWidth="1"/>
    <col min="8195" max="8195" width="20.7109375" style="113" customWidth="1"/>
    <col min="8196" max="8196" width="10.28515625" style="113" customWidth="1"/>
    <col min="8197" max="8202" width="10.7109375" style="113" customWidth="1"/>
    <col min="8203" max="8203" width="8.7109375" style="113" customWidth="1"/>
    <col min="8204" max="8204" width="9.140625" style="113" customWidth="1"/>
    <col min="8205" max="8449" width="9.140625" style="113"/>
    <col min="8450" max="8450" width="5" style="113" customWidth="1"/>
    <col min="8451" max="8451" width="20.7109375" style="113" customWidth="1"/>
    <col min="8452" max="8452" width="10.28515625" style="113" customWidth="1"/>
    <col min="8453" max="8458" width="10.7109375" style="113" customWidth="1"/>
    <col min="8459" max="8459" width="8.7109375" style="113" customWidth="1"/>
    <col min="8460" max="8460" width="9.140625" style="113" customWidth="1"/>
    <col min="8461" max="8705" width="9.140625" style="113"/>
    <col min="8706" max="8706" width="5" style="113" customWidth="1"/>
    <col min="8707" max="8707" width="20.7109375" style="113" customWidth="1"/>
    <col min="8708" max="8708" width="10.28515625" style="113" customWidth="1"/>
    <col min="8709" max="8714" width="10.7109375" style="113" customWidth="1"/>
    <col min="8715" max="8715" width="8.7109375" style="113" customWidth="1"/>
    <col min="8716" max="8716" width="9.140625" style="113" customWidth="1"/>
    <col min="8717" max="8961" width="9.140625" style="113"/>
    <col min="8962" max="8962" width="5" style="113" customWidth="1"/>
    <col min="8963" max="8963" width="20.7109375" style="113" customWidth="1"/>
    <col min="8964" max="8964" width="10.28515625" style="113" customWidth="1"/>
    <col min="8965" max="8970" width="10.7109375" style="113" customWidth="1"/>
    <col min="8971" max="8971" width="8.7109375" style="113" customWidth="1"/>
    <col min="8972" max="8972" width="9.140625" style="113" customWidth="1"/>
    <col min="8973" max="9217" width="9.140625" style="113"/>
    <col min="9218" max="9218" width="5" style="113" customWidth="1"/>
    <col min="9219" max="9219" width="20.7109375" style="113" customWidth="1"/>
    <col min="9220" max="9220" width="10.28515625" style="113" customWidth="1"/>
    <col min="9221" max="9226" width="10.7109375" style="113" customWidth="1"/>
    <col min="9227" max="9227" width="8.7109375" style="113" customWidth="1"/>
    <col min="9228" max="9228" width="9.140625" style="113" customWidth="1"/>
    <col min="9229" max="9473" width="9.140625" style="113"/>
    <col min="9474" max="9474" width="5" style="113" customWidth="1"/>
    <col min="9475" max="9475" width="20.7109375" style="113" customWidth="1"/>
    <col min="9476" max="9476" width="10.28515625" style="113" customWidth="1"/>
    <col min="9477" max="9482" width="10.7109375" style="113" customWidth="1"/>
    <col min="9483" max="9483" width="8.7109375" style="113" customWidth="1"/>
    <col min="9484" max="9484" width="9.140625" style="113" customWidth="1"/>
    <col min="9485" max="9729" width="9.140625" style="113"/>
    <col min="9730" max="9730" width="5" style="113" customWidth="1"/>
    <col min="9731" max="9731" width="20.7109375" style="113" customWidth="1"/>
    <col min="9732" max="9732" width="10.28515625" style="113" customWidth="1"/>
    <col min="9733" max="9738" width="10.7109375" style="113" customWidth="1"/>
    <col min="9739" max="9739" width="8.7109375" style="113" customWidth="1"/>
    <col min="9740" max="9740" width="9.140625" style="113" customWidth="1"/>
    <col min="9741" max="9985" width="9.140625" style="113"/>
    <col min="9986" max="9986" width="5" style="113" customWidth="1"/>
    <col min="9987" max="9987" width="20.7109375" style="113" customWidth="1"/>
    <col min="9988" max="9988" width="10.28515625" style="113" customWidth="1"/>
    <col min="9989" max="9994" width="10.7109375" style="113" customWidth="1"/>
    <col min="9995" max="9995" width="8.7109375" style="113" customWidth="1"/>
    <col min="9996" max="9996" width="9.140625" style="113" customWidth="1"/>
    <col min="9997" max="10241" width="9.140625" style="113"/>
    <col min="10242" max="10242" width="5" style="113" customWidth="1"/>
    <col min="10243" max="10243" width="20.7109375" style="113" customWidth="1"/>
    <col min="10244" max="10244" width="10.28515625" style="113" customWidth="1"/>
    <col min="10245" max="10250" width="10.7109375" style="113" customWidth="1"/>
    <col min="10251" max="10251" width="8.7109375" style="113" customWidth="1"/>
    <col min="10252" max="10252" width="9.140625" style="113" customWidth="1"/>
    <col min="10253" max="10497" width="9.140625" style="113"/>
    <col min="10498" max="10498" width="5" style="113" customWidth="1"/>
    <col min="10499" max="10499" width="20.7109375" style="113" customWidth="1"/>
    <col min="10500" max="10500" width="10.28515625" style="113" customWidth="1"/>
    <col min="10501" max="10506" width="10.7109375" style="113" customWidth="1"/>
    <col min="10507" max="10507" width="8.7109375" style="113" customWidth="1"/>
    <col min="10508" max="10508" width="9.140625" style="113" customWidth="1"/>
    <col min="10509" max="10753" width="9.140625" style="113"/>
    <col min="10754" max="10754" width="5" style="113" customWidth="1"/>
    <col min="10755" max="10755" width="20.7109375" style="113" customWidth="1"/>
    <col min="10756" max="10756" width="10.28515625" style="113" customWidth="1"/>
    <col min="10757" max="10762" width="10.7109375" style="113" customWidth="1"/>
    <col min="10763" max="10763" width="8.7109375" style="113" customWidth="1"/>
    <col min="10764" max="10764" width="9.140625" style="113" customWidth="1"/>
    <col min="10765" max="11009" width="9.140625" style="113"/>
    <col min="11010" max="11010" width="5" style="113" customWidth="1"/>
    <col min="11011" max="11011" width="20.7109375" style="113" customWidth="1"/>
    <col min="11012" max="11012" width="10.28515625" style="113" customWidth="1"/>
    <col min="11013" max="11018" width="10.7109375" style="113" customWidth="1"/>
    <col min="11019" max="11019" width="8.7109375" style="113" customWidth="1"/>
    <col min="11020" max="11020" width="9.140625" style="113" customWidth="1"/>
    <col min="11021" max="11265" width="9.140625" style="113"/>
    <col min="11266" max="11266" width="5" style="113" customWidth="1"/>
    <col min="11267" max="11267" width="20.7109375" style="113" customWidth="1"/>
    <col min="11268" max="11268" width="10.28515625" style="113" customWidth="1"/>
    <col min="11269" max="11274" width="10.7109375" style="113" customWidth="1"/>
    <col min="11275" max="11275" width="8.7109375" style="113" customWidth="1"/>
    <col min="11276" max="11276" width="9.140625" style="113" customWidth="1"/>
    <col min="11277" max="11521" width="9.140625" style="113"/>
    <col min="11522" max="11522" width="5" style="113" customWidth="1"/>
    <col min="11523" max="11523" width="20.7109375" style="113" customWidth="1"/>
    <col min="11524" max="11524" width="10.28515625" style="113" customWidth="1"/>
    <col min="11525" max="11530" width="10.7109375" style="113" customWidth="1"/>
    <col min="11531" max="11531" width="8.7109375" style="113" customWidth="1"/>
    <col min="11532" max="11532" width="9.140625" style="113" customWidth="1"/>
    <col min="11533" max="11777" width="9.140625" style="113"/>
    <col min="11778" max="11778" width="5" style="113" customWidth="1"/>
    <col min="11779" max="11779" width="20.7109375" style="113" customWidth="1"/>
    <col min="11780" max="11780" width="10.28515625" style="113" customWidth="1"/>
    <col min="11781" max="11786" width="10.7109375" style="113" customWidth="1"/>
    <col min="11787" max="11787" width="8.7109375" style="113" customWidth="1"/>
    <col min="11788" max="11788" width="9.140625" style="113" customWidth="1"/>
    <col min="11789" max="12033" width="9.140625" style="113"/>
    <col min="12034" max="12034" width="5" style="113" customWidth="1"/>
    <col min="12035" max="12035" width="20.7109375" style="113" customWidth="1"/>
    <col min="12036" max="12036" width="10.28515625" style="113" customWidth="1"/>
    <col min="12037" max="12042" width="10.7109375" style="113" customWidth="1"/>
    <col min="12043" max="12043" width="8.7109375" style="113" customWidth="1"/>
    <col min="12044" max="12044" width="9.140625" style="113" customWidth="1"/>
    <col min="12045" max="12289" width="9.140625" style="113"/>
    <col min="12290" max="12290" width="5" style="113" customWidth="1"/>
    <col min="12291" max="12291" width="20.7109375" style="113" customWidth="1"/>
    <col min="12292" max="12292" width="10.28515625" style="113" customWidth="1"/>
    <col min="12293" max="12298" width="10.7109375" style="113" customWidth="1"/>
    <col min="12299" max="12299" width="8.7109375" style="113" customWidth="1"/>
    <col min="12300" max="12300" width="9.140625" style="113" customWidth="1"/>
    <col min="12301" max="12545" width="9.140625" style="113"/>
    <col min="12546" max="12546" width="5" style="113" customWidth="1"/>
    <col min="12547" max="12547" width="20.7109375" style="113" customWidth="1"/>
    <col min="12548" max="12548" width="10.28515625" style="113" customWidth="1"/>
    <col min="12549" max="12554" width="10.7109375" style="113" customWidth="1"/>
    <col min="12555" max="12555" width="8.7109375" style="113" customWidth="1"/>
    <col min="12556" max="12556" width="9.140625" style="113" customWidth="1"/>
    <col min="12557" max="12801" width="9.140625" style="113"/>
    <col min="12802" max="12802" width="5" style="113" customWidth="1"/>
    <col min="12803" max="12803" width="20.7109375" style="113" customWidth="1"/>
    <col min="12804" max="12804" width="10.28515625" style="113" customWidth="1"/>
    <col min="12805" max="12810" width="10.7109375" style="113" customWidth="1"/>
    <col min="12811" max="12811" width="8.7109375" style="113" customWidth="1"/>
    <col min="12812" max="12812" width="9.140625" style="113" customWidth="1"/>
    <col min="12813" max="13057" width="9.140625" style="113"/>
    <col min="13058" max="13058" width="5" style="113" customWidth="1"/>
    <col min="13059" max="13059" width="20.7109375" style="113" customWidth="1"/>
    <col min="13060" max="13060" width="10.28515625" style="113" customWidth="1"/>
    <col min="13061" max="13066" width="10.7109375" style="113" customWidth="1"/>
    <col min="13067" max="13067" width="8.7109375" style="113" customWidth="1"/>
    <col min="13068" max="13068" width="9.140625" style="113" customWidth="1"/>
    <col min="13069" max="13313" width="9.140625" style="113"/>
    <col min="13314" max="13314" width="5" style="113" customWidth="1"/>
    <col min="13315" max="13315" width="20.7109375" style="113" customWidth="1"/>
    <col min="13316" max="13316" width="10.28515625" style="113" customWidth="1"/>
    <col min="13317" max="13322" width="10.7109375" style="113" customWidth="1"/>
    <col min="13323" max="13323" width="8.7109375" style="113" customWidth="1"/>
    <col min="13324" max="13324" width="9.140625" style="113" customWidth="1"/>
    <col min="13325" max="13569" width="9.140625" style="113"/>
    <col min="13570" max="13570" width="5" style="113" customWidth="1"/>
    <col min="13571" max="13571" width="20.7109375" style="113" customWidth="1"/>
    <col min="13572" max="13572" width="10.28515625" style="113" customWidth="1"/>
    <col min="13573" max="13578" width="10.7109375" style="113" customWidth="1"/>
    <col min="13579" max="13579" width="8.7109375" style="113" customWidth="1"/>
    <col min="13580" max="13580" width="9.140625" style="113" customWidth="1"/>
    <col min="13581" max="13825" width="9.140625" style="113"/>
    <col min="13826" max="13826" width="5" style="113" customWidth="1"/>
    <col min="13827" max="13827" width="20.7109375" style="113" customWidth="1"/>
    <col min="13828" max="13828" width="10.28515625" style="113" customWidth="1"/>
    <col min="13829" max="13834" width="10.7109375" style="113" customWidth="1"/>
    <col min="13835" max="13835" width="8.7109375" style="113" customWidth="1"/>
    <col min="13836" max="13836" width="9.140625" style="113" customWidth="1"/>
    <col min="13837" max="14081" width="9.140625" style="113"/>
    <col min="14082" max="14082" width="5" style="113" customWidth="1"/>
    <col min="14083" max="14083" width="20.7109375" style="113" customWidth="1"/>
    <col min="14084" max="14084" width="10.28515625" style="113" customWidth="1"/>
    <col min="14085" max="14090" width="10.7109375" style="113" customWidth="1"/>
    <col min="14091" max="14091" width="8.7109375" style="113" customWidth="1"/>
    <col min="14092" max="14092" width="9.140625" style="113" customWidth="1"/>
    <col min="14093" max="14337" width="9.140625" style="113"/>
    <col min="14338" max="14338" width="5" style="113" customWidth="1"/>
    <col min="14339" max="14339" width="20.7109375" style="113" customWidth="1"/>
    <col min="14340" max="14340" width="10.28515625" style="113" customWidth="1"/>
    <col min="14341" max="14346" width="10.7109375" style="113" customWidth="1"/>
    <col min="14347" max="14347" width="8.7109375" style="113" customWidth="1"/>
    <col min="14348" max="14348" width="9.140625" style="113" customWidth="1"/>
    <col min="14349" max="14593" width="9.140625" style="113"/>
    <col min="14594" max="14594" width="5" style="113" customWidth="1"/>
    <col min="14595" max="14595" width="20.7109375" style="113" customWidth="1"/>
    <col min="14596" max="14596" width="10.28515625" style="113" customWidth="1"/>
    <col min="14597" max="14602" width="10.7109375" style="113" customWidth="1"/>
    <col min="14603" max="14603" width="8.7109375" style="113" customWidth="1"/>
    <col min="14604" max="14604" width="9.140625" style="113" customWidth="1"/>
    <col min="14605" max="14849" width="9.140625" style="113"/>
    <col min="14850" max="14850" width="5" style="113" customWidth="1"/>
    <col min="14851" max="14851" width="20.7109375" style="113" customWidth="1"/>
    <col min="14852" max="14852" width="10.28515625" style="113" customWidth="1"/>
    <col min="14853" max="14858" width="10.7109375" style="113" customWidth="1"/>
    <col min="14859" max="14859" width="8.7109375" style="113" customWidth="1"/>
    <col min="14860" max="14860" width="9.140625" style="113" customWidth="1"/>
    <col min="14861" max="15105" width="9.140625" style="113"/>
    <col min="15106" max="15106" width="5" style="113" customWidth="1"/>
    <col min="15107" max="15107" width="20.7109375" style="113" customWidth="1"/>
    <col min="15108" max="15108" width="10.28515625" style="113" customWidth="1"/>
    <col min="15109" max="15114" width="10.7109375" style="113" customWidth="1"/>
    <col min="15115" max="15115" width="8.7109375" style="113" customWidth="1"/>
    <col min="15116" max="15116" width="9.140625" style="113" customWidth="1"/>
    <col min="15117" max="15361" width="9.140625" style="113"/>
    <col min="15362" max="15362" width="5" style="113" customWidth="1"/>
    <col min="15363" max="15363" width="20.7109375" style="113" customWidth="1"/>
    <col min="15364" max="15364" width="10.28515625" style="113" customWidth="1"/>
    <col min="15365" max="15370" width="10.7109375" style="113" customWidth="1"/>
    <col min="15371" max="15371" width="8.7109375" style="113" customWidth="1"/>
    <col min="15372" max="15372" width="9.140625" style="113" customWidth="1"/>
    <col min="15373" max="15617" width="9.140625" style="113"/>
    <col min="15618" max="15618" width="5" style="113" customWidth="1"/>
    <col min="15619" max="15619" width="20.7109375" style="113" customWidth="1"/>
    <col min="15620" max="15620" width="10.28515625" style="113" customWidth="1"/>
    <col min="15621" max="15626" width="10.7109375" style="113" customWidth="1"/>
    <col min="15627" max="15627" width="8.7109375" style="113" customWidth="1"/>
    <col min="15628" max="15628" width="9.140625" style="113" customWidth="1"/>
    <col min="15629" max="15873" width="9.140625" style="113"/>
    <col min="15874" max="15874" width="5" style="113" customWidth="1"/>
    <col min="15875" max="15875" width="20.7109375" style="113" customWidth="1"/>
    <col min="15876" max="15876" width="10.28515625" style="113" customWidth="1"/>
    <col min="15877" max="15882" width="10.7109375" style="113" customWidth="1"/>
    <col min="15883" max="15883" width="8.7109375" style="113" customWidth="1"/>
    <col min="15884" max="15884" width="9.140625" style="113" customWidth="1"/>
    <col min="15885" max="16129" width="9.140625" style="113"/>
    <col min="16130" max="16130" width="5" style="113" customWidth="1"/>
    <col min="16131" max="16131" width="20.7109375" style="113" customWidth="1"/>
    <col min="16132" max="16132" width="10.28515625" style="113" customWidth="1"/>
    <col min="16133" max="16138" width="10.7109375" style="113" customWidth="1"/>
    <col min="16139" max="16139" width="8.7109375" style="113" customWidth="1"/>
    <col min="16140" max="16140" width="9.140625" style="113" customWidth="1"/>
    <col min="16141" max="16384" width="9.140625" style="113"/>
  </cols>
  <sheetData>
    <row r="1" spans="2:15" ht="15" customHeight="1">
      <c r="B1" s="1814" t="s">
        <v>913</v>
      </c>
      <c r="C1" s="1815"/>
      <c r="D1" s="1815"/>
      <c r="E1" s="1815"/>
      <c r="F1" s="1815"/>
      <c r="G1" s="1815"/>
      <c r="H1" s="1815"/>
      <c r="I1" s="1815"/>
      <c r="J1" s="1816"/>
    </row>
    <row r="2" spans="2:15" ht="15" customHeight="1">
      <c r="B2" s="1817" t="s">
        <v>855</v>
      </c>
      <c r="C2" s="1818"/>
      <c r="D2" s="1818"/>
      <c r="E2" s="1818"/>
      <c r="F2" s="1818"/>
      <c r="G2" s="1818"/>
      <c r="H2" s="1818"/>
      <c r="I2" s="1818"/>
      <c r="J2" s="1819"/>
    </row>
    <row r="3" spans="2:15" ht="15" customHeight="1" thickBot="1">
      <c r="B3" s="1820" t="s">
        <v>60</v>
      </c>
      <c r="C3" s="1821"/>
      <c r="D3" s="1821"/>
      <c r="E3" s="1821"/>
      <c r="F3" s="1821"/>
      <c r="G3" s="1821"/>
      <c r="H3" s="1821"/>
      <c r="I3" s="1821"/>
      <c r="J3" s="1822"/>
    </row>
    <row r="4" spans="2:15" ht="15" customHeight="1" thickTop="1">
      <c r="B4" s="1823"/>
      <c r="C4" s="1825"/>
      <c r="D4" s="1827" t="s">
        <v>4</v>
      </c>
      <c r="E4" s="1827"/>
      <c r="F4" s="1828" t="s">
        <v>826</v>
      </c>
      <c r="G4" s="1828"/>
      <c r="H4" s="1093" t="s">
        <v>827</v>
      </c>
      <c r="I4" s="1829" t="s">
        <v>124</v>
      </c>
      <c r="J4" s="1830"/>
    </row>
    <row r="5" spans="2:15" ht="15" customHeight="1">
      <c r="B5" s="1824"/>
      <c r="C5" s="1826"/>
      <c r="D5" s="1094" t="s">
        <v>44</v>
      </c>
      <c r="E5" s="1095" t="s">
        <v>856</v>
      </c>
      <c r="F5" s="1094" t="s">
        <v>5</v>
      </c>
      <c r="G5" s="1095" t="s">
        <v>856</v>
      </c>
      <c r="H5" s="1095" t="s">
        <v>856</v>
      </c>
      <c r="I5" s="1096" t="s">
        <v>40</v>
      </c>
      <c r="J5" s="1097" t="s">
        <v>123</v>
      </c>
    </row>
    <row r="6" spans="2:15" ht="15" customHeight="1">
      <c r="B6" s="1098"/>
      <c r="C6" s="1099" t="s">
        <v>857</v>
      </c>
      <c r="D6" s="1100">
        <v>35001.088187000001</v>
      </c>
      <c r="E6" s="1100">
        <v>14218.942406999993</v>
      </c>
      <c r="F6" s="1100">
        <v>37775.877788999998</v>
      </c>
      <c r="G6" s="1100">
        <v>14458.435554999998</v>
      </c>
      <c r="H6" s="1100">
        <v>16337.157209999999</v>
      </c>
      <c r="I6" s="1101">
        <v>1.6843246223580133</v>
      </c>
      <c r="J6" s="1102">
        <v>12.993948396791133</v>
      </c>
      <c r="L6" s="1103"/>
      <c r="M6" s="1103"/>
      <c r="N6" s="1103"/>
      <c r="O6" s="1103"/>
    </row>
    <row r="7" spans="2:15" ht="15" customHeight="1">
      <c r="B7" s="1104">
        <v>1</v>
      </c>
      <c r="C7" s="1105" t="s">
        <v>858</v>
      </c>
      <c r="D7" s="1106">
        <v>263.15140100000002</v>
      </c>
      <c r="E7" s="1107">
        <v>102.800149</v>
      </c>
      <c r="F7" s="1107">
        <v>115.72067300000002</v>
      </c>
      <c r="G7" s="1107">
        <v>74.243615000000005</v>
      </c>
      <c r="H7" s="1107">
        <v>1.0779999999999998</v>
      </c>
      <c r="I7" s="1108">
        <v>-27.778689309098183</v>
      </c>
      <c r="J7" s="1109">
        <v>-98.54802328792853</v>
      </c>
      <c r="L7" s="1103"/>
      <c r="M7" s="1103"/>
      <c r="N7" s="1103"/>
      <c r="O7" s="1103"/>
    </row>
    <row r="8" spans="2:15" ht="15" customHeight="1">
      <c r="B8" s="1104">
        <v>2</v>
      </c>
      <c r="C8" s="1105" t="s">
        <v>859</v>
      </c>
      <c r="D8" s="1106">
        <v>8.6655999999999997E-2</v>
      </c>
      <c r="E8" s="1107">
        <v>2.176E-3</v>
      </c>
      <c r="F8" s="1107">
        <v>0</v>
      </c>
      <c r="G8" s="1107">
        <v>0</v>
      </c>
      <c r="H8" s="1107">
        <v>0</v>
      </c>
      <c r="I8" s="1108">
        <v>-100</v>
      </c>
      <c r="J8" s="1109" t="s">
        <v>171</v>
      </c>
      <c r="L8" s="1103"/>
      <c r="M8" s="1103"/>
      <c r="N8" s="1103"/>
      <c r="O8" s="1103"/>
    </row>
    <row r="9" spans="2:15" ht="15" customHeight="1">
      <c r="B9" s="1104">
        <v>3</v>
      </c>
      <c r="C9" s="1105" t="s">
        <v>860</v>
      </c>
      <c r="D9" s="1106">
        <v>266.928629</v>
      </c>
      <c r="E9" s="1107">
        <v>85.854561000000004</v>
      </c>
      <c r="F9" s="1107">
        <v>325.12774899999999</v>
      </c>
      <c r="G9" s="1107">
        <v>108.307778</v>
      </c>
      <c r="H9" s="1107">
        <v>148.17094600000001</v>
      </c>
      <c r="I9" s="1108">
        <v>26.152619894008879</v>
      </c>
      <c r="J9" s="1109">
        <v>36.8054526979586</v>
      </c>
      <c r="L9" s="1103"/>
      <c r="M9" s="1103"/>
      <c r="N9" s="1103"/>
      <c r="O9" s="1103"/>
    </row>
    <row r="10" spans="2:15" ht="15" customHeight="1">
      <c r="B10" s="1104">
        <v>4</v>
      </c>
      <c r="C10" s="1105" t="s">
        <v>861</v>
      </c>
      <c r="D10" s="1106">
        <v>0</v>
      </c>
      <c r="E10" s="1107">
        <v>0</v>
      </c>
      <c r="F10" s="1107">
        <v>0.58000000000000007</v>
      </c>
      <c r="G10" s="1107">
        <v>0.18</v>
      </c>
      <c r="H10" s="1107">
        <v>0.15629999999999999</v>
      </c>
      <c r="I10" s="1108" t="s">
        <v>171</v>
      </c>
      <c r="J10" s="1109">
        <v>-13.166666666666671</v>
      </c>
      <c r="L10" s="1103"/>
      <c r="M10" s="1103"/>
      <c r="N10" s="1103"/>
      <c r="O10" s="1103"/>
    </row>
    <row r="11" spans="2:15" ht="15" customHeight="1">
      <c r="B11" s="1104">
        <v>5</v>
      </c>
      <c r="C11" s="1105" t="s">
        <v>862</v>
      </c>
      <c r="D11" s="1106">
        <v>3906.1690399999998</v>
      </c>
      <c r="E11" s="1107">
        <v>1246.5017600000001</v>
      </c>
      <c r="F11" s="1107">
        <v>4846.2515149999999</v>
      </c>
      <c r="G11" s="1107">
        <v>1620.2605679999997</v>
      </c>
      <c r="H11" s="1107">
        <v>1236.6110079999999</v>
      </c>
      <c r="I11" s="1108">
        <v>29.984619355852317</v>
      </c>
      <c r="J11" s="1109">
        <v>-23.678263087866497</v>
      </c>
      <c r="L11" s="1103"/>
      <c r="M11" s="1103"/>
      <c r="N11" s="1103"/>
      <c r="O11" s="1103"/>
    </row>
    <row r="12" spans="2:15" ht="15" customHeight="1">
      <c r="B12" s="1104">
        <v>6</v>
      </c>
      <c r="C12" s="1105" t="s">
        <v>863</v>
      </c>
      <c r="D12" s="1106">
        <v>0</v>
      </c>
      <c r="E12" s="1107">
        <v>0</v>
      </c>
      <c r="F12" s="1107">
        <v>0</v>
      </c>
      <c r="G12" s="1107">
        <v>0</v>
      </c>
      <c r="H12" s="1107">
        <v>0</v>
      </c>
      <c r="I12" s="1108" t="s">
        <v>171</v>
      </c>
      <c r="J12" s="1109" t="s">
        <v>171</v>
      </c>
      <c r="L12" s="1103"/>
      <c r="M12" s="1103"/>
      <c r="N12" s="1103"/>
      <c r="O12" s="1103"/>
    </row>
    <row r="13" spans="2:15" ht="15" customHeight="1">
      <c r="B13" s="1104">
        <v>7</v>
      </c>
      <c r="C13" s="1105" t="s">
        <v>864</v>
      </c>
      <c r="D13" s="1106">
        <v>555.42791099999999</v>
      </c>
      <c r="E13" s="1107">
        <v>263.38009599999998</v>
      </c>
      <c r="F13" s="1107">
        <v>467.911</v>
      </c>
      <c r="G13" s="1107">
        <v>193.62387999999999</v>
      </c>
      <c r="H13" s="1107">
        <v>213.24883499999999</v>
      </c>
      <c r="I13" s="1108">
        <v>-26.484999079049615</v>
      </c>
      <c r="J13" s="1109">
        <v>10.135606723716094</v>
      </c>
      <c r="L13" s="1103"/>
      <c r="M13" s="1103"/>
      <c r="N13" s="1103"/>
      <c r="O13" s="1103"/>
    </row>
    <row r="14" spans="2:15" ht="15" customHeight="1">
      <c r="B14" s="1104">
        <v>8</v>
      </c>
      <c r="C14" s="1105" t="s">
        <v>865</v>
      </c>
      <c r="D14" s="1106">
        <v>10.104771000000001</v>
      </c>
      <c r="E14" s="1107">
        <v>5.1087820000000006</v>
      </c>
      <c r="F14" s="1107">
        <v>7.4116000000000009</v>
      </c>
      <c r="G14" s="1107">
        <v>3.2503500000000001</v>
      </c>
      <c r="H14" s="1107">
        <v>1.1971000000000001</v>
      </c>
      <c r="I14" s="1108">
        <v>-36.377203020211091</v>
      </c>
      <c r="J14" s="1109">
        <v>-63.170120140907905</v>
      </c>
      <c r="L14" s="1103"/>
      <c r="M14" s="1103"/>
      <c r="N14" s="1103"/>
      <c r="O14" s="1103"/>
    </row>
    <row r="15" spans="2:15" ht="15" customHeight="1">
      <c r="B15" s="1104">
        <v>9</v>
      </c>
      <c r="C15" s="1105" t="s">
        <v>866</v>
      </c>
      <c r="D15" s="1106">
        <v>70.983169999999987</v>
      </c>
      <c r="E15" s="1107">
        <v>11.535308000000001</v>
      </c>
      <c r="F15" s="1107">
        <v>93.815797000000003</v>
      </c>
      <c r="G15" s="1107">
        <v>14.228776</v>
      </c>
      <c r="H15" s="1107">
        <v>15.091144</v>
      </c>
      <c r="I15" s="1108">
        <v>23.349770981407687</v>
      </c>
      <c r="J15" s="1109">
        <v>6.0607321388712592</v>
      </c>
      <c r="L15" s="1103"/>
      <c r="M15" s="1103"/>
      <c r="N15" s="1103"/>
      <c r="O15" s="1103"/>
    </row>
    <row r="16" spans="2:15" ht="15" customHeight="1">
      <c r="B16" s="1104">
        <v>10</v>
      </c>
      <c r="C16" s="1105" t="s">
        <v>867</v>
      </c>
      <c r="D16" s="1106">
        <v>793.51619199999993</v>
      </c>
      <c r="E16" s="1107">
        <v>354.04404899999997</v>
      </c>
      <c r="F16" s="1107">
        <v>950.17199399999981</v>
      </c>
      <c r="G16" s="1107">
        <v>390.88900899999999</v>
      </c>
      <c r="H16" s="1107">
        <v>406.46388300000001</v>
      </c>
      <c r="I16" s="1108">
        <v>10.406885839225069</v>
      </c>
      <c r="J16" s="1109">
        <v>3.9844747847591862</v>
      </c>
      <c r="L16" s="1103"/>
      <c r="M16" s="1103"/>
      <c r="N16" s="1103"/>
      <c r="O16" s="1103"/>
    </row>
    <row r="17" spans="2:15" ht="15" customHeight="1">
      <c r="B17" s="1104">
        <v>11</v>
      </c>
      <c r="C17" s="1105" t="s">
        <v>868</v>
      </c>
      <c r="D17" s="1106">
        <v>17.069208000000003</v>
      </c>
      <c r="E17" s="1107">
        <v>16.878928000000002</v>
      </c>
      <c r="F17" s="1107">
        <v>16.181284999999999</v>
      </c>
      <c r="G17" s="1107">
        <v>2.2914699999999999</v>
      </c>
      <c r="H17" s="1107">
        <v>2.52555</v>
      </c>
      <c r="I17" s="1108">
        <v>-86.424078590773064</v>
      </c>
      <c r="J17" s="1109">
        <v>10.215276656469442</v>
      </c>
      <c r="L17" s="1103"/>
      <c r="M17" s="1103"/>
      <c r="N17" s="1103"/>
      <c r="O17" s="1103"/>
    </row>
    <row r="18" spans="2:15" ht="15" customHeight="1">
      <c r="B18" s="1104">
        <v>12</v>
      </c>
      <c r="C18" s="1105" t="s">
        <v>869</v>
      </c>
      <c r="D18" s="1106">
        <v>1026.0171019999998</v>
      </c>
      <c r="E18" s="1107">
        <v>459.78247799999997</v>
      </c>
      <c r="F18" s="1107">
        <v>246.36623000000003</v>
      </c>
      <c r="G18" s="1107">
        <v>141.15449100000001</v>
      </c>
      <c r="H18" s="1107">
        <v>101.625874</v>
      </c>
      <c r="I18" s="1108">
        <v>-69.299723727183874</v>
      </c>
      <c r="J18" s="1109">
        <v>-28.003796917804053</v>
      </c>
      <c r="L18" s="1103"/>
      <c r="M18" s="1103"/>
      <c r="N18" s="1103"/>
      <c r="O18" s="1103"/>
    </row>
    <row r="19" spans="2:15" ht="15" customHeight="1">
      <c r="B19" s="1104">
        <v>13</v>
      </c>
      <c r="C19" s="1105" t="s">
        <v>870</v>
      </c>
      <c r="D19" s="1106">
        <v>0</v>
      </c>
      <c r="E19" s="1107">
        <v>0</v>
      </c>
      <c r="F19" s="1107">
        <v>0</v>
      </c>
      <c r="G19" s="1107">
        <v>0</v>
      </c>
      <c r="H19" s="1107">
        <v>0</v>
      </c>
      <c r="I19" s="1108" t="s">
        <v>171</v>
      </c>
      <c r="J19" s="1109" t="s">
        <v>171</v>
      </c>
      <c r="L19" s="1103"/>
      <c r="M19" s="1103"/>
      <c r="N19" s="1103"/>
      <c r="O19" s="1103"/>
    </row>
    <row r="20" spans="2:15" ht="15" customHeight="1">
      <c r="B20" s="1104">
        <v>14</v>
      </c>
      <c r="C20" s="1105" t="s">
        <v>871</v>
      </c>
      <c r="D20" s="1106">
        <v>145.362976</v>
      </c>
      <c r="E20" s="1107">
        <v>50.341783999999997</v>
      </c>
      <c r="F20" s="1107">
        <v>119.402146</v>
      </c>
      <c r="G20" s="1107">
        <v>50.084809999999997</v>
      </c>
      <c r="H20" s="1107">
        <v>42.654526000000004</v>
      </c>
      <c r="I20" s="1108">
        <v>-0.5104586678930616</v>
      </c>
      <c r="J20" s="1109">
        <v>-14.835404187417282</v>
      </c>
      <c r="L20" s="1103"/>
      <c r="M20" s="1103"/>
      <c r="N20" s="1103"/>
      <c r="O20" s="1103"/>
    </row>
    <row r="21" spans="2:15" ht="15" customHeight="1">
      <c r="B21" s="1104">
        <v>15</v>
      </c>
      <c r="C21" s="1105" t="s">
        <v>872</v>
      </c>
      <c r="D21" s="1106">
        <v>232.33454699999999</v>
      </c>
      <c r="E21" s="1107">
        <v>131.854885</v>
      </c>
      <c r="F21" s="1107">
        <v>701.32284099999993</v>
      </c>
      <c r="G21" s="1107">
        <v>257.37977100000001</v>
      </c>
      <c r="H21" s="1107">
        <v>273.13462700000002</v>
      </c>
      <c r="I21" s="1108">
        <v>95.199268498850103</v>
      </c>
      <c r="J21" s="1109">
        <v>6.1212487441369348</v>
      </c>
      <c r="L21" s="1103"/>
      <c r="M21" s="1103"/>
      <c r="N21" s="1103"/>
      <c r="O21" s="1103"/>
    </row>
    <row r="22" spans="2:15" ht="15" customHeight="1">
      <c r="B22" s="1104">
        <v>16</v>
      </c>
      <c r="C22" s="1105" t="s">
        <v>873</v>
      </c>
      <c r="D22" s="1106">
        <v>44.238966999999988</v>
      </c>
      <c r="E22" s="1107">
        <v>17.565570999999998</v>
      </c>
      <c r="F22" s="1107">
        <v>39.153072999999992</v>
      </c>
      <c r="G22" s="1107">
        <v>18.976661</v>
      </c>
      <c r="H22" s="1107">
        <v>25.709885999999997</v>
      </c>
      <c r="I22" s="1108">
        <v>8.0332714490180877</v>
      </c>
      <c r="J22" s="1109">
        <v>35.481610806031682</v>
      </c>
      <c r="L22" s="1103"/>
      <c r="M22" s="1103"/>
      <c r="N22" s="1103"/>
      <c r="O22" s="1103"/>
    </row>
    <row r="23" spans="2:15" ht="15" customHeight="1">
      <c r="B23" s="1104">
        <v>17</v>
      </c>
      <c r="C23" s="1105" t="s">
        <v>874</v>
      </c>
      <c r="D23" s="1106">
        <v>603.71924200000012</v>
      </c>
      <c r="E23" s="1107">
        <v>110.82383300000001</v>
      </c>
      <c r="F23" s="1107">
        <v>728.50178499999993</v>
      </c>
      <c r="G23" s="1107">
        <v>141.63157799999999</v>
      </c>
      <c r="H23" s="1107">
        <v>276.276634</v>
      </c>
      <c r="I23" s="1108">
        <v>27.798844495840513</v>
      </c>
      <c r="J23" s="1109">
        <v>95.067115611745862</v>
      </c>
      <c r="L23" s="1103"/>
      <c r="M23" s="1103"/>
      <c r="N23" s="1103"/>
      <c r="O23" s="1103"/>
    </row>
    <row r="24" spans="2:15" ht="15" customHeight="1">
      <c r="B24" s="1104">
        <v>18</v>
      </c>
      <c r="C24" s="1105" t="s">
        <v>875</v>
      </c>
      <c r="D24" s="1106">
        <v>5057.5497879999994</v>
      </c>
      <c r="E24" s="1107">
        <v>2106.863042</v>
      </c>
      <c r="F24" s="1107">
        <v>4738.459237</v>
      </c>
      <c r="G24" s="1107">
        <v>1780.878465</v>
      </c>
      <c r="H24" s="1107">
        <v>1861.9248329999998</v>
      </c>
      <c r="I24" s="1108">
        <v>-15.472509152305875</v>
      </c>
      <c r="J24" s="1109">
        <v>4.5509207726873058</v>
      </c>
      <c r="L24" s="1103"/>
      <c r="M24" s="1103"/>
      <c r="N24" s="1103"/>
      <c r="O24" s="1103"/>
    </row>
    <row r="25" spans="2:15" ht="15" customHeight="1">
      <c r="B25" s="1104">
        <v>19</v>
      </c>
      <c r="C25" s="1105" t="s">
        <v>876</v>
      </c>
      <c r="D25" s="1106">
        <v>4460.4511640000001</v>
      </c>
      <c r="E25" s="1107">
        <v>1817.0226020000002</v>
      </c>
      <c r="F25" s="1107">
        <v>4643.5403120000001</v>
      </c>
      <c r="G25" s="1107">
        <v>1832.091574</v>
      </c>
      <c r="H25" s="1107">
        <v>2024.5729400000002</v>
      </c>
      <c r="I25" s="1108">
        <v>0.8293222100491846</v>
      </c>
      <c r="J25" s="1109">
        <v>10.506099625782156</v>
      </c>
      <c r="L25" s="1103"/>
      <c r="M25" s="1103"/>
      <c r="N25" s="1103"/>
      <c r="O25" s="1103"/>
    </row>
    <row r="26" spans="2:15" ht="15" customHeight="1">
      <c r="B26" s="1104"/>
      <c r="C26" s="1105" t="s">
        <v>877</v>
      </c>
      <c r="D26" s="1106">
        <v>137.96958000000001</v>
      </c>
      <c r="E26" s="1107">
        <v>32.376317999999998</v>
      </c>
      <c r="F26" s="1107">
        <v>220.055115</v>
      </c>
      <c r="G26" s="1107">
        <v>88.466581000000005</v>
      </c>
      <c r="H26" s="1107">
        <v>108.83159400000001</v>
      </c>
      <c r="I26" s="1108">
        <v>173.24472473985463</v>
      </c>
      <c r="J26" s="1109">
        <v>23.020006843036029</v>
      </c>
      <c r="L26" s="1103"/>
      <c r="M26" s="1103"/>
      <c r="N26" s="1103"/>
      <c r="O26" s="1103"/>
    </row>
    <row r="27" spans="2:15" ht="15" customHeight="1">
      <c r="B27" s="1104"/>
      <c r="C27" s="1105" t="s">
        <v>878</v>
      </c>
      <c r="D27" s="1106">
        <v>3613.3219340000005</v>
      </c>
      <c r="E27" s="1107">
        <v>1563.0035990000001</v>
      </c>
      <c r="F27" s="1107">
        <v>4419.3611970000002</v>
      </c>
      <c r="G27" s="1107">
        <v>1742.4009930000002</v>
      </c>
      <c r="H27" s="1107">
        <v>1915.7413460000002</v>
      </c>
      <c r="I27" s="1108">
        <v>11.477733903797628</v>
      </c>
      <c r="J27" s="1109">
        <v>9.9483616972433566</v>
      </c>
      <c r="L27" s="1103"/>
      <c r="M27" s="1103"/>
      <c r="N27" s="1103"/>
      <c r="O27" s="1103"/>
    </row>
    <row r="28" spans="2:15" ht="15" customHeight="1">
      <c r="B28" s="1104"/>
      <c r="C28" s="1105" t="s">
        <v>879</v>
      </c>
      <c r="D28" s="1106">
        <v>709.15965000000006</v>
      </c>
      <c r="E28" s="1107">
        <v>221.642685</v>
      </c>
      <c r="F28" s="1107">
        <v>4.1240000000000006</v>
      </c>
      <c r="G28" s="1107">
        <v>1.224</v>
      </c>
      <c r="H28" s="1107">
        <v>0</v>
      </c>
      <c r="I28" s="1108">
        <v>-99.447759803126374</v>
      </c>
      <c r="J28" s="1109">
        <v>-100</v>
      </c>
      <c r="L28" s="1103"/>
      <c r="M28" s="1103"/>
      <c r="N28" s="1103"/>
      <c r="O28" s="1103"/>
    </row>
    <row r="29" spans="2:15" ht="15" customHeight="1">
      <c r="B29" s="1104">
        <v>20</v>
      </c>
      <c r="C29" s="1105" t="s">
        <v>880</v>
      </c>
      <c r="D29" s="1106">
        <v>126.527371</v>
      </c>
      <c r="E29" s="1107">
        <v>29.875202000000002</v>
      </c>
      <c r="F29" s="1107">
        <v>68.73</v>
      </c>
      <c r="G29" s="1107">
        <v>33.630000000000003</v>
      </c>
      <c r="H29" s="1107">
        <v>2.56419</v>
      </c>
      <c r="I29" s="1108">
        <v>12.568276525795554</v>
      </c>
      <c r="J29" s="1109">
        <v>-92.375289919714547</v>
      </c>
      <c r="L29" s="1103"/>
      <c r="M29" s="1103"/>
      <c r="N29" s="1103"/>
      <c r="O29" s="1103"/>
    </row>
    <row r="30" spans="2:15" ht="15" customHeight="1">
      <c r="B30" s="1104">
        <v>21</v>
      </c>
      <c r="C30" s="1105" t="s">
        <v>881</v>
      </c>
      <c r="D30" s="1106">
        <v>46.684069000000001</v>
      </c>
      <c r="E30" s="1107">
        <v>25.751499000000003</v>
      </c>
      <c r="F30" s="1107">
        <v>7.8176379999999988</v>
      </c>
      <c r="G30" s="1107">
        <v>7.8176379999999988</v>
      </c>
      <c r="H30" s="1107">
        <v>0</v>
      </c>
      <c r="I30" s="1108">
        <v>-69.642008024464914</v>
      </c>
      <c r="J30" s="1109">
        <v>-100</v>
      </c>
      <c r="L30" s="1103"/>
      <c r="M30" s="1103"/>
      <c r="N30" s="1103"/>
      <c r="O30" s="1103"/>
    </row>
    <row r="31" spans="2:15" ht="15" customHeight="1">
      <c r="B31" s="1104">
        <v>22</v>
      </c>
      <c r="C31" s="1105" t="s">
        <v>882</v>
      </c>
      <c r="D31" s="1106">
        <v>31.787309</v>
      </c>
      <c r="E31" s="1107">
        <v>15.721746</v>
      </c>
      <c r="F31" s="1107">
        <v>53.240433999999993</v>
      </c>
      <c r="G31" s="1107">
        <v>23.776900999999999</v>
      </c>
      <c r="H31" s="1107">
        <v>18.419025000000001</v>
      </c>
      <c r="I31" s="1108">
        <v>51.235753331722805</v>
      </c>
      <c r="J31" s="1109">
        <v>-22.533954277725257</v>
      </c>
      <c r="L31" s="1103"/>
      <c r="M31" s="1103"/>
      <c r="N31" s="1103"/>
      <c r="O31" s="1103"/>
    </row>
    <row r="32" spans="2:15" ht="15" customHeight="1">
      <c r="B32" s="1104">
        <v>23</v>
      </c>
      <c r="C32" s="1105" t="s">
        <v>883</v>
      </c>
      <c r="D32" s="1106">
        <v>681.26686199999995</v>
      </c>
      <c r="E32" s="1107">
        <v>383.96195099999994</v>
      </c>
      <c r="F32" s="1107">
        <v>743.27689400000008</v>
      </c>
      <c r="G32" s="1107">
        <v>474.42083600000001</v>
      </c>
      <c r="H32" s="1107">
        <v>450.17701200000005</v>
      </c>
      <c r="I32" s="1108">
        <v>23.559335700948168</v>
      </c>
      <c r="J32" s="1109">
        <v>-5.1101937689768704</v>
      </c>
      <c r="L32" s="1103"/>
      <c r="M32" s="1103"/>
      <c r="N32" s="1103"/>
      <c r="O32" s="1103"/>
    </row>
    <row r="33" spans="2:15" ht="15" customHeight="1">
      <c r="B33" s="1104">
        <v>24</v>
      </c>
      <c r="C33" s="1105" t="s">
        <v>884</v>
      </c>
      <c r="D33" s="1106">
        <v>28.227240999999999</v>
      </c>
      <c r="E33" s="1107">
        <v>24.220670999999999</v>
      </c>
      <c r="F33" s="1107">
        <v>31.617248000000004</v>
      </c>
      <c r="G33" s="1107">
        <v>5.5228479999999998</v>
      </c>
      <c r="H33" s="1107">
        <v>13.15296</v>
      </c>
      <c r="I33" s="1108">
        <v>-77.197791093401165</v>
      </c>
      <c r="J33" s="1109">
        <v>138.15538649624256</v>
      </c>
      <c r="L33" s="1103"/>
      <c r="M33" s="1103"/>
      <c r="N33" s="1103"/>
      <c r="O33" s="1103"/>
    </row>
    <row r="34" spans="2:15" ht="15" customHeight="1">
      <c r="B34" s="1104">
        <v>25</v>
      </c>
      <c r="C34" s="1105" t="s">
        <v>885</v>
      </c>
      <c r="D34" s="1106">
        <v>655.60279099999991</v>
      </c>
      <c r="E34" s="1107">
        <v>267.74138599999998</v>
      </c>
      <c r="F34" s="1107">
        <v>537.17245700000001</v>
      </c>
      <c r="G34" s="1107">
        <v>207.08611300000001</v>
      </c>
      <c r="H34" s="1107">
        <v>320.77728000000002</v>
      </c>
      <c r="I34" s="1108">
        <v>-22.654425565721084</v>
      </c>
      <c r="J34" s="1109">
        <v>54.900430237927168</v>
      </c>
      <c r="L34" s="1103"/>
      <c r="M34" s="1103"/>
      <c r="N34" s="1103"/>
      <c r="O34" s="1103"/>
    </row>
    <row r="35" spans="2:15" ht="15" customHeight="1">
      <c r="B35" s="1104">
        <v>26</v>
      </c>
      <c r="C35" s="1105" t="s">
        <v>886</v>
      </c>
      <c r="D35" s="1106">
        <v>1460.0580629999999</v>
      </c>
      <c r="E35" s="1107">
        <v>478.30646000000002</v>
      </c>
      <c r="F35" s="1107">
        <v>1480.750002</v>
      </c>
      <c r="G35" s="1107">
        <v>591.29064199999993</v>
      </c>
      <c r="H35" s="1107">
        <v>692.02692400000001</v>
      </c>
      <c r="I35" s="1108">
        <v>23.621713576688876</v>
      </c>
      <c r="J35" s="1109">
        <v>17.036677877949586</v>
      </c>
      <c r="L35" s="1103"/>
      <c r="M35" s="1103"/>
      <c r="N35" s="1103"/>
      <c r="O35" s="1103"/>
    </row>
    <row r="36" spans="2:15" ht="15" customHeight="1">
      <c r="B36" s="1104">
        <v>27</v>
      </c>
      <c r="C36" s="1105" t="s">
        <v>887</v>
      </c>
      <c r="D36" s="1106">
        <v>8.6440080000000012</v>
      </c>
      <c r="E36" s="1107">
        <v>0.52797000000000005</v>
      </c>
      <c r="F36" s="1107">
        <v>1.9122399999999999</v>
      </c>
      <c r="G36" s="1107">
        <v>0.96199999999999997</v>
      </c>
      <c r="H36" s="1107">
        <v>18.101904000000001</v>
      </c>
      <c r="I36" s="1108">
        <v>82.207322385741605</v>
      </c>
      <c r="J36" s="1109" t="s">
        <v>171</v>
      </c>
      <c r="L36" s="1103"/>
      <c r="M36" s="1103"/>
      <c r="N36" s="1103"/>
      <c r="O36" s="1103"/>
    </row>
    <row r="37" spans="2:15" ht="15" customHeight="1">
      <c r="B37" s="1104">
        <v>28</v>
      </c>
      <c r="C37" s="1105" t="s">
        <v>888</v>
      </c>
      <c r="D37" s="1106">
        <v>18.208264</v>
      </c>
      <c r="E37" s="1107">
        <v>6.6865369999999995</v>
      </c>
      <c r="F37" s="1107">
        <v>13.430862999999997</v>
      </c>
      <c r="G37" s="1107">
        <v>12.430862999999997</v>
      </c>
      <c r="H37" s="1107">
        <v>0</v>
      </c>
      <c r="I37" s="1108">
        <v>85.908834423558829</v>
      </c>
      <c r="J37" s="1109">
        <v>-100</v>
      </c>
      <c r="L37" s="1103"/>
      <c r="M37" s="1103"/>
      <c r="N37" s="1103"/>
      <c r="O37" s="1103"/>
    </row>
    <row r="38" spans="2:15" ht="15" customHeight="1">
      <c r="B38" s="1104">
        <v>29</v>
      </c>
      <c r="C38" s="1105" t="s">
        <v>889</v>
      </c>
      <c r="D38" s="1106">
        <v>72.135625000000005</v>
      </c>
      <c r="E38" s="1107">
        <v>31.110536</v>
      </c>
      <c r="F38" s="1107">
        <v>80.244634000000005</v>
      </c>
      <c r="G38" s="1107">
        <v>31.495604</v>
      </c>
      <c r="H38" s="1107">
        <v>61.167130999999998</v>
      </c>
      <c r="I38" s="1108">
        <v>1.2377414519634016</v>
      </c>
      <c r="J38" s="1109">
        <v>94.208471125049698</v>
      </c>
      <c r="L38" s="1103"/>
      <c r="M38" s="1103"/>
      <c r="N38" s="1103"/>
      <c r="O38" s="1103"/>
    </row>
    <row r="39" spans="2:15" ht="15" customHeight="1">
      <c r="B39" s="1104">
        <v>30</v>
      </c>
      <c r="C39" s="1105" t="s">
        <v>890</v>
      </c>
      <c r="D39" s="1106">
        <v>169.94425200000003</v>
      </c>
      <c r="E39" s="1107">
        <v>78.856089999999995</v>
      </c>
      <c r="F39" s="1107">
        <v>22.104836000000002</v>
      </c>
      <c r="G39" s="1107">
        <v>16.815936000000001</v>
      </c>
      <c r="H39" s="1107">
        <v>1.5569</v>
      </c>
      <c r="I39" s="1108">
        <v>-78.675158760724756</v>
      </c>
      <c r="J39" s="1109">
        <v>-90.741520424435492</v>
      </c>
      <c r="L39" s="1103"/>
      <c r="M39" s="1103"/>
      <c r="N39" s="1103"/>
      <c r="O39" s="1103"/>
    </row>
    <row r="40" spans="2:15" ht="15" customHeight="1">
      <c r="B40" s="1104">
        <v>31</v>
      </c>
      <c r="C40" s="1105" t="s">
        <v>891</v>
      </c>
      <c r="D40" s="1106">
        <v>2816.5104899999997</v>
      </c>
      <c r="E40" s="1107">
        <v>1121.338481</v>
      </c>
      <c r="F40" s="1107">
        <v>3665.1432309999996</v>
      </c>
      <c r="G40" s="1107">
        <v>1206.374055</v>
      </c>
      <c r="H40" s="1107">
        <v>2291.3161060000002</v>
      </c>
      <c r="I40" s="1108">
        <v>7.5833992537352373</v>
      </c>
      <c r="J40" s="1109">
        <v>89.934133323183943</v>
      </c>
      <c r="L40" s="1103"/>
      <c r="M40" s="1103"/>
      <c r="N40" s="1103"/>
      <c r="O40" s="1103"/>
    </row>
    <row r="41" spans="2:15" ht="15" customHeight="1">
      <c r="B41" s="1104">
        <v>32</v>
      </c>
      <c r="C41" s="1105" t="s">
        <v>892</v>
      </c>
      <c r="D41" s="1106">
        <v>0.44400000000000001</v>
      </c>
      <c r="E41" s="1107">
        <v>9.325E-2</v>
      </c>
      <c r="F41" s="1107">
        <v>0.05</v>
      </c>
      <c r="G41" s="1107">
        <v>0</v>
      </c>
      <c r="H41" s="1107">
        <v>0.14550000000000002</v>
      </c>
      <c r="I41" s="1108">
        <v>-100</v>
      </c>
      <c r="J41" s="1109" t="s">
        <v>171</v>
      </c>
      <c r="L41" s="1103"/>
      <c r="M41" s="1103"/>
      <c r="N41" s="1103"/>
      <c r="O41" s="1103"/>
    </row>
    <row r="42" spans="2:15" ht="15" customHeight="1">
      <c r="B42" s="1104">
        <v>33</v>
      </c>
      <c r="C42" s="1105" t="s">
        <v>893</v>
      </c>
      <c r="D42" s="1106">
        <v>39.538391000000004</v>
      </c>
      <c r="E42" s="1107">
        <v>39.538391000000004</v>
      </c>
      <c r="F42" s="1107">
        <v>0</v>
      </c>
      <c r="G42" s="1107">
        <v>0</v>
      </c>
      <c r="H42" s="1107">
        <v>0</v>
      </c>
      <c r="I42" s="1108">
        <v>-100</v>
      </c>
      <c r="J42" s="1109" t="s">
        <v>171</v>
      </c>
      <c r="L42" s="1103"/>
      <c r="M42" s="1103"/>
      <c r="N42" s="1103"/>
      <c r="O42" s="1103"/>
    </row>
    <row r="43" spans="2:15" ht="15" customHeight="1">
      <c r="B43" s="1104">
        <v>34</v>
      </c>
      <c r="C43" s="1105" t="s">
        <v>894</v>
      </c>
      <c r="D43" s="1106">
        <v>201.14030999999997</v>
      </c>
      <c r="E43" s="1107">
        <v>110.47416799999999</v>
      </c>
      <c r="F43" s="1107">
        <v>147.530168</v>
      </c>
      <c r="G43" s="1107">
        <v>75.843332000000004</v>
      </c>
      <c r="H43" s="1107">
        <v>101.41132300000001</v>
      </c>
      <c r="I43" s="1108">
        <v>-31.347451288340991</v>
      </c>
      <c r="J43" s="1109">
        <v>33.711587196617387</v>
      </c>
      <c r="L43" s="1103"/>
      <c r="M43" s="1103"/>
      <c r="N43" s="1103"/>
      <c r="O43" s="1103"/>
    </row>
    <row r="44" spans="2:15" ht="15" customHeight="1">
      <c r="B44" s="1104">
        <v>35</v>
      </c>
      <c r="C44" s="1105" t="s">
        <v>895</v>
      </c>
      <c r="D44" s="1106">
        <v>24.193461000000003</v>
      </c>
      <c r="E44" s="1107">
        <v>18.323682000000002</v>
      </c>
      <c r="F44" s="1107">
        <v>11.515940000000001</v>
      </c>
      <c r="G44" s="1107">
        <v>8.6159400000000002</v>
      </c>
      <c r="H44" s="1107">
        <v>0</v>
      </c>
      <c r="I44" s="1108">
        <v>-52.979210182756944</v>
      </c>
      <c r="J44" s="1109">
        <v>-100</v>
      </c>
      <c r="L44" s="1103"/>
      <c r="M44" s="1103"/>
      <c r="N44" s="1103"/>
      <c r="O44" s="1103"/>
    </row>
    <row r="45" spans="2:15" ht="15" customHeight="1">
      <c r="B45" s="1104">
        <v>36</v>
      </c>
      <c r="C45" s="1105" t="s">
        <v>896</v>
      </c>
      <c r="D45" s="1106">
        <v>1671.1807509999999</v>
      </c>
      <c r="E45" s="1107">
        <v>658.00542100000007</v>
      </c>
      <c r="F45" s="1107">
        <v>1581.0461009999999</v>
      </c>
      <c r="G45" s="1107">
        <v>625.16444799999999</v>
      </c>
      <c r="H45" s="1107">
        <v>457.72587800000002</v>
      </c>
      <c r="I45" s="1108">
        <v>-4.990988212542419</v>
      </c>
      <c r="J45" s="1109">
        <v>-26.783124110090156</v>
      </c>
      <c r="L45" s="1103"/>
      <c r="M45" s="1103"/>
      <c r="N45" s="1103"/>
      <c r="O45" s="1103"/>
    </row>
    <row r="46" spans="2:15" ht="15" customHeight="1">
      <c r="B46" s="1104">
        <v>37</v>
      </c>
      <c r="C46" s="1105" t="s">
        <v>897</v>
      </c>
      <c r="D46" s="1106">
        <v>0</v>
      </c>
      <c r="E46" s="1107">
        <v>0</v>
      </c>
      <c r="F46" s="1107">
        <v>0</v>
      </c>
      <c r="G46" s="1107">
        <v>0</v>
      </c>
      <c r="H46" s="1107">
        <v>0</v>
      </c>
      <c r="I46" s="1108" t="s">
        <v>171</v>
      </c>
      <c r="J46" s="1109" t="s">
        <v>171</v>
      </c>
      <c r="L46" s="1103"/>
      <c r="M46" s="1103"/>
      <c r="N46" s="1103"/>
      <c r="O46" s="1103"/>
    </row>
    <row r="47" spans="2:15" ht="15" customHeight="1">
      <c r="B47" s="1104">
        <v>38</v>
      </c>
      <c r="C47" s="1105" t="s">
        <v>898</v>
      </c>
      <c r="D47" s="1106">
        <v>1233.8956750000002</v>
      </c>
      <c r="E47" s="1107">
        <v>679.208573</v>
      </c>
      <c r="F47" s="1107">
        <v>1247.6394010000001</v>
      </c>
      <c r="G47" s="1107">
        <v>624.74854600000003</v>
      </c>
      <c r="H47" s="1107">
        <v>479.35241299999996</v>
      </c>
      <c r="I47" s="1108">
        <v>-8.0181595411046089</v>
      </c>
      <c r="J47" s="1109">
        <v>-23.272744519520671</v>
      </c>
      <c r="L47" s="1103"/>
      <c r="M47" s="1103"/>
      <c r="N47" s="1103"/>
      <c r="O47" s="1103"/>
    </row>
    <row r="48" spans="2:15" ht="15" customHeight="1">
      <c r="B48" s="1104">
        <v>39</v>
      </c>
      <c r="C48" s="1105" t="s">
        <v>899</v>
      </c>
      <c r="D48" s="1106">
        <v>249.71356299999997</v>
      </c>
      <c r="E48" s="1107">
        <v>84.553185999999997</v>
      </c>
      <c r="F48" s="1107">
        <v>274.50222300000001</v>
      </c>
      <c r="G48" s="1107">
        <v>108.93499300000001</v>
      </c>
      <c r="H48" s="1107">
        <v>66.924622999999997</v>
      </c>
      <c r="I48" s="1108">
        <v>28.836059471490529</v>
      </c>
      <c r="J48" s="1109">
        <v>-38.564623582433242</v>
      </c>
      <c r="L48" s="1103"/>
      <c r="M48" s="1103"/>
      <c r="N48" s="1103"/>
      <c r="O48" s="1103"/>
    </row>
    <row r="49" spans="2:15" ht="15" customHeight="1">
      <c r="B49" s="1104">
        <v>40</v>
      </c>
      <c r="C49" s="1105" t="s">
        <v>900</v>
      </c>
      <c r="D49" s="1106">
        <v>1.8559109999999999</v>
      </c>
      <c r="E49" s="1107">
        <v>0.87572000000000005</v>
      </c>
      <c r="F49" s="1107">
        <v>0.96677900000000005</v>
      </c>
      <c r="G49" s="1107">
        <v>0.193305</v>
      </c>
      <c r="H49" s="1107">
        <v>0.532528</v>
      </c>
      <c r="I49" s="1108">
        <v>-77.926163613940531</v>
      </c>
      <c r="J49" s="1109">
        <v>175.48589017355994</v>
      </c>
      <c r="L49" s="1103"/>
      <c r="M49" s="1103"/>
      <c r="N49" s="1103"/>
      <c r="O49" s="1103"/>
    </row>
    <row r="50" spans="2:15" ht="15" customHeight="1">
      <c r="B50" s="1104">
        <v>41</v>
      </c>
      <c r="C50" s="1105" t="s">
        <v>901</v>
      </c>
      <c r="D50" s="1106">
        <v>0</v>
      </c>
      <c r="E50" s="1107">
        <v>0</v>
      </c>
      <c r="F50" s="1107">
        <v>0</v>
      </c>
      <c r="G50" s="1107">
        <v>0</v>
      </c>
      <c r="H50" s="1107">
        <v>0</v>
      </c>
      <c r="I50" s="1108" t="s">
        <v>171</v>
      </c>
      <c r="J50" s="1109" t="s">
        <v>171</v>
      </c>
      <c r="L50" s="1103"/>
      <c r="M50" s="1103"/>
      <c r="N50" s="1103"/>
      <c r="O50" s="1103"/>
    </row>
    <row r="51" spans="2:15" ht="15" customHeight="1">
      <c r="B51" s="1104">
        <v>42</v>
      </c>
      <c r="C51" s="1105" t="s">
        <v>902</v>
      </c>
      <c r="D51" s="1106">
        <v>285.20934799999998</v>
      </c>
      <c r="E51" s="1107">
        <v>101.152794</v>
      </c>
      <c r="F51" s="1107">
        <v>320.99762099999998</v>
      </c>
      <c r="G51" s="1107">
        <v>97.470032000000003</v>
      </c>
      <c r="H51" s="1107">
        <v>62.995527999999993</v>
      </c>
      <c r="I51" s="1108">
        <v>-3.6407911777503585</v>
      </c>
      <c r="J51" s="1109">
        <v>-35.369336905521905</v>
      </c>
      <c r="L51" s="1103"/>
      <c r="M51" s="1103"/>
      <c r="N51" s="1103"/>
      <c r="O51" s="1103"/>
    </row>
    <row r="52" spans="2:15" ht="15" customHeight="1">
      <c r="B52" s="1104">
        <v>43</v>
      </c>
      <c r="C52" s="1105" t="s">
        <v>903</v>
      </c>
      <c r="D52" s="1106">
        <v>3241.003424</v>
      </c>
      <c r="E52" s="1107">
        <v>1241.2541179999998</v>
      </c>
      <c r="F52" s="1107">
        <v>3204.0066549999997</v>
      </c>
      <c r="G52" s="1107">
        <v>1228.7387999999999</v>
      </c>
      <c r="H52" s="1107">
        <v>1336.1653710000001</v>
      </c>
      <c r="I52" s="1108">
        <v>-1.0082800788742219</v>
      </c>
      <c r="J52" s="1109">
        <v>8.7428321625393721</v>
      </c>
      <c r="L52" s="1103"/>
      <c r="M52" s="1103"/>
      <c r="N52" s="1103"/>
      <c r="O52" s="1103"/>
    </row>
    <row r="53" spans="2:15" ht="15" customHeight="1">
      <c r="B53" s="1104">
        <v>44</v>
      </c>
      <c r="C53" s="1105" t="s">
        <v>904</v>
      </c>
      <c r="D53" s="1106">
        <v>33.818124999999995</v>
      </c>
      <c r="E53" s="1107">
        <v>2.165524</v>
      </c>
      <c r="F53" s="1107">
        <v>636.12288799999999</v>
      </c>
      <c r="G53" s="1107">
        <v>281.24863900000003</v>
      </c>
      <c r="H53" s="1107">
        <v>249.68496099999999</v>
      </c>
      <c r="I53" s="1108" t="s">
        <v>171</v>
      </c>
      <c r="J53" s="1109">
        <v>-11.222695374536556</v>
      </c>
      <c r="L53" s="1103"/>
      <c r="M53" s="1103"/>
      <c r="N53" s="1103"/>
      <c r="O53" s="1103"/>
    </row>
    <row r="54" spans="2:15" ht="15" customHeight="1">
      <c r="B54" s="1104">
        <v>45</v>
      </c>
      <c r="C54" s="1105" t="s">
        <v>905</v>
      </c>
      <c r="D54" s="1106">
        <v>648.53572499999996</v>
      </c>
      <c r="E54" s="1107">
        <v>279.79994499999998</v>
      </c>
      <c r="F54" s="1107">
        <v>762.70283500000005</v>
      </c>
      <c r="G54" s="1107">
        <v>299.09475800000001</v>
      </c>
      <c r="H54" s="1107">
        <v>386.73652800000008</v>
      </c>
      <c r="I54" s="1108">
        <v>6.8959316628886427</v>
      </c>
      <c r="J54" s="1109">
        <v>29.302342370039156</v>
      </c>
      <c r="L54" s="1103"/>
      <c r="M54" s="1103"/>
      <c r="N54" s="1103"/>
      <c r="O54" s="1103"/>
    </row>
    <row r="55" spans="2:15" ht="15" customHeight="1">
      <c r="B55" s="1104">
        <v>46</v>
      </c>
      <c r="C55" s="1105" t="s">
        <v>906</v>
      </c>
      <c r="D55" s="1106">
        <v>7.7350289999999999</v>
      </c>
      <c r="E55" s="1107">
        <v>5.3686980000000002</v>
      </c>
      <c r="F55" s="1107">
        <v>2.1643119999999998</v>
      </c>
      <c r="G55" s="1107">
        <v>0.18931200000000001</v>
      </c>
      <c r="H55" s="1107">
        <v>0</v>
      </c>
      <c r="I55" s="1108">
        <v>-96.473781911368448</v>
      </c>
      <c r="J55" s="1109">
        <v>-100</v>
      </c>
      <c r="L55" s="1103"/>
      <c r="M55" s="1103"/>
      <c r="N55" s="1103"/>
      <c r="O55" s="1103"/>
    </row>
    <row r="56" spans="2:15" ht="15" customHeight="1">
      <c r="B56" s="1104">
        <v>47</v>
      </c>
      <c r="C56" s="1105" t="s">
        <v>238</v>
      </c>
      <c r="D56" s="1106">
        <v>91.460879999999989</v>
      </c>
      <c r="E56" s="1107">
        <v>65.383595</v>
      </c>
      <c r="F56" s="1107">
        <v>96.884144000000006</v>
      </c>
      <c r="G56" s="1107">
        <v>55.721423999999999</v>
      </c>
      <c r="H56" s="1107">
        <v>106.16760000000001</v>
      </c>
      <c r="I56" s="1108">
        <v>-14.777668618557911</v>
      </c>
      <c r="J56" s="1109">
        <v>90.532819118190531</v>
      </c>
      <c r="L56" s="1103"/>
      <c r="M56" s="1103"/>
      <c r="N56" s="1103"/>
      <c r="O56" s="1103"/>
    </row>
    <row r="57" spans="2:15" ht="15" customHeight="1">
      <c r="B57" s="1104">
        <v>48</v>
      </c>
      <c r="C57" s="1105" t="s">
        <v>907</v>
      </c>
      <c r="D57" s="1106">
        <v>1672.9022700000003</v>
      </c>
      <c r="E57" s="1107">
        <v>695.06418199999996</v>
      </c>
      <c r="F57" s="1107">
        <v>1964.2357650000001</v>
      </c>
      <c r="G57" s="1107">
        <v>626.52137600000003</v>
      </c>
      <c r="H57" s="1107">
        <v>815.870543</v>
      </c>
      <c r="I57" s="1108">
        <v>-9.8613635654153029</v>
      </c>
      <c r="J57" s="1109">
        <v>30.222299550079526</v>
      </c>
      <c r="L57" s="1103"/>
      <c r="M57" s="1103"/>
      <c r="N57" s="1103"/>
      <c r="O57" s="1103"/>
    </row>
    <row r="58" spans="2:15" ht="15" customHeight="1">
      <c r="B58" s="1104">
        <v>49</v>
      </c>
      <c r="C58" s="1105" t="s">
        <v>908</v>
      </c>
      <c r="D58" s="1106">
        <v>2029.7542149999999</v>
      </c>
      <c r="E58" s="1107">
        <v>993.22262699999987</v>
      </c>
      <c r="F58" s="1107">
        <v>2780.1552430000002</v>
      </c>
      <c r="G58" s="1107">
        <v>1184.8544180000001</v>
      </c>
      <c r="H58" s="1107">
        <v>1773.7428960000002</v>
      </c>
      <c r="I58" s="1108">
        <v>19.293941337081549</v>
      </c>
      <c r="J58" s="1109">
        <v>49.70133621934977</v>
      </c>
      <c r="L58" s="1103"/>
      <c r="M58" s="1103"/>
      <c r="N58" s="1103"/>
      <c r="O58" s="1103"/>
    </row>
    <row r="59" spans="2:15" ht="15" customHeight="1">
      <c r="B59" s="1110"/>
      <c r="C59" s="1099" t="s">
        <v>909</v>
      </c>
      <c r="D59" s="1100">
        <v>6448.1246140000003</v>
      </c>
      <c r="E59" s="1100">
        <v>2800.1451119999983</v>
      </c>
      <c r="F59" s="1100">
        <v>8828.9624780000013</v>
      </c>
      <c r="G59" s="1100">
        <v>3700.5523740000003</v>
      </c>
      <c r="H59" s="1100">
        <v>5580.4095030000008</v>
      </c>
      <c r="I59" s="1101">
        <v>32.155735720313714</v>
      </c>
      <c r="J59" s="1111">
        <v>50.799365581415231</v>
      </c>
      <c r="L59" s="1103"/>
      <c r="M59" s="1103"/>
      <c r="N59" s="1103"/>
      <c r="O59" s="1103"/>
    </row>
    <row r="60" spans="2:15" ht="15" customHeight="1" thickBot="1">
      <c r="B60" s="1112"/>
      <c r="C60" s="1113" t="s">
        <v>910</v>
      </c>
      <c r="D60" s="1114">
        <v>41449.212801000001</v>
      </c>
      <c r="E60" s="1115">
        <v>17019.087518999993</v>
      </c>
      <c r="F60" s="1115">
        <v>46604.840267</v>
      </c>
      <c r="G60" s="1115">
        <v>18158.987928999999</v>
      </c>
      <c r="H60" s="1115">
        <v>21917.566713</v>
      </c>
      <c r="I60" s="1116">
        <v>6.6977762980972244</v>
      </c>
      <c r="J60" s="1117">
        <v>20.69817326106336</v>
      </c>
      <c r="L60" s="1103"/>
      <c r="M60" s="1103"/>
      <c r="N60" s="1103"/>
      <c r="O60" s="1103"/>
    </row>
    <row r="61" spans="2:15" ht="16.5" thickTop="1">
      <c r="B61" s="1118" t="s">
        <v>911</v>
      </c>
      <c r="C61" s="1118"/>
      <c r="D61" s="1118"/>
      <c r="E61" s="1118"/>
      <c r="F61" s="1118"/>
      <c r="G61" s="1118"/>
      <c r="H61" s="1118"/>
      <c r="I61" s="1118"/>
      <c r="J61" s="1118"/>
      <c r="L61" s="1103"/>
      <c r="M61" s="1103"/>
    </row>
    <row r="62" spans="2:15" ht="15" customHeight="1">
      <c r="B62" s="113" t="s">
        <v>912</v>
      </c>
      <c r="L62" s="1103"/>
      <c r="M62" s="1103"/>
    </row>
    <row r="63" spans="2:15" ht="15" customHeight="1">
      <c r="B63" s="115"/>
      <c r="C63" s="115"/>
      <c r="D63" s="115"/>
      <c r="E63" s="115"/>
      <c r="F63" s="115"/>
      <c r="G63" s="115"/>
      <c r="H63" s="115"/>
      <c r="I63" s="115"/>
      <c r="J63" s="115"/>
      <c r="L63" s="1103"/>
      <c r="M63" s="1103"/>
    </row>
    <row r="64" spans="2:15">
      <c r="L64" s="1103"/>
      <c r="M64" s="1103"/>
    </row>
    <row r="65" spans="12:13">
      <c r="L65" s="1103"/>
      <c r="M65" s="1103"/>
    </row>
    <row r="66" spans="12:13">
      <c r="L66" s="1103"/>
      <c r="M66" s="1103"/>
    </row>
    <row r="67" spans="12:13">
      <c r="L67" s="1103"/>
      <c r="M67" s="1103"/>
    </row>
    <row r="68" spans="12:13">
      <c r="L68" s="1103"/>
      <c r="M68" s="1103"/>
    </row>
    <row r="69" spans="12:13">
      <c r="L69" s="1103"/>
      <c r="M69" s="1103"/>
    </row>
    <row r="70" spans="12:13">
      <c r="L70" s="1103"/>
      <c r="M70" s="1103"/>
    </row>
    <row r="71" spans="12:13">
      <c r="L71" s="1103"/>
      <c r="M71" s="1103"/>
    </row>
    <row r="72" spans="12:13">
      <c r="L72" s="1103"/>
      <c r="M72" s="1103"/>
    </row>
  </sheetData>
  <mergeCells count="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76"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O72"/>
  <sheetViews>
    <sheetView workbookViewId="0">
      <selection activeCell="K1" sqref="K1"/>
    </sheetView>
  </sheetViews>
  <sheetFormatPr defaultRowHeight="15.75"/>
  <cols>
    <col min="1" max="1" width="7" style="113" customWidth="1"/>
    <col min="2" max="2" width="5" style="113" customWidth="1"/>
    <col min="3" max="3" width="38.85546875" style="113" customWidth="1"/>
    <col min="4" max="8" width="14.140625" style="113" customWidth="1"/>
    <col min="9" max="10" width="11.140625" style="113" customWidth="1"/>
    <col min="11" max="11" width="9.140625" style="113"/>
    <col min="12" max="12" width="7.28515625" style="113" customWidth="1"/>
    <col min="13" max="257" width="9.140625" style="113"/>
    <col min="258" max="258" width="5" style="113" customWidth="1"/>
    <col min="259" max="259" width="31.28515625" style="113" bestFit="1" customWidth="1"/>
    <col min="260" max="260" width="9.140625" style="113" customWidth="1"/>
    <col min="261" max="262" width="10.42578125" style="113" customWidth="1"/>
    <col min="263" max="263" width="11.42578125" style="113" customWidth="1"/>
    <col min="264" max="264" width="11.140625" style="113" customWidth="1"/>
    <col min="265" max="265" width="9.7109375" style="113" customWidth="1"/>
    <col min="266" max="266" width="9.5703125" style="113" customWidth="1"/>
    <col min="267" max="267" width="9.140625" style="113"/>
    <col min="268" max="268" width="7.28515625" style="113" customWidth="1"/>
    <col min="269" max="513" width="9.140625" style="113"/>
    <col min="514" max="514" width="5" style="113" customWidth="1"/>
    <col min="515" max="515" width="31.28515625" style="113" bestFit="1" customWidth="1"/>
    <col min="516" max="516" width="9.140625" style="113" customWidth="1"/>
    <col min="517" max="518" width="10.42578125" style="113" customWidth="1"/>
    <col min="519" max="519" width="11.42578125" style="113" customWidth="1"/>
    <col min="520" max="520" width="11.140625" style="113" customWidth="1"/>
    <col min="521" max="521" width="9.7109375" style="113" customWidth="1"/>
    <col min="522" max="522" width="9.5703125" style="113" customWidth="1"/>
    <col min="523" max="523" width="9.140625" style="113"/>
    <col min="524" max="524" width="7.28515625" style="113" customWidth="1"/>
    <col min="525" max="769" width="9.140625" style="113"/>
    <col min="770" max="770" width="5" style="113" customWidth="1"/>
    <col min="771" max="771" width="31.28515625" style="113" bestFit="1" customWidth="1"/>
    <col min="772" max="772" width="9.140625" style="113" customWidth="1"/>
    <col min="773" max="774" width="10.42578125" style="113" customWidth="1"/>
    <col min="775" max="775" width="11.42578125" style="113" customWidth="1"/>
    <col min="776" max="776" width="11.140625" style="113" customWidth="1"/>
    <col min="777" max="777" width="9.7109375" style="113" customWidth="1"/>
    <col min="778" max="778" width="9.5703125" style="113" customWidth="1"/>
    <col min="779" max="779" width="9.140625" style="113"/>
    <col min="780" max="780" width="7.28515625" style="113" customWidth="1"/>
    <col min="781" max="1025" width="9.140625" style="113"/>
    <col min="1026" max="1026" width="5" style="113" customWidth="1"/>
    <col min="1027" max="1027" width="31.28515625" style="113" bestFit="1" customWidth="1"/>
    <col min="1028" max="1028" width="9.140625" style="113" customWidth="1"/>
    <col min="1029" max="1030" width="10.42578125" style="113" customWidth="1"/>
    <col min="1031" max="1031" width="11.42578125" style="113" customWidth="1"/>
    <col min="1032" max="1032" width="11.140625" style="113" customWidth="1"/>
    <col min="1033" max="1033" width="9.7109375" style="113" customWidth="1"/>
    <col min="1034" max="1034" width="9.5703125" style="113" customWidth="1"/>
    <col min="1035" max="1035" width="9.140625" style="113"/>
    <col min="1036" max="1036" width="7.28515625" style="113" customWidth="1"/>
    <col min="1037" max="1281" width="9.140625" style="113"/>
    <col min="1282" max="1282" width="5" style="113" customWidth="1"/>
    <col min="1283" max="1283" width="31.28515625" style="113" bestFit="1" customWidth="1"/>
    <col min="1284" max="1284" width="9.140625" style="113" customWidth="1"/>
    <col min="1285" max="1286" width="10.42578125" style="113" customWidth="1"/>
    <col min="1287" max="1287" width="11.42578125" style="113" customWidth="1"/>
    <col min="1288" max="1288" width="11.140625" style="113" customWidth="1"/>
    <col min="1289" max="1289" width="9.7109375" style="113" customWidth="1"/>
    <col min="1290" max="1290" width="9.5703125" style="113" customWidth="1"/>
    <col min="1291" max="1291" width="9.140625" style="113"/>
    <col min="1292" max="1292" width="7.28515625" style="113" customWidth="1"/>
    <col min="1293" max="1537" width="9.140625" style="113"/>
    <col min="1538" max="1538" width="5" style="113" customWidth="1"/>
    <col min="1539" max="1539" width="31.28515625" style="113" bestFit="1" customWidth="1"/>
    <col min="1540" max="1540" width="9.140625" style="113" customWidth="1"/>
    <col min="1541" max="1542" width="10.42578125" style="113" customWidth="1"/>
    <col min="1543" max="1543" width="11.42578125" style="113" customWidth="1"/>
    <col min="1544" max="1544" width="11.140625" style="113" customWidth="1"/>
    <col min="1545" max="1545" width="9.7109375" style="113" customWidth="1"/>
    <col min="1546" max="1546" width="9.5703125" style="113" customWidth="1"/>
    <col min="1547" max="1547" width="9.140625" style="113"/>
    <col min="1548" max="1548" width="7.28515625" style="113" customWidth="1"/>
    <col min="1549" max="1793" width="9.140625" style="113"/>
    <col min="1794" max="1794" width="5" style="113" customWidth="1"/>
    <col min="1795" max="1795" width="31.28515625" style="113" bestFit="1" customWidth="1"/>
    <col min="1796" max="1796" width="9.140625" style="113" customWidth="1"/>
    <col min="1797" max="1798" width="10.42578125" style="113" customWidth="1"/>
    <col min="1799" max="1799" width="11.42578125" style="113" customWidth="1"/>
    <col min="1800" max="1800" width="11.140625" style="113" customWidth="1"/>
    <col min="1801" max="1801" width="9.7109375" style="113" customWidth="1"/>
    <col min="1802" max="1802" width="9.5703125" style="113" customWidth="1"/>
    <col min="1803" max="1803" width="9.140625" style="113"/>
    <col min="1804" max="1804" width="7.28515625" style="113" customWidth="1"/>
    <col min="1805" max="2049" width="9.140625" style="113"/>
    <col min="2050" max="2050" width="5" style="113" customWidth="1"/>
    <col min="2051" max="2051" width="31.28515625" style="113" bestFit="1" customWidth="1"/>
    <col min="2052" max="2052" width="9.140625" style="113" customWidth="1"/>
    <col min="2053" max="2054" width="10.42578125" style="113" customWidth="1"/>
    <col min="2055" max="2055" width="11.42578125" style="113" customWidth="1"/>
    <col min="2056" max="2056" width="11.140625" style="113" customWidth="1"/>
    <col min="2057" max="2057" width="9.7109375" style="113" customWidth="1"/>
    <col min="2058" max="2058" width="9.5703125" style="113" customWidth="1"/>
    <col min="2059" max="2059" width="9.140625" style="113"/>
    <col min="2060" max="2060" width="7.28515625" style="113" customWidth="1"/>
    <col min="2061" max="2305" width="9.140625" style="113"/>
    <col min="2306" max="2306" width="5" style="113" customWidth="1"/>
    <col min="2307" max="2307" width="31.28515625" style="113" bestFit="1" customWidth="1"/>
    <col min="2308" max="2308" width="9.140625" style="113" customWidth="1"/>
    <col min="2309" max="2310" width="10.42578125" style="113" customWidth="1"/>
    <col min="2311" max="2311" width="11.42578125" style="113" customWidth="1"/>
    <col min="2312" max="2312" width="11.140625" style="113" customWidth="1"/>
    <col min="2313" max="2313" width="9.7109375" style="113" customWidth="1"/>
    <col min="2314" max="2314" width="9.5703125" style="113" customWidth="1"/>
    <col min="2315" max="2315" width="9.140625" style="113"/>
    <col min="2316" max="2316" width="7.28515625" style="113" customWidth="1"/>
    <col min="2317" max="2561" width="9.140625" style="113"/>
    <col min="2562" max="2562" width="5" style="113" customWidth="1"/>
    <col min="2563" max="2563" width="31.28515625" style="113" bestFit="1" customWidth="1"/>
    <col min="2564" max="2564" width="9.140625" style="113" customWidth="1"/>
    <col min="2565" max="2566" width="10.42578125" style="113" customWidth="1"/>
    <col min="2567" max="2567" width="11.42578125" style="113" customWidth="1"/>
    <col min="2568" max="2568" width="11.140625" style="113" customWidth="1"/>
    <col min="2569" max="2569" width="9.7109375" style="113" customWidth="1"/>
    <col min="2570" max="2570" width="9.5703125" style="113" customWidth="1"/>
    <col min="2571" max="2571" width="9.140625" style="113"/>
    <col min="2572" max="2572" width="7.28515625" style="113" customWidth="1"/>
    <col min="2573" max="2817" width="9.140625" style="113"/>
    <col min="2818" max="2818" width="5" style="113" customWidth="1"/>
    <col min="2819" max="2819" width="31.28515625" style="113" bestFit="1" customWidth="1"/>
    <col min="2820" max="2820" width="9.140625" style="113" customWidth="1"/>
    <col min="2821" max="2822" width="10.42578125" style="113" customWidth="1"/>
    <col min="2823" max="2823" width="11.42578125" style="113" customWidth="1"/>
    <col min="2824" max="2824" width="11.140625" style="113" customWidth="1"/>
    <col min="2825" max="2825" width="9.7109375" style="113" customWidth="1"/>
    <col min="2826" max="2826" width="9.5703125" style="113" customWidth="1"/>
    <col min="2827" max="2827" width="9.140625" style="113"/>
    <col min="2828" max="2828" width="7.28515625" style="113" customWidth="1"/>
    <col min="2829" max="3073" width="9.140625" style="113"/>
    <col min="3074" max="3074" width="5" style="113" customWidth="1"/>
    <col min="3075" max="3075" width="31.28515625" style="113" bestFit="1" customWidth="1"/>
    <col min="3076" max="3076" width="9.140625" style="113" customWidth="1"/>
    <col min="3077" max="3078" width="10.42578125" style="113" customWidth="1"/>
    <col min="3079" max="3079" width="11.42578125" style="113" customWidth="1"/>
    <col min="3080" max="3080" width="11.140625" style="113" customWidth="1"/>
    <col min="3081" max="3081" width="9.7109375" style="113" customWidth="1"/>
    <col min="3082" max="3082" width="9.5703125" style="113" customWidth="1"/>
    <col min="3083" max="3083" width="9.140625" style="113"/>
    <col min="3084" max="3084" width="7.28515625" style="113" customWidth="1"/>
    <col min="3085" max="3329" width="9.140625" style="113"/>
    <col min="3330" max="3330" width="5" style="113" customWidth="1"/>
    <col min="3331" max="3331" width="31.28515625" style="113" bestFit="1" customWidth="1"/>
    <col min="3332" max="3332" width="9.140625" style="113" customWidth="1"/>
    <col min="3333" max="3334" width="10.42578125" style="113" customWidth="1"/>
    <col min="3335" max="3335" width="11.42578125" style="113" customWidth="1"/>
    <col min="3336" max="3336" width="11.140625" style="113" customWidth="1"/>
    <col min="3337" max="3337" width="9.7109375" style="113" customWidth="1"/>
    <col min="3338" max="3338" width="9.5703125" style="113" customWidth="1"/>
    <col min="3339" max="3339" width="9.140625" style="113"/>
    <col min="3340" max="3340" width="7.28515625" style="113" customWidth="1"/>
    <col min="3341" max="3585" width="9.140625" style="113"/>
    <col min="3586" max="3586" width="5" style="113" customWidth="1"/>
    <col min="3587" max="3587" width="31.28515625" style="113" bestFit="1" customWidth="1"/>
    <col min="3588" max="3588" width="9.140625" style="113" customWidth="1"/>
    <col min="3589" max="3590" width="10.42578125" style="113" customWidth="1"/>
    <col min="3591" max="3591" width="11.42578125" style="113" customWidth="1"/>
    <col min="3592" max="3592" width="11.140625" style="113" customWidth="1"/>
    <col min="3593" max="3593" width="9.7109375" style="113" customWidth="1"/>
    <col min="3594" max="3594" width="9.5703125" style="113" customWidth="1"/>
    <col min="3595" max="3595" width="9.140625" style="113"/>
    <col min="3596" max="3596" width="7.28515625" style="113" customWidth="1"/>
    <col min="3597" max="3841" width="9.140625" style="113"/>
    <col min="3842" max="3842" width="5" style="113" customWidth="1"/>
    <col min="3843" max="3843" width="31.28515625" style="113" bestFit="1" customWidth="1"/>
    <col min="3844" max="3844" width="9.140625" style="113" customWidth="1"/>
    <col min="3845" max="3846" width="10.42578125" style="113" customWidth="1"/>
    <col min="3847" max="3847" width="11.42578125" style="113" customWidth="1"/>
    <col min="3848" max="3848" width="11.140625" style="113" customWidth="1"/>
    <col min="3849" max="3849" width="9.7109375" style="113" customWidth="1"/>
    <col min="3850" max="3850" width="9.5703125" style="113" customWidth="1"/>
    <col min="3851" max="3851" width="9.140625" style="113"/>
    <col min="3852" max="3852" width="7.28515625" style="113" customWidth="1"/>
    <col min="3853" max="4097" width="9.140625" style="113"/>
    <col min="4098" max="4098" width="5" style="113" customWidth="1"/>
    <col min="4099" max="4099" width="31.28515625" style="113" bestFit="1" customWidth="1"/>
    <col min="4100" max="4100" width="9.140625" style="113" customWidth="1"/>
    <col min="4101" max="4102" width="10.42578125" style="113" customWidth="1"/>
    <col min="4103" max="4103" width="11.42578125" style="113" customWidth="1"/>
    <col min="4104" max="4104" width="11.140625" style="113" customWidth="1"/>
    <col min="4105" max="4105" width="9.7109375" style="113" customWidth="1"/>
    <col min="4106" max="4106" width="9.5703125" style="113" customWidth="1"/>
    <col min="4107" max="4107" width="9.140625" style="113"/>
    <col min="4108" max="4108" width="7.28515625" style="113" customWidth="1"/>
    <col min="4109" max="4353" width="9.140625" style="113"/>
    <col min="4354" max="4354" width="5" style="113" customWidth="1"/>
    <col min="4355" max="4355" width="31.28515625" style="113" bestFit="1" customWidth="1"/>
    <col min="4356" max="4356" width="9.140625" style="113" customWidth="1"/>
    <col min="4357" max="4358" width="10.42578125" style="113" customWidth="1"/>
    <col min="4359" max="4359" width="11.42578125" style="113" customWidth="1"/>
    <col min="4360" max="4360" width="11.140625" style="113" customWidth="1"/>
    <col min="4361" max="4361" width="9.7109375" style="113" customWidth="1"/>
    <col min="4362" max="4362" width="9.5703125" style="113" customWidth="1"/>
    <col min="4363" max="4363" width="9.140625" style="113"/>
    <col min="4364" max="4364" width="7.28515625" style="113" customWidth="1"/>
    <col min="4365" max="4609" width="9.140625" style="113"/>
    <col min="4610" max="4610" width="5" style="113" customWidth="1"/>
    <col min="4611" max="4611" width="31.28515625" style="113" bestFit="1" customWidth="1"/>
    <col min="4612" max="4612" width="9.140625" style="113" customWidth="1"/>
    <col min="4613" max="4614" width="10.42578125" style="113" customWidth="1"/>
    <col min="4615" max="4615" width="11.42578125" style="113" customWidth="1"/>
    <col min="4616" max="4616" width="11.140625" style="113" customWidth="1"/>
    <col min="4617" max="4617" width="9.7109375" style="113" customWidth="1"/>
    <col min="4618" max="4618" width="9.5703125" style="113" customWidth="1"/>
    <col min="4619" max="4619" width="9.140625" style="113"/>
    <col min="4620" max="4620" width="7.28515625" style="113" customWidth="1"/>
    <col min="4621" max="4865" width="9.140625" style="113"/>
    <col min="4866" max="4866" width="5" style="113" customWidth="1"/>
    <col min="4867" max="4867" width="31.28515625" style="113" bestFit="1" customWidth="1"/>
    <col min="4868" max="4868" width="9.140625" style="113" customWidth="1"/>
    <col min="4869" max="4870" width="10.42578125" style="113" customWidth="1"/>
    <col min="4871" max="4871" width="11.42578125" style="113" customWidth="1"/>
    <col min="4872" max="4872" width="11.140625" style="113" customWidth="1"/>
    <col min="4873" max="4873" width="9.7109375" style="113" customWidth="1"/>
    <col min="4874" max="4874" width="9.5703125" style="113" customWidth="1"/>
    <col min="4875" max="4875" width="9.140625" style="113"/>
    <col min="4876" max="4876" width="7.28515625" style="113" customWidth="1"/>
    <col min="4877" max="5121" width="9.140625" style="113"/>
    <col min="5122" max="5122" width="5" style="113" customWidth="1"/>
    <col min="5123" max="5123" width="31.28515625" style="113" bestFit="1" customWidth="1"/>
    <col min="5124" max="5124" width="9.140625" style="113" customWidth="1"/>
    <col min="5125" max="5126" width="10.42578125" style="113" customWidth="1"/>
    <col min="5127" max="5127" width="11.42578125" style="113" customWidth="1"/>
    <col min="5128" max="5128" width="11.140625" style="113" customWidth="1"/>
    <col min="5129" max="5129" width="9.7109375" style="113" customWidth="1"/>
    <col min="5130" max="5130" width="9.5703125" style="113" customWidth="1"/>
    <col min="5131" max="5131" width="9.140625" style="113"/>
    <col min="5132" max="5132" width="7.28515625" style="113" customWidth="1"/>
    <col min="5133" max="5377" width="9.140625" style="113"/>
    <col min="5378" max="5378" width="5" style="113" customWidth="1"/>
    <col min="5379" max="5379" width="31.28515625" style="113" bestFit="1" customWidth="1"/>
    <col min="5380" max="5380" width="9.140625" style="113" customWidth="1"/>
    <col min="5381" max="5382" width="10.42578125" style="113" customWidth="1"/>
    <col min="5383" max="5383" width="11.42578125" style="113" customWidth="1"/>
    <col min="5384" max="5384" width="11.140625" style="113" customWidth="1"/>
    <col min="5385" max="5385" width="9.7109375" style="113" customWidth="1"/>
    <col min="5386" max="5386" width="9.5703125" style="113" customWidth="1"/>
    <col min="5387" max="5387" width="9.140625" style="113"/>
    <col min="5388" max="5388" width="7.28515625" style="113" customWidth="1"/>
    <col min="5389" max="5633" width="9.140625" style="113"/>
    <col min="5634" max="5634" width="5" style="113" customWidth="1"/>
    <col min="5635" max="5635" width="31.28515625" style="113" bestFit="1" customWidth="1"/>
    <col min="5636" max="5636" width="9.140625" style="113" customWidth="1"/>
    <col min="5637" max="5638" width="10.42578125" style="113" customWidth="1"/>
    <col min="5639" max="5639" width="11.42578125" style="113" customWidth="1"/>
    <col min="5640" max="5640" width="11.140625" style="113" customWidth="1"/>
    <col min="5641" max="5641" width="9.7109375" style="113" customWidth="1"/>
    <col min="5642" max="5642" width="9.5703125" style="113" customWidth="1"/>
    <col min="5643" max="5643" width="9.140625" style="113"/>
    <col min="5644" max="5644" width="7.28515625" style="113" customWidth="1"/>
    <col min="5645" max="5889" width="9.140625" style="113"/>
    <col min="5890" max="5890" width="5" style="113" customWidth="1"/>
    <col min="5891" max="5891" width="31.28515625" style="113" bestFit="1" customWidth="1"/>
    <col min="5892" max="5892" width="9.140625" style="113" customWidth="1"/>
    <col min="5893" max="5894" width="10.42578125" style="113" customWidth="1"/>
    <col min="5895" max="5895" width="11.42578125" style="113" customWidth="1"/>
    <col min="5896" max="5896" width="11.140625" style="113" customWidth="1"/>
    <col min="5897" max="5897" width="9.7109375" style="113" customWidth="1"/>
    <col min="5898" max="5898" width="9.5703125" style="113" customWidth="1"/>
    <col min="5899" max="5899" width="9.140625" style="113"/>
    <col min="5900" max="5900" width="7.28515625" style="113" customWidth="1"/>
    <col min="5901" max="6145" width="9.140625" style="113"/>
    <col min="6146" max="6146" width="5" style="113" customWidth="1"/>
    <col min="6147" max="6147" width="31.28515625" style="113" bestFit="1" customWidth="1"/>
    <col min="6148" max="6148" width="9.140625" style="113" customWidth="1"/>
    <col min="6149" max="6150" width="10.42578125" style="113" customWidth="1"/>
    <col min="6151" max="6151" width="11.42578125" style="113" customWidth="1"/>
    <col min="6152" max="6152" width="11.140625" style="113" customWidth="1"/>
    <col min="6153" max="6153" width="9.7109375" style="113" customWidth="1"/>
    <col min="6154" max="6154" width="9.5703125" style="113" customWidth="1"/>
    <col min="6155" max="6155" width="9.140625" style="113"/>
    <col min="6156" max="6156" width="7.28515625" style="113" customWidth="1"/>
    <col min="6157" max="6401" width="9.140625" style="113"/>
    <col min="6402" max="6402" width="5" style="113" customWidth="1"/>
    <col min="6403" max="6403" width="31.28515625" style="113" bestFit="1" customWidth="1"/>
    <col min="6404" max="6404" width="9.140625" style="113" customWidth="1"/>
    <col min="6405" max="6406" width="10.42578125" style="113" customWidth="1"/>
    <col min="6407" max="6407" width="11.42578125" style="113" customWidth="1"/>
    <col min="6408" max="6408" width="11.140625" style="113" customWidth="1"/>
    <col min="6409" max="6409" width="9.7109375" style="113" customWidth="1"/>
    <col min="6410" max="6410" width="9.5703125" style="113" customWidth="1"/>
    <col min="6411" max="6411" width="9.140625" style="113"/>
    <col min="6412" max="6412" width="7.28515625" style="113" customWidth="1"/>
    <col min="6413" max="6657" width="9.140625" style="113"/>
    <col min="6658" max="6658" width="5" style="113" customWidth="1"/>
    <col min="6659" max="6659" width="31.28515625" style="113" bestFit="1" customWidth="1"/>
    <col min="6660" max="6660" width="9.140625" style="113" customWidth="1"/>
    <col min="6661" max="6662" width="10.42578125" style="113" customWidth="1"/>
    <col min="6663" max="6663" width="11.42578125" style="113" customWidth="1"/>
    <col min="6664" max="6664" width="11.140625" style="113" customWidth="1"/>
    <col min="6665" max="6665" width="9.7109375" style="113" customWidth="1"/>
    <col min="6666" max="6666" width="9.5703125" style="113" customWidth="1"/>
    <col min="6667" max="6667" width="9.140625" style="113"/>
    <col min="6668" max="6668" width="7.28515625" style="113" customWidth="1"/>
    <col min="6669" max="6913" width="9.140625" style="113"/>
    <col min="6914" max="6914" width="5" style="113" customWidth="1"/>
    <col min="6915" max="6915" width="31.28515625" style="113" bestFit="1" customWidth="1"/>
    <col min="6916" max="6916" width="9.140625" style="113" customWidth="1"/>
    <col min="6917" max="6918" width="10.42578125" style="113" customWidth="1"/>
    <col min="6919" max="6919" width="11.42578125" style="113" customWidth="1"/>
    <col min="6920" max="6920" width="11.140625" style="113" customWidth="1"/>
    <col min="6921" max="6921" width="9.7109375" style="113" customWidth="1"/>
    <col min="6922" max="6922" width="9.5703125" style="113" customWidth="1"/>
    <col min="6923" max="6923" width="9.140625" style="113"/>
    <col min="6924" max="6924" width="7.28515625" style="113" customWidth="1"/>
    <col min="6925" max="7169" width="9.140625" style="113"/>
    <col min="7170" max="7170" width="5" style="113" customWidth="1"/>
    <col min="7171" max="7171" width="31.28515625" style="113" bestFit="1" customWidth="1"/>
    <col min="7172" max="7172" width="9.140625" style="113" customWidth="1"/>
    <col min="7173" max="7174" width="10.42578125" style="113" customWidth="1"/>
    <col min="7175" max="7175" width="11.42578125" style="113" customWidth="1"/>
    <col min="7176" max="7176" width="11.140625" style="113" customWidth="1"/>
    <col min="7177" max="7177" width="9.7109375" style="113" customWidth="1"/>
    <col min="7178" max="7178" width="9.5703125" style="113" customWidth="1"/>
    <col min="7179" max="7179" width="9.140625" style="113"/>
    <col min="7180" max="7180" width="7.28515625" style="113" customWidth="1"/>
    <col min="7181" max="7425" width="9.140625" style="113"/>
    <col min="7426" max="7426" width="5" style="113" customWidth="1"/>
    <col min="7427" max="7427" width="31.28515625" style="113" bestFit="1" customWidth="1"/>
    <col min="7428" max="7428" width="9.140625" style="113" customWidth="1"/>
    <col min="7429" max="7430" width="10.42578125" style="113" customWidth="1"/>
    <col min="7431" max="7431" width="11.42578125" style="113" customWidth="1"/>
    <col min="7432" max="7432" width="11.140625" style="113" customWidth="1"/>
    <col min="7433" max="7433" width="9.7109375" style="113" customWidth="1"/>
    <col min="7434" max="7434" width="9.5703125" style="113" customWidth="1"/>
    <col min="7435" max="7435" width="9.140625" style="113"/>
    <col min="7436" max="7436" width="7.28515625" style="113" customWidth="1"/>
    <col min="7437" max="7681" width="9.140625" style="113"/>
    <col min="7682" max="7682" width="5" style="113" customWidth="1"/>
    <col min="7683" max="7683" width="31.28515625" style="113" bestFit="1" customWidth="1"/>
    <col min="7684" max="7684" width="9.140625" style="113" customWidth="1"/>
    <col min="7685" max="7686" width="10.42578125" style="113" customWidth="1"/>
    <col min="7687" max="7687" width="11.42578125" style="113" customWidth="1"/>
    <col min="7688" max="7688" width="11.140625" style="113" customWidth="1"/>
    <col min="7689" max="7689" width="9.7109375" style="113" customWidth="1"/>
    <col min="7690" max="7690" width="9.5703125" style="113" customWidth="1"/>
    <col min="7691" max="7691" width="9.140625" style="113"/>
    <col min="7692" max="7692" width="7.28515625" style="113" customWidth="1"/>
    <col min="7693" max="7937" width="9.140625" style="113"/>
    <col min="7938" max="7938" width="5" style="113" customWidth="1"/>
    <col min="7939" max="7939" width="31.28515625" style="113" bestFit="1" customWidth="1"/>
    <col min="7940" max="7940" width="9.140625" style="113" customWidth="1"/>
    <col min="7941" max="7942" width="10.42578125" style="113" customWidth="1"/>
    <col min="7943" max="7943" width="11.42578125" style="113" customWidth="1"/>
    <col min="7944" max="7944" width="11.140625" style="113" customWidth="1"/>
    <col min="7945" max="7945" width="9.7109375" style="113" customWidth="1"/>
    <col min="7946" max="7946" width="9.5703125" style="113" customWidth="1"/>
    <col min="7947" max="7947" width="9.140625" style="113"/>
    <col min="7948" max="7948" width="7.28515625" style="113" customWidth="1"/>
    <col min="7949" max="8193" width="9.140625" style="113"/>
    <col min="8194" max="8194" width="5" style="113" customWidth="1"/>
    <col min="8195" max="8195" width="31.28515625" style="113" bestFit="1" customWidth="1"/>
    <col min="8196" max="8196" width="9.140625" style="113" customWidth="1"/>
    <col min="8197" max="8198" width="10.42578125" style="113" customWidth="1"/>
    <col min="8199" max="8199" width="11.42578125" style="113" customWidth="1"/>
    <col min="8200" max="8200" width="11.140625" style="113" customWidth="1"/>
    <col min="8201" max="8201" width="9.7109375" style="113" customWidth="1"/>
    <col min="8202" max="8202" width="9.5703125" style="113" customWidth="1"/>
    <col min="8203" max="8203" width="9.140625" style="113"/>
    <col min="8204" max="8204" width="7.28515625" style="113" customWidth="1"/>
    <col min="8205" max="8449" width="9.140625" style="113"/>
    <col min="8450" max="8450" width="5" style="113" customWidth="1"/>
    <col min="8451" max="8451" width="31.28515625" style="113" bestFit="1" customWidth="1"/>
    <col min="8452" max="8452" width="9.140625" style="113" customWidth="1"/>
    <col min="8453" max="8454" width="10.42578125" style="113" customWidth="1"/>
    <col min="8455" max="8455" width="11.42578125" style="113" customWidth="1"/>
    <col min="8456" max="8456" width="11.140625" style="113" customWidth="1"/>
    <col min="8457" max="8457" width="9.7109375" style="113" customWidth="1"/>
    <col min="8458" max="8458" width="9.5703125" style="113" customWidth="1"/>
    <col min="8459" max="8459" width="9.140625" style="113"/>
    <col min="8460" max="8460" width="7.28515625" style="113" customWidth="1"/>
    <col min="8461" max="8705" width="9.140625" style="113"/>
    <col min="8706" max="8706" width="5" style="113" customWidth="1"/>
    <col min="8707" max="8707" width="31.28515625" style="113" bestFit="1" customWidth="1"/>
    <col min="8708" max="8708" width="9.140625" style="113" customWidth="1"/>
    <col min="8709" max="8710" width="10.42578125" style="113" customWidth="1"/>
    <col min="8711" max="8711" width="11.42578125" style="113" customWidth="1"/>
    <col min="8712" max="8712" width="11.140625" style="113" customWidth="1"/>
    <col min="8713" max="8713" width="9.7109375" style="113" customWidth="1"/>
    <col min="8714" max="8714" width="9.5703125" style="113" customWidth="1"/>
    <col min="8715" max="8715" width="9.140625" style="113"/>
    <col min="8716" max="8716" width="7.28515625" style="113" customWidth="1"/>
    <col min="8717" max="8961" width="9.140625" style="113"/>
    <col min="8962" max="8962" width="5" style="113" customWidth="1"/>
    <col min="8963" max="8963" width="31.28515625" style="113" bestFit="1" customWidth="1"/>
    <col min="8964" max="8964" width="9.140625" style="113" customWidth="1"/>
    <col min="8965" max="8966" width="10.42578125" style="113" customWidth="1"/>
    <col min="8967" max="8967" width="11.42578125" style="113" customWidth="1"/>
    <col min="8968" max="8968" width="11.140625" style="113" customWidth="1"/>
    <col min="8969" max="8969" width="9.7109375" style="113" customWidth="1"/>
    <col min="8970" max="8970" width="9.5703125" style="113" customWidth="1"/>
    <col min="8971" max="8971" width="9.140625" style="113"/>
    <col min="8972" max="8972" width="7.28515625" style="113" customWidth="1"/>
    <col min="8973" max="9217" width="9.140625" style="113"/>
    <col min="9218" max="9218" width="5" style="113" customWidth="1"/>
    <col min="9219" max="9219" width="31.28515625" style="113" bestFit="1" customWidth="1"/>
    <col min="9220" max="9220" width="9.140625" style="113" customWidth="1"/>
    <col min="9221" max="9222" width="10.42578125" style="113" customWidth="1"/>
    <col min="9223" max="9223" width="11.42578125" style="113" customWidth="1"/>
    <col min="9224" max="9224" width="11.140625" style="113" customWidth="1"/>
    <col min="9225" max="9225" width="9.7109375" style="113" customWidth="1"/>
    <col min="9226" max="9226" width="9.5703125" style="113" customWidth="1"/>
    <col min="9227" max="9227" width="9.140625" style="113"/>
    <col min="9228" max="9228" width="7.28515625" style="113" customWidth="1"/>
    <col min="9229" max="9473" width="9.140625" style="113"/>
    <col min="9474" max="9474" width="5" style="113" customWidth="1"/>
    <col min="9475" max="9475" width="31.28515625" style="113" bestFit="1" customWidth="1"/>
    <col min="9476" max="9476" width="9.140625" style="113" customWidth="1"/>
    <col min="9477" max="9478" width="10.42578125" style="113" customWidth="1"/>
    <col min="9479" max="9479" width="11.42578125" style="113" customWidth="1"/>
    <col min="9480" max="9480" width="11.140625" style="113" customWidth="1"/>
    <col min="9481" max="9481" width="9.7109375" style="113" customWidth="1"/>
    <col min="9482" max="9482" width="9.5703125" style="113" customWidth="1"/>
    <col min="9483" max="9483" width="9.140625" style="113"/>
    <col min="9484" max="9484" width="7.28515625" style="113" customWidth="1"/>
    <col min="9485" max="9729" width="9.140625" style="113"/>
    <col min="9730" max="9730" width="5" style="113" customWidth="1"/>
    <col min="9731" max="9731" width="31.28515625" style="113" bestFit="1" customWidth="1"/>
    <col min="9732" max="9732" width="9.140625" style="113" customWidth="1"/>
    <col min="9733" max="9734" width="10.42578125" style="113" customWidth="1"/>
    <col min="9735" max="9735" width="11.42578125" style="113" customWidth="1"/>
    <col min="9736" max="9736" width="11.140625" style="113" customWidth="1"/>
    <col min="9737" max="9737" width="9.7109375" style="113" customWidth="1"/>
    <col min="9738" max="9738" width="9.5703125" style="113" customWidth="1"/>
    <col min="9739" max="9739" width="9.140625" style="113"/>
    <col min="9740" max="9740" width="7.28515625" style="113" customWidth="1"/>
    <col min="9741" max="9985" width="9.140625" style="113"/>
    <col min="9986" max="9986" width="5" style="113" customWidth="1"/>
    <col min="9987" max="9987" width="31.28515625" style="113" bestFit="1" customWidth="1"/>
    <col min="9988" max="9988" width="9.140625" style="113" customWidth="1"/>
    <col min="9989" max="9990" width="10.42578125" style="113" customWidth="1"/>
    <col min="9991" max="9991" width="11.42578125" style="113" customWidth="1"/>
    <col min="9992" max="9992" width="11.140625" style="113" customWidth="1"/>
    <col min="9993" max="9993" width="9.7109375" style="113" customWidth="1"/>
    <col min="9994" max="9994" width="9.5703125" style="113" customWidth="1"/>
    <col min="9995" max="9995" width="9.140625" style="113"/>
    <col min="9996" max="9996" width="7.28515625" style="113" customWidth="1"/>
    <col min="9997" max="10241" width="9.140625" style="113"/>
    <col min="10242" max="10242" width="5" style="113" customWidth="1"/>
    <col min="10243" max="10243" width="31.28515625" style="113" bestFit="1" customWidth="1"/>
    <col min="10244" max="10244" width="9.140625" style="113" customWidth="1"/>
    <col min="10245" max="10246" width="10.42578125" style="113" customWidth="1"/>
    <col min="10247" max="10247" width="11.42578125" style="113" customWidth="1"/>
    <col min="10248" max="10248" width="11.140625" style="113" customWidth="1"/>
    <col min="10249" max="10249" width="9.7109375" style="113" customWidth="1"/>
    <col min="10250" max="10250" width="9.5703125" style="113" customWidth="1"/>
    <col min="10251" max="10251" width="9.140625" style="113"/>
    <col min="10252" max="10252" width="7.28515625" style="113" customWidth="1"/>
    <col min="10253" max="10497" width="9.140625" style="113"/>
    <col min="10498" max="10498" width="5" style="113" customWidth="1"/>
    <col min="10499" max="10499" width="31.28515625" style="113" bestFit="1" customWidth="1"/>
    <col min="10500" max="10500" width="9.140625" style="113" customWidth="1"/>
    <col min="10501" max="10502" width="10.42578125" style="113" customWidth="1"/>
    <col min="10503" max="10503" width="11.42578125" style="113" customWidth="1"/>
    <col min="10504" max="10504" width="11.140625" style="113" customWidth="1"/>
    <col min="10505" max="10505" width="9.7109375" style="113" customWidth="1"/>
    <col min="10506" max="10506" width="9.5703125" style="113" customWidth="1"/>
    <col min="10507" max="10507" width="9.140625" style="113"/>
    <col min="10508" max="10508" width="7.28515625" style="113" customWidth="1"/>
    <col min="10509" max="10753" width="9.140625" style="113"/>
    <col min="10754" max="10754" width="5" style="113" customWidth="1"/>
    <col min="10755" max="10755" width="31.28515625" style="113" bestFit="1" customWidth="1"/>
    <col min="10756" max="10756" width="9.140625" style="113" customWidth="1"/>
    <col min="10757" max="10758" width="10.42578125" style="113" customWidth="1"/>
    <col min="10759" max="10759" width="11.42578125" style="113" customWidth="1"/>
    <col min="10760" max="10760" width="11.140625" style="113" customWidth="1"/>
    <col min="10761" max="10761" width="9.7109375" style="113" customWidth="1"/>
    <col min="10762" max="10762" width="9.5703125" style="113" customWidth="1"/>
    <col min="10763" max="10763" width="9.140625" style="113"/>
    <col min="10764" max="10764" width="7.28515625" style="113" customWidth="1"/>
    <col min="10765" max="11009" width="9.140625" style="113"/>
    <col min="11010" max="11010" width="5" style="113" customWidth="1"/>
    <col min="11011" max="11011" width="31.28515625" style="113" bestFit="1" customWidth="1"/>
    <col min="11012" max="11012" width="9.140625" style="113" customWidth="1"/>
    <col min="11013" max="11014" width="10.42578125" style="113" customWidth="1"/>
    <col min="11015" max="11015" width="11.42578125" style="113" customWidth="1"/>
    <col min="11016" max="11016" width="11.140625" style="113" customWidth="1"/>
    <col min="11017" max="11017" width="9.7109375" style="113" customWidth="1"/>
    <col min="11018" max="11018" width="9.5703125" style="113" customWidth="1"/>
    <col min="11019" max="11019" width="9.140625" style="113"/>
    <col min="11020" max="11020" width="7.28515625" style="113" customWidth="1"/>
    <col min="11021" max="11265" width="9.140625" style="113"/>
    <col min="11266" max="11266" width="5" style="113" customWidth="1"/>
    <col min="11267" max="11267" width="31.28515625" style="113" bestFit="1" customWidth="1"/>
    <col min="11268" max="11268" width="9.140625" style="113" customWidth="1"/>
    <col min="11269" max="11270" width="10.42578125" style="113" customWidth="1"/>
    <col min="11271" max="11271" width="11.42578125" style="113" customWidth="1"/>
    <col min="11272" max="11272" width="11.140625" style="113" customWidth="1"/>
    <col min="11273" max="11273" width="9.7109375" style="113" customWidth="1"/>
    <col min="11274" max="11274" width="9.5703125" style="113" customWidth="1"/>
    <col min="11275" max="11275" width="9.140625" style="113"/>
    <col min="11276" max="11276" width="7.28515625" style="113" customWidth="1"/>
    <col min="11277" max="11521" width="9.140625" style="113"/>
    <col min="11522" max="11522" width="5" style="113" customWidth="1"/>
    <col min="11523" max="11523" width="31.28515625" style="113" bestFit="1" customWidth="1"/>
    <col min="11524" max="11524" width="9.140625" style="113" customWidth="1"/>
    <col min="11525" max="11526" width="10.42578125" style="113" customWidth="1"/>
    <col min="11527" max="11527" width="11.42578125" style="113" customWidth="1"/>
    <col min="11528" max="11528" width="11.140625" style="113" customWidth="1"/>
    <col min="11529" max="11529" width="9.7109375" style="113" customWidth="1"/>
    <col min="11530" max="11530" width="9.5703125" style="113" customWidth="1"/>
    <col min="11531" max="11531" width="9.140625" style="113"/>
    <col min="11532" max="11532" width="7.28515625" style="113" customWidth="1"/>
    <col min="11533" max="11777" width="9.140625" style="113"/>
    <col min="11778" max="11778" width="5" style="113" customWidth="1"/>
    <col min="11779" max="11779" width="31.28515625" style="113" bestFit="1" customWidth="1"/>
    <col min="11780" max="11780" width="9.140625" style="113" customWidth="1"/>
    <col min="11781" max="11782" width="10.42578125" style="113" customWidth="1"/>
    <col min="11783" max="11783" width="11.42578125" style="113" customWidth="1"/>
    <col min="11784" max="11784" width="11.140625" style="113" customWidth="1"/>
    <col min="11785" max="11785" width="9.7109375" style="113" customWidth="1"/>
    <col min="11786" max="11786" width="9.5703125" style="113" customWidth="1"/>
    <col min="11787" max="11787" width="9.140625" style="113"/>
    <col min="11788" max="11788" width="7.28515625" style="113" customWidth="1"/>
    <col min="11789" max="12033" width="9.140625" style="113"/>
    <col min="12034" max="12034" width="5" style="113" customWidth="1"/>
    <col min="12035" max="12035" width="31.28515625" style="113" bestFit="1" customWidth="1"/>
    <col min="12036" max="12036" width="9.140625" style="113" customWidth="1"/>
    <col min="12037" max="12038" width="10.42578125" style="113" customWidth="1"/>
    <col min="12039" max="12039" width="11.42578125" style="113" customWidth="1"/>
    <col min="12040" max="12040" width="11.140625" style="113" customWidth="1"/>
    <col min="12041" max="12041" width="9.7109375" style="113" customWidth="1"/>
    <col min="12042" max="12042" width="9.5703125" style="113" customWidth="1"/>
    <col min="12043" max="12043" width="9.140625" style="113"/>
    <col min="12044" max="12044" width="7.28515625" style="113" customWidth="1"/>
    <col min="12045" max="12289" width="9.140625" style="113"/>
    <col min="12290" max="12290" width="5" style="113" customWidth="1"/>
    <col min="12291" max="12291" width="31.28515625" style="113" bestFit="1" customWidth="1"/>
    <col min="12292" max="12292" width="9.140625" style="113" customWidth="1"/>
    <col min="12293" max="12294" width="10.42578125" style="113" customWidth="1"/>
    <col min="12295" max="12295" width="11.42578125" style="113" customWidth="1"/>
    <col min="12296" max="12296" width="11.140625" style="113" customWidth="1"/>
    <col min="12297" max="12297" width="9.7109375" style="113" customWidth="1"/>
    <col min="12298" max="12298" width="9.5703125" style="113" customWidth="1"/>
    <col min="12299" max="12299" width="9.140625" style="113"/>
    <col min="12300" max="12300" width="7.28515625" style="113" customWidth="1"/>
    <col min="12301" max="12545" width="9.140625" style="113"/>
    <col min="12546" max="12546" width="5" style="113" customWidth="1"/>
    <col min="12547" max="12547" width="31.28515625" style="113" bestFit="1" customWidth="1"/>
    <col min="12548" max="12548" width="9.140625" style="113" customWidth="1"/>
    <col min="12549" max="12550" width="10.42578125" style="113" customWidth="1"/>
    <col min="12551" max="12551" width="11.42578125" style="113" customWidth="1"/>
    <col min="12552" max="12552" width="11.140625" style="113" customWidth="1"/>
    <col min="12553" max="12553" width="9.7109375" style="113" customWidth="1"/>
    <col min="12554" max="12554" width="9.5703125" style="113" customWidth="1"/>
    <col min="12555" max="12555" width="9.140625" style="113"/>
    <col min="12556" max="12556" width="7.28515625" style="113" customWidth="1"/>
    <col min="12557" max="12801" width="9.140625" style="113"/>
    <col min="12802" max="12802" width="5" style="113" customWidth="1"/>
    <col min="12803" max="12803" width="31.28515625" style="113" bestFit="1" customWidth="1"/>
    <col min="12804" max="12804" width="9.140625" style="113" customWidth="1"/>
    <col min="12805" max="12806" width="10.42578125" style="113" customWidth="1"/>
    <col min="12807" max="12807" width="11.42578125" style="113" customWidth="1"/>
    <col min="12808" max="12808" width="11.140625" style="113" customWidth="1"/>
    <col min="12809" max="12809" width="9.7109375" style="113" customWidth="1"/>
    <col min="12810" max="12810" width="9.5703125" style="113" customWidth="1"/>
    <col min="12811" max="12811" width="9.140625" style="113"/>
    <col min="12812" max="12812" width="7.28515625" style="113" customWidth="1"/>
    <col min="12813" max="13057" width="9.140625" style="113"/>
    <col min="13058" max="13058" width="5" style="113" customWidth="1"/>
    <col min="13059" max="13059" width="31.28515625" style="113" bestFit="1" customWidth="1"/>
    <col min="13060" max="13060" width="9.140625" style="113" customWidth="1"/>
    <col min="13061" max="13062" width="10.42578125" style="113" customWidth="1"/>
    <col min="13063" max="13063" width="11.42578125" style="113" customWidth="1"/>
    <col min="13064" max="13064" width="11.140625" style="113" customWidth="1"/>
    <col min="13065" max="13065" width="9.7109375" style="113" customWidth="1"/>
    <col min="13066" max="13066" width="9.5703125" style="113" customWidth="1"/>
    <col min="13067" max="13067" width="9.140625" style="113"/>
    <col min="13068" max="13068" width="7.28515625" style="113" customWidth="1"/>
    <col min="13069" max="13313" width="9.140625" style="113"/>
    <col min="13314" max="13314" width="5" style="113" customWidth="1"/>
    <col min="13315" max="13315" width="31.28515625" style="113" bestFit="1" customWidth="1"/>
    <col min="13316" max="13316" width="9.140625" style="113" customWidth="1"/>
    <col min="13317" max="13318" width="10.42578125" style="113" customWidth="1"/>
    <col min="13319" max="13319" width="11.42578125" style="113" customWidth="1"/>
    <col min="13320" max="13320" width="11.140625" style="113" customWidth="1"/>
    <col min="13321" max="13321" width="9.7109375" style="113" customWidth="1"/>
    <col min="13322" max="13322" width="9.5703125" style="113" customWidth="1"/>
    <col min="13323" max="13323" width="9.140625" style="113"/>
    <col min="13324" max="13324" width="7.28515625" style="113" customWidth="1"/>
    <col min="13325" max="13569" width="9.140625" style="113"/>
    <col min="13570" max="13570" width="5" style="113" customWidth="1"/>
    <col min="13571" max="13571" width="31.28515625" style="113" bestFit="1" customWidth="1"/>
    <col min="13572" max="13572" width="9.140625" style="113" customWidth="1"/>
    <col min="13573" max="13574" width="10.42578125" style="113" customWidth="1"/>
    <col min="13575" max="13575" width="11.42578125" style="113" customWidth="1"/>
    <col min="13576" max="13576" width="11.140625" style="113" customWidth="1"/>
    <col min="13577" max="13577" width="9.7109375" style="113" customWidth="1"/>
    <col min="13578" max="13578" width="9.5703125" style="113" customWidth="1"/>
    <col min="13579" max="13579" width="9.140625" style="113"/>
    <col min="13580" max="13580" width="7.28515625" style="113" customWidth="1"/>
    <col min="13581" max="13825" width="9.140625" style="113"/>
    <col min="13826" max="13826" width="5" style="113" customWidth="1"/>
    <col min="13827" max="13827" width="31.28515625" style="113" bestFit="1" customWidth="1"/>
    <col min="13828" max="13828" width="9.140625" style="113" customWidth="1"/>
    <col min="13829" max="13830" width="10.42578125" style="113" customWidth="1"/>
    <col min="13831" max="13831" width="11.42578125" style="113" customWidth="1"/>
    <col min="13832" max="13832" width="11.140625" style="113" customWidth="1"/>
    <col min="13833" max="13833" width="9.7109375" style="113" customWidth="1"/>
    <col min="13834" max="13834" width="9.5703125" style="113" customWidth="1"/>
    <col min="13835" max="13835" width="9.140625" style="113"/>
    <col min="13836" max="13836" width="7.28515625" style="113" customWidth="1"/>
    <col min="13837" max="14081" width="9.140625" style="113"/>
    <col min="14082" max="14082" width="5" style="113" customWidth="1"/>
    <col min="14083" max="14083" width="31.28515625" style="113" bestFit="1" customWidth="1"/>
    <col min="14084" max="14084" width="9.140625" style="113" customWidth="1"/>
    <col min="14085" max="14086" width="10.42578125" style="113" customWidth="1"/>
    <col min="14087" max="14087" width="11.42578125" style="113" customWidth="1"/>
    <col min="14088" max="14088" width="11.140625" style="113" customWidth="1"/>
    <col min="14089" max="14089" width="9.7109375" style="113" customWidth="1"/>
    <col min="14090" max="14090" width="9.5703125" style="113" customWidth="1"/>
    <col min="14091" max="14091" width="9.140625" style="113"/>
    <col min="14092" max="14092" width="7.28515625" style="113" customWidth="1"/>
    <col min="14093" max="14337" width="9.140625" style="113"/>
    <col min="14338" max="14338" width="5" style="113" customWidth="1"/>
    <col min="14339" max="14339" width="31.28515625" style="113" bestFit="1" customWidth="1"/>
    <col min="14340" max="14340" width="9.140625" style="113" customWidth="1"/>
    <col min="14341" max="14342" width="10.42578125" style="113" customWidth="1"/>
    <col min="14343" max="14343" width="11.42578125" style="113" customWidth="1"/>
    <col min="14344" max="14344" width="11.140625" style="113" customWidth="1"/>
    <col min="14345" max="14345" width="9.7109375" style="113" customWidth="1"/>
    <col min="14346" max="14346" width="9.5703125" style="113" customWidth="1"/>
    <col min="14347" max="14347" width="9.140625" style="113"/>
    <col min="14348" max="14348" width="7.28515625" style="113" customWidth="1"/>
    <col min="14349" max="14593" width="9.140625" style="113"/>
    <col min="14594" max="14594" width="5" style="113" customWidth="1"/>
    <col min="14595" max="14595" width="31.28515625" style="113" bestFit="1" customWidth="1"/>
    <col min="14596" max="14596" width="9.140625" style="113" customWidth="1"/>
    <col min="14597" max="14598" width="10.42578125" style="113" customWidth="1"/>
    <col min="14599" max="14599" width="11.42578125" style="113" customWidth="1"/>
    <col min="14600" max="14600" width="11.140625" style="113" customWidth="1"/>
    <col min="14601" max="14601" width="9.7109375" style="113" customWidth="1"/>
    <col min="14602" max="14602" width="9.5703125" style="113" customWidth="1"/>
    <col min="14603" max="14603" width="9.140625" style="113"/>
    <col min="14604" max="14604" width="7.28515625" style="113" customWidth="1"/>
    <col min="14605" max="14849" width="9.140625" style="113"/>
    <col min="14850" max="14850" width="5" style="113" customWidth="1"/>
    <col min="14851" max="14851" width="31.28515625" style="113" bestFit="1" customWidth="1"/>
    <col min="14852" max="14852" width="9.140625" style="113" customWidth="1"/>
    <col min="14853" max="14854" width="10.42578125" style="113" customWidth="1"/>
    <col min="14855" max="14855" width="11.42578125" style="113" customWidth="1"/>
    <col min="14856" max="14856" width="11.140625" style="113" customWidth="1"/>
    <col min="14857" max="14857" width="9.7109375" style="113" customWidth="1"/>
    <col min="14858" max="14858" width="9.5703125" style="113" customWidth="1"/>
    <col min="14859" max="14859" width="9.140625" style="113"/>
    <col min="14860" max="14860" width="7.28515625" style="113" customWidth="1"/>
    <col min="14861" max="15105" width="9.140625" style="113"/>
    <col min="15106" max="15106" width="5" style="113" customWidth="1"/>
    <col min="15107" max="15107" width="31.28515625" style="113" bestFit="1" customWidth="1"/>
    <col min="15108" max="15108" width="9.140625" style="113" customWidth="1"/>
    <col min="15109" max="15110" width="10.42578125" style="113" customWidth="1"/>
    <col min="15111" max="15111" width="11.42578125" style="113" customWidth="1"/>
    <col min="15112" max="15112" width="11.140625" style="113" customWidth="1"/>
    <col min="15113" max="15113" width="9.7109375" style="113" customWidth="1"/>
    <col min="15114" max="15114" width="9.5703125" style="113" customWidth="1"/>
    <col min="15115" max="15115" width="9.140625" style="113"/>
    <col min="15116" max="15116" width="7.28515625" style="113" customWidth="1"/>
    <col min="15117" max="15361" width="9.140625" style="113"/>
    <col min="15362" max="15362" width="5" style="113" customWidth="1"/>
    <col min="15363" max="15363" width="31.28515625" style="113" bestFit="1" customWidth="1"/>
    <col min="15364" max="15364" width="9.140625" style="113" customWidth="1"/>
    <col min="15365" max="15366" width="10.42578125" style="113" customWidth="1"/>
    <col min="15367" max="15367" width="11.42578125" style="113" customWidth="1"/>
    <col min="15368" max="15368" width="11.140625" style="113" customWidth="1"/>
    <col min="15369" max="15369" width="9.7109375" style="113" customWidth="1"/>
    <col min="15370" max="15370" width="9.5703125" style="113" customWidth="1"/>
    <col min="15371" max="15371" width="9.140625" style="113"/>
    <col min="15372" max="15372" width="7.28515625" style="113" customWidth="1"/>
    <col min="15373" max="15617" width="9.140625" style="113"/>
    <col min="15618" max="15618" width="5" style="113" customWidth="1"/>
    <col min="15619" max="15619" width="31.28515625" style="113" bestFit="1" customWidth="1"/>
    <col min="15620" max="15620" width="9.140625" style="113" customWidth="1"/>
    <col min="15621" max="15622" width="10.42578125" style="113" customWidth="1"/>
    <col min="15623" max="15623" width="11.42578125" style="113" customWidth="1"/>
    <col min="15624" max="15624" width="11.140625" style="113" customWidth="1"/>
    <col min="15625" max="15625" width="9.7109375" style="113" customWidth="1"/>
    <col min="15626" max="15626" width="9.5703125" style="113" customWidth="1"/>
    <col min="15627" max="15627" width="9.140625" style="113"/>
    <col min="15628" max="15628" width="7.28515625" style="113" customWidth="1"/>
    <col min="15629" max="15873" width="9.140625" style="113"/>
    <col min="15874" max="15874" width="5" style="113" customWidth="1"/>
    <col min="15875" max="15875" width="31.28515625" style="113" bestFit="1" customWidth="1"/>
    <col min="15876" max="15876" width="9.140625" style="113" customWidth="1"/>
    <col min="15877" max="15878" width="10.42578125" style="113" customWidth="1"/>
    <col min="15879" max="15879" width="11.42578125" style="113" customWidth="1"/>
    <col min="15880" max="15880" width="11.140625" style="113" customWidth="1"/>
    <col min="15881" max="15881" width="9.7109375" style="113" customWidth="1"/>
    <col min="15882" max="15882" width="9.5703125" style="113" customWidth="1"/>
    <col min="15883" max="15883" width="9.140625" style="113"/>
    <col min="15884" max="15884" width="7.28515625" style="113" customWidth="1"/>
    <col min="15885" max="16129" width="9.140625" style="113"/>
    <col min="16130" max="16130" width="5" style="113" customWidth="1"/>
    <col min="16131" max="16131" width="31.28515625" style="113" bestFit="1" customWidth="1"/>
    <col min="16132" max="16132" width="9.140625" style="113" customWidth="1"/>
    <col min="16133" max="16134" width="10.42578125" style="113" customWidth="1"/>
    <col min="16135" max="16135" width="11.42578125" style="113" customWidth="1"/>
    <col min="16136" max="16136" width="11.140625" style="113" customWidth="1"/>
    <col min="16137" max="16137" width="9.7109375" style="113" customWidth="1"/>
    <col min="16138" max="16138" width="9.5703125" style="113" customWidth="1"/>
    <col min="16139" max="16139" width="9.140625" style="113"/>
    <col min="16140" max="16140" width="7.28515625" style="113" customWidth="1"/>
    <col min="16141" max="16384" width="9.140625" style="113"/>
  </cols>
  <sheetData>
    <row r="1" spans="2:15" ht="18.75" customHeight="1">
      <c r="B1" s="1814" t="s">
        <v>934</v>
      </c>
      <c r="C1" s="1815"/>
      <c r="D1" s="1815"/>
      <c r="E1" s="1815"/>
      <c r="F1" s="1815"/>
      <c r="G1" s="1815"/>
      <c r="H1" s="1815"/>
      <c r="I1" s="1816"/>
      <c r="J1" s="1816"/>
    </row>
    <row r="2" spans="2:15" ht="18.75" customHeight="1">
      <c r="B2" s="1832" t="s">
        <v>914</v>
      </c>
      <c r="C2" s="1833"/>
      <c r="D2" s="1833"/>
      <c r="E2" s="1833"/>
      <c r="F2" s="1833"/>
      <c r="G2" s="1833"/>
      <c r="H2" s="1833"/>
      <c r="I2" s="1834"/>
      <c r="J2" s="1834"/>
    </row>
    <row r="3" spans="2:15" ht="18.75" customHeight="1" thickBot="1">
      <c r="B3" s="1835" t="s">
        <v>60</v>
      </c>
      <c r="C3" s="1836"/>
      <c r="D3" s="1836"/>
      <c r="E3" s="1836"/>
      <c r="F3" s="1836"/>
      <c r="G3" s="1836"/>
      <c r="H3" s="1836"/>
      <c r="I3" s="1837"/>
      <c r="J3" s="1837"/>
    </row>
    <row r="4" spans="2:15" ht="34.5" customHeight="1" thickTop="1">
      <c r="B4" s="1838"/>
      <c r="C4" s="1840"/>
      <c r="D4" s="1842" t="s">
        <v>4</v>
      </c>
      <c r="E4" s="1842"/>
      <c r="F4" s="1843" t="s">
        <v>826</v>
      </c>
      <c r="G4" s="1843"/>
      <c r="H4" s="1119" t="s">
        <v>827</v>
      </c>
      <c r="I4" s="1844" t="s">
        <v>124</v>
      </c>
      <c r="J4" s="1845"/>
    </row>
    <row r="5" spans="2:15" ht="34.5" customHeight="1">
      <c r="B5" s="1839"/>
      <c r="C5" s="1841"/>
      <c r="D5" s="1120" t="s">
        <v>5</v>
      </c>
      <c r="E5" s="1095" t="str">
        <f>'X-India'!E5</f>
        <v>Five  Months</v>
      </c>
      <c r="F5" s="1120" t="s">
        <v>5</v>
      </c>
      <c r="G5" s="1095" t="str">
        <f>'X-India'!G5</f>
        <v>Five  Months</v>
      </c>
      <c r="H5" s="1095" t="str">
        <f>'X-India'!H5</f>
        <v>Five  Months</v>
      </c>
      <c r="I5" s="1121" t="s">
        <v>40</v>
      </c>
      <c r="J5" s="1122" t="s">
        <v>123</v>
      </c>
    </row>
    <row r="6" spans="2:15" ht="34.5" customHeight="1">
      <c r="B6" s="1123"/>
      <c r="C6" s="1100" t="s">
        <v>915</v>
      </c>
      <c r="D6" s="1100">
        <v>956.21103600000004</v>
      </c>
      <c r="E6" s="1101">
        <v>404.62492999999995</v>
      </c>
      <c r="F6" s="1100">
        <v>1165.3829559999999</v>
      </c>
      <c r="G6" s="1100">
        <v>448.3982640000001</v>
      </c>
      <c r="H6" s="1100">
        <v>459.82748600000002</v>
      </c>
      <c r="I6" s="1101">
        <v>10.81824938468327</v>
      </c>
      <c r="J6" s="1102">
        <v>2.5488996986839254</v>
      </c>
      <c r="L6" s="1124"/>
      <c r="M6" s="1124"/>
      <c r="N6" s="1124"/>
      <c r="O6" s="1124"/>
    </row>
    <row r="7" spans="2:15" ht="34.5" customHeight="1">
      <c r="B7" s="1125">
        <v>1</v>
      </c>
      <c r="C7" s="1106" t="s">
        <v>916</v>
      </c>
      <c r="D7" s="1106">
        <v>9.7527260000000009</v>
      </c>
      <c r="E7" s="1108">
        <v>4.5754929999999998</v>
      </c>
      <c r="F7" s="1107">
        <v>12.566773</v>
      </c>
      <c r="G7" s="1107">
        <v>5.0827170000000006</v>
      </c>
      <c r="H7" s="1107">
        <v>1.486707</v>
      </c>
      <c r="I7" s="1108">
        <v>11.085668801154341</v>
      </c>
      <c r="J7" s="1109">
        <v>-70.749758446122428</v>
      </c>
      <c r="L7" s="1124"/>
      <c r="M7" s="1124"/>
      <c r="N7" s="1124"/>
      <c r="O7" s="1124"/>
    </row>
    <row r="8" spans="2:15" ht="34.5" customHeight="1">
      <c r="B8" s="1125">
        <v>2</v>
      </c>
      <c r="C8" s="1106" t="s">
        <v>917</v>
      </c>
      <c r="D8" s="1106">
        <v>0</v>
      </c>
      <c r="E8" s="1108">
        <v>0</v>
      </c>
      <c r="F8" s="1107">
        <v>0</v>
      </c>
      <c r="G8" s="1107">
        <v>0</v>
      </c>
      <c r="H8" s="1107">
        <v>0</v>
      </c>
      <c r="I8" s="1108" t="s">
        <v>171</v>
      </c>
      <c r="J8" s="1109" t="s">
        <v>171</v>
      </c>
      <c r="L8" s="1124"/>
      <c r="M8" s="1124"/>
      <c r="N8" s="1124"/>
      <c r="O8" s="1124"/>
    </row>
    <row r="9" spans="2:15" ht="34.5" customHeight="1">
      <c r="B9" s="1125">
        <v>3</v>
      </c>
      <c r="C9" s="1106" t="s">
        <v>918</v>
      </c>
      <c r="D9" s="1106">
        <v>373.04454800000008</v>
      </c>
      <c r="E9" s="1108">
        <v>164.39615800000001</v>
      </c>
      <c r="F9" s="1107">
        <v>319.31931900000001</v>
      </c>
      <c r="G9" s="1107">
        <v>128.05536900000001</v>
      </c>
      <c r="H9" s="1107">
        <v>153.15570700000001</v>
      </c>
      <c r="I9" s="1108">
        <v>-22.105619402614025</v>
      </c>
      <c r="J9" s="1109">
        <v>19.601160182514477</v>
      </c>
      <c r="L9" s="1124"/>
      <c r="M9" s="1124"/>
      <c r="N9" s="1124"/>
      <c r="O9" s="1124"/>
    </row>
    <row r="10" spans="2:15" ht="34.5" customHeight="1">
      <c r="B10" s="1125">
        <v>4</v>
      </c>
      <c r="C10" s="1106" t="s">
        <v>874</v>
      </c>
      <c r="D10" s="1106">
        <v>0</v>
      </c>
      <c r="E10" s="1108">
        <v>0</v>
      </c>
      <c r="F10" s="1107">
        <v>0</v>
      </c>
      <c r="G10" s="1107">
        <v>0</v>
      </c>
      <c r="H10" s="1107">
        <v>0</v>
      </c>
      <c r="I10" s="1108" t="s">
        <v>171</v>
      </c>
      <c r="J10" s="1109" t="s">
        <v>171</v>
      </c>
      <c r="L10" s="1124"/>
      <c r="M10" s="1124"/>
      <c r="N10" s="1124"/>
      <c r="O10" s="1124"/>
    </row>
    <row r="11" spans="2:15" ht="34.5" customHeight="1">
      <c r="B11" s="1125">
        <v>5</v>
      </c>
      <c r="C11" s="1106" t="s">
        <v>919</v>
      </c>
      <c r="D11" s="1106">
        <v>0</v>
      </c>
      <c r="E11" s="1108">
        <v>0</v>
      </c>
      <c r="F11" s="1107">
        <v>0</v>
      </c>
      <c r="G11" s="1107">
        <v>0</v>
      </c>
      <c r="H11" s="1107">
        <v>0</v>
      </c>
      <c r="I11" s="1108" t="s">
        <v>171</v>
      </c>
      <c r="J11" s="1109" t="s">
        <v>171</v>
      </c>
      <c r="L11" s="1124"/>
      <c r="M11" s="1124"/>
      <c r="N11" s="1124"/>
      <c r="O11" s="1124"/>
    </row>
    <row r="12" spans="2:15" ht="34.5" customHeight="1">
      <c r="B12" s="1125">
        <v>6</v>
      </c>
      <c r="C12" s="1106" t="s">
        <v>920</v>
      </c>
      <c r="D12" s="1106">
        <v>0</v>
      </c>
      <c r="E12" s="1108">
        <v>0</v>
      </c>
      <c r="F12" s="1107">
        <v>0</v>
      </c>
      <c r="G12" s="1107">
        <v>0</v>
      </c>
      <c r="H12" s="1107">
        <v>0</v>
      </c>
      <c r="I12" s="1108" t="s">
        <v>171</v>
      </c>
      <c r="J12" s="1109" t="s">
        <v>171</v>
      </c>
      <c r="L12" s="1124"/>
      <c r="M12" s="1124"/>
      <c r="N12" s="1124"/>
      <c r="O12" s="1124"/>
    </row>
    <row r="13" spans="2:15" ht="34.5" customHeight="1">
      <c r="B13" s="1125">
        <v>7</v>
      </c>
      <c r="C13" s="1106" t="s">
        <v>921</v>
      </c>
      <c r="D13" s="1106">
        <v>0</v>
      </c>
      <c r="E13" s="1108">
        <v>0</v>
      </c>
      <c r="F13" s="1107">
        <v>6.0000000000000001E-3</v>
      </c>
      <c r="G13" s="1107">
        <v>6.0000000000000001E-3</v>
      </c>
      <c r="H13" s="1107">
        <v>0</v>
      </c>
      <c r="I13" s="1108" t="s">
        <v>171</v>
      </c>
      <c r="J13" s="1109">
        <v>-100</v>
      </c>
      <c r="L13" s="1124"/>
      <c r="M13" s="1124"/>
      <c r="N13" s="1124"/>
      <c r="O13" s="1124"/>
    </row>
    <row r="14" spans="2:15" ht="34.5" customHeight="1">
      <c r="B14" s="1125">
        <v>8</v>
      </c>
      <c r="C14" s="1106" t="s">
        <v>885</v>
      </c>
      <c r="D14" s="1106">
        <v>27.733126999999996</v>
      </c>
      <c r="E14" s="1108">
        <v>5.0886560000000003</v>
      </c>
      <c r="F14" s="1107">
        <v>87.793451000000005</v>
      </c>
      <c r="G14" s="1107">
        <v>20.925932</v>
      </c>
      <c r="H14" s="1107">
        <v>29.91921</v>
      </c>
      <c r="I14" s="1108">
        <v>311.22709021792787</v>
      </c>
      <c r="J14" s="1109">
        <v>42.976714251006854</v>
      </c>
      <c r="L14" s="1124"/>
      <c r="M14" s="1124"/>
      <c r="N14" s="1124"/>
      <c r="O14" s="1124"/>
    </row>
    <row r="15" spans="2:15" ht="34.5" customHeight="1">
      <c r="B15" s="1125">
        <v>9</v>
      </c>
      <c r="C15" s="1106" t="s">
        <v>922</v>
      </c>
      <c r="D15" s="1106">
        <v>85.599079000000003</v>
      </c>
      <c r="E15" s="1108">
        <v>22.474336000000001</v>
      </c>
      <c r="F15" s="1107">
        <v>144.14566000000002</v>
      </c>
      <c r="G15" s="1107">
        <v>45.129006000000004</v>
      </c>
      <c r="H15" s="1107">
        <v>64.651325999999997</v>
      </c>
      <c r="I15" s="1108">
        <v>100.8023996793498</v>
      </c>
      <c r="J15" s="1109">
        <v>43.258918665303611</v>
      </c>
      <c r="L15" s="1124"/>
      <c r="M15" s="1124"/>
      <c r="N15" s="1124"/>
      <c r="O15" s="1124"/>
    </row>
    <row r="16" spans="2:15" ht="34.5" customHeight="1">
      <c r="B16" s="1125">
        <v>10</v>
      </c>
      <c r="C16" s="1106" t="s">
        <v>889</v>
      </c>
      <c r="D16" s="1106">
        <v>25.523225000000004</v>
      </c>
      <c r="E16" s="1108">
        <v>15.450158000000002</v>
      </c>
      <c r="F16" s="1107">
        <v>77.717825999999988</v>
      </c>
      <c r="G16" s="1107">
        <v>19.843871</v>
      </c>
      <c r="H16" s="1107">
        <v>35.215793000000005</v>
      </c>
      <c r="I16" s="1108">
        <v>28.437981022588872</v>
      </c>
      <c r="J16" s="1109">
        <v>77.464331430092471</v>
      </c>
      <c r="L16" s="1124"/>
      <c r="M16" s="1124"/>
      <c r="N16" s="1124"/>
      <c r="O16" s="1124"/>
    </row>
    <row r="17" spans="2:15" ht="34.5" customHeight="1">
      <c r="B17" s="1125">
        <v>11</v>
      </c>
      <c r="C17" s="1106" t="s">
        <v>923</v>
      </c>
      <c r="D17" s="1106">
        <v>58.668230999999999</v>
      </c>
      <c r="E17" s="1108">
        <v>25.19332</v>
      </c>
      <c r="F17" s="1107">
        <v>107.649185</v>
      </c>
      <c r="G17" s="1107">
        <v>42.857619999999997</v>
      </c>
      <c r="H17" s="1107">
        <v>47.562417999999994</v>
      </c>
      <c r="I17" s="1108">
        <v>70.115014614985228</v>
      </c>
      <c r="J17" s="1109">
        <v>10.977739781163763</v>
      </c>
      <c r="L17" s="1124"/>
      <c r="M17" s="1124"/>
      <c r="N17" s="1124"/>
      <c r="O17" s="1124"/>
    </row>
    <row r="18" spans="2:15" ht="34.5" customHeight="1">
      <c r="B18" s="1125">
        <v>12</v>
      </c>
      <c r="C18" s="1106" t="s">
        <v>924</v>
      </c>
      <c r="D18" s="1106">
        <v>0.84474099999999996</v>
      </c>
      <c r="E18" s="1108">
        <v>0.83458899999999991</v>
      </c>
      <c r="F18" s="1107">
        <v>9.7340999999999997E-2</v>
      </c>
      <c r="G18" s="1107">
        <v>4.2540999999999995E-2</v>
      </c>
      <c r="H18" s="1107">
        <v>0.54012899999999997</v>
      </c>
      <c r="I18" s="1108">
        <v>-94.902760520447785</v>
      </c>
      <c r="J18" s="1109" t="s">
        <v>171</v>
      </c>
      <c r="L18" s="1124"/>
      <c r="M18" s="1124"/>
      <c r="N18" s="1124"/>
      <c r="O18" s="1124"/>
    </row>
    <row r="19" spans="2:15" ht="34.5" customHeight="1">
      <c r="B19" s="1125">
        <v>13</v>
      </c>
      <c r="C19" s="1106" t="s">
        <v>925</v>
      </c>
      <c r="D19" s="1106">
        <v>0</v>
      </c>
      <c r="E19" s="1108">
        <v>0</v>
      </c>
      <c r="F19" s="1107">
        <v>0</v>
      </c>
      <c r="G19" s="1107">
        <v>0</v>
      </c>
      <c r="H19" s="1107">
        <v>0</v>
      </c>
      <c r="I19" s="1108" t="s">
        <v>171</v>
      </c>
      <c r="J19" s="1109" t="s">
        <v>171</v>
      </c>
      <c r="L19" s="1124"/>
      <c r="M19" s="1124"/>
      <c r="N19" s="1124"/>
      <c r="O19" s="1124"/>
    </row>
    <row r="20" spans="2:15" ht="34.5" customHeight="1">
      <c r="B20" s="1125">
        <v>14</v>
      </c>
      <c r="C20" s="1106" t="s">
        <v>926</v>
      </c>
      <c r="D20" s="1106">
        <v>3.20722</v>
      </c>
      <c r="E20" s="1108">
        <v>1.3745940000000001</v>
      </c>
      <c r="F20" s="1107">
        <v>1.4568639999999999</v>
      </c>
      <c r="G20" s="1107">
        <v>0.75120199999999993</v>
      </c>
      <c r="H20" s="1107">
        <v>0.35110199999999997</v>
      </c>
      <c r="I20" s="1108">
        <v>-45.350990910770747</v>
      </c>
      <c r="J20" s="1109">
        <v>-53.261306546042206</v>
      </c>
      <c r="L20" s="1124"/>
      <c r="M20" s="1124"/>
      <c r="N20" s="1124"/>
      <c r="O20" s="1124"/>
    </row>
    <row r="21" spans="2:15" ht="34.5" customHeight="1">
      <c r="B21" s="1125">
        <v>15</v>
      </c>
      <c r="C21" s="1106" t="s">
        <v>927</v>
      </c>
      <c r="D21" s="1106">
        <v>138.20945399999999</v>
      </c>
      <c r="E21" s="1108">
        <v>67.762557000000001</v>
      </c>
      <c r="F21" s="1107">
        <v>101.364215</v>
      </c>
      <c r="G21" s="1107">
        <v>48.297380000000004</v>
      </c>
      <c r="H21" s="1107">
        <v>20.023899</v>
      </c>
      <c r="I21" s="1108">
        <v>-28.725564473607449</v>
      </c>
      <c r="J21" s="1109">
        <v>-58.540403226841711</v>
      </c>
      <c r="L21" s="1124"/>
      <c r="M21" s="1124"/>
      <c r="N21" s="1124"/>
      <c r="O21" s="1124"/>
    </row>
    <row r="22" spans="2:15" ht="34.5" customHeight="1">
      <c r="B22" s="1125">
        <v>16</v>
      </c>
      <c r="C22" s="1106" t="s">
        <v>928</v>
      </c>
      <c r="D22" s="1106">
        <v>8.6722369999999991</v>
      </c>
      <c r="E22" s="1108">
        <v>3.0039420000000003</v>
      </c>
      <c r="F22" s="1107">
        <v>28.877958000000003</v>
      </c>
      <c r="G22" s="1107">
        <v>21.087918000000002</v>
      </c>
      <c r="H22" s="1107">
        <v>5.4210509999999994</v>
      </c>
      <c r="I22" s="1108">
        <v>602.00816127608323</v>
      </c>
      <c r="J22" s="1109">
        <v>-74.29309522163355</v>
      </c>
      <c r="L22" s="1124"/>
      <c r="M22" s="1124"/>
      <c r="N22" s="1124"/>
      <c r="O22" s="1124"/>
    </row>
    <row r="23" spans="2:15" ht="34.5" customHeight="1">
      <c r="B23" s="1125">
        <v>17</v>
      </c>
      <c r="C23" s="1106" t="s">
        <v>929</v>
      </c>
      <c r="D23" s="1106">
        <v>0</v>
      </c>
      <c r="E23" s="1108">
        <v>0</v>
      </c>
      <c r="F23" s="1107">
        <v>0</v>
      </c>
      <c r="G23" s="1107">
        <v>0</v>
      </c>
      <c r="H23" s="1107">
        <v>0</v>
      </c>
      <c r="I23" s="1108" t="s">
        <v>171</v>
      </c>
      <c r="J23" s="1109" t="s">
        <v>171</v>
      </c>
      <c r="L23" s="1124"/>
      <c r="M23" s="1124"/>
      <c r="N23" s="1124"/>
      <c r="O23" s="1124"/>
    </row>
    <row r="24" spans="2:15" ht="34.5" customHeight="1">
      <c r="B24" s="1125">
        <v>18</v>
      </c>
      <c r="C24" s="1106" t="s">
        <v>930</v>
      </c>
      <c r="D24" s="1106">
        <v>5.9986400000000009</v>
      </c>
      <c r="E24" s="1108">
        <v>1.4427000000000001</v>
      </c>
      <c r="F24" s="1107">
        <v>25.094232999999999</v>
      </c>
      <c r="G24" s="1107">
        <v>6.3188949999999995</v>
      </c>
      <c r="H24" s="1107">
        <v>3.3263199999999999</v>
      </c>
      <c r="I24" s="1108">
        <v>337.99091980314682</v>
      </c>
      <c r="J24" s="1109">
        <v>-47.35915061098499</v>
      </c>
      <c r="L24" s="1124"/>
      <c r="M24" s="1124"/>
      <c r="N24" s="1124"/>
      <c r="O24" s="1124"/>
    </row>
    <row r="25" spans="2:15" ht="34.5" customHeight="1">
      <c r="B25" s="1125">
        <v>19</v>
      </c>
      <c r="C25" s="1106" t="s">
        <v>931</v>
      </c>
      <c r="D25" s="1106">
        <v>218.957808</v>
      </c>
      <c r="E25" s="1108">
        <v>93.028426999999994</v>
      </c>
      <c r="F25" s="1107">
        <v>259.29413099999999</v>
      </c>
      <c r="G25" s="1107">
        <v>109.999813</v>
      </c>
      <c r="H25" s="1107">
        <v>98.17382400000001</v>
      </c>
      <c r="I25" s="1108">
        <v>18.24322580451674</v>
      </c>
      <c r="J25" s="1109">
        <v>-10.750917367468602</v>
      </c>
      <c r="L25" s="1124"/>
      <c r="M25" s="1124"/>
      <c r="N25" s="1124"/>
      <c r="O25" s="1124"/>
    </row>
    <row r="26" spans="2:15" ht="34.5" customHeight="1">
      <c r="B26" s="1126"/>
      <c r="C26" s="1100" t="s">
        <v>932</v>
      </c>
      <c r="D26" s="1100">
        <v>745.28405999999995</v>
      </c>
      <c r="E26" s="1101">
        <v>339.62012600000008</v>
      </c>
      <c r="F26" s="1127">
        <v>1272.4384960699997</v>
      </c>
      <c r="G26" s="1127">
        <v>879.56863999999996</v>
      </c>
      <c r="H26" s="1127">
        <v>460.88399600000002</v>
      </c>
      <c r="I26" s="1101">
        <v>158.98601780743695</v>
      </c>
      <c r="J26" s="1111">
        <v>-47.601133664792769</v>
      </c>
      <c r="L26" s="1124"/>
      <c r="M26" s="1124"/>
      <c r="N26" s="1124"/>
      <c r="O26" s="1124"/>
    </row>
    <row r="27" spans="2:15" ht="34.5" customHeight="1" thickBot="1">
      <c r="B27" s="1128"/>
      <c r="C27" s="1129" t="s">
        <v>933</v>
      </c>
      <c r="D27" s="1129">
        <v>1701.4950960000001</v>
      </c>
      <c r="E27" s="1116">
        <v>744.24505600000009</v>
      </c>
      <c r="F27" s="1115">
        <v>2437.8214520699994</v>
      </c>
      <c r="G27" s="1115">
        <v>1327.9669039999999</v>
      </c>
      <c r="H27" s="1115">
        <v>920.71148199999993</v>
      </c>
      <c r="I27" s="1116">
        <v>78.431404185236516</v>
      </c>
      <c r="J27" s="1117">
        <v>-30.667588233810378</v>
      </c>
      <c r="L27" s="1124"/>
      <c r="M27" s="1124"/>
      <c r="N27" s="1124"/>
      <c r="O27" s="1124"/>
    </row>
    <row r="28" spans="2:15" ht="34.5" customHeight="1" thickTop="1">
      <c r="B28" s="1831" t="s">
        <v>912</v>
      </c>
      <c r="C28" s="1831"/>
      <c r="D28" s="1831"/>
      <c r="E28" s="1831"/>
      <c r="F28" s="1831"/>
      <c r="G28" s="1130"/>
      <c r="H28" s="1130"/>
      <c r="I28" s="1130"/>
      <c r="L28" s="1124"/>
      <c r="M28" s="1124"/>
    </row>
    <row r="29" spans="2:15" ht="15" customHeight="1">
      <c r="B29" s="115"/>
      <c r="C29" s="159"/>
      <c r="D29" s="115"/>
      <c r="E29" s="115"/>
      <c r="F29" s="115"/>
      <c r="G29" s="115"/>
      <c r="H29" s="115"/>
      <c r="I29" s="115"/>
      <c r="J29" s="115"/>
      <c r="L29" s="1124"/>
      <c r="M29" s="1124"/>
    </row>
    <row r="30" spans="2:15">
      <c r="E30" s="159"/>
      <c r="F30" s="159"/>
      <c r="G30" s="159"/>
      <c r="H30" s="159"/>
      <c r="I30" s="159"/>
      <c r="L30" s="1124"/>
      <c r="M30" s="1124"/>
    </row>
    <row r="31" spans="2:15">
      <c r="L31" s="1124"/>
      <c r="M31" s="1124"/>
    </row>
    <row r="32" spans="2:15">
      <c r="L32" s="1124"/>
      <c r="M32" s="1124"/>
    </row>
    <row r="33" spans="12:13">
      <c r="L33" s="1124"/>
      <c r="M33" s="1124"/>
    </row>
    <row r="34" spans="12:13">
      <c r="L34" s="1124"/>
      <c r="M34" s="1124"/>
    </row>
    <row r="35" spans="12:13">
      <c r="L35" s="1124"/>
      <c r="M35" s="1124"/>
    </row>
    <row r="36" spans="12:13">
      <c r="L36" s="1124"/>
      <c r="M36" s="1124"/>
    </row>
    <row r="37" spans="12:13">
      <c r="L37" s="1124"/>
      <c r="M37" s="1124"/>
    </row>
    <row r="38" spans="12:13">
      <c r="L38" s="1124"/>
      <c r="M38" s="1124"/>
    </row>
    <row r="39" spans="12:13">
      <c r="L39" s="1124"/>
      <c r="M39" s="1124"/>
    </row>
    <row r="40" spans="12:13">
      <c r="L40" s="1124"/>
      <c r="M40" s="1124"/>
    </row>
    <row r="41" spans="12:13">
      <c r="L41" s="1124"/>
      <c r="M41" s="1124"/>
    </row>
    <row r="42" spans="12:13">
      <c r="L42" s="1124"/>
      <c r="M42" s="1124"/>
    </row>
    <row r="43" spans="12:13">
      <c r="L43" s="1124"/>
      <c r="M43" s="1124"/>
    </row>
    <row r="44" spans="12:13">
      <c r="L44" s="1124"/>
      <c r="M44" s="1124"/>
    </row>
    <row r="45" spans="12:13">
      <c r="L45" s="1124"/>
      <c r="M45" s="1124"/>
    </row>
    <row r="46" spans="12:13">
      <c r="L46" s="1124"/>
      <c r="M46" s="1124"/>
    </row>
    <row r="47" spans="12:13">
      <c r="L47" s="1124"/>
      <c r="M47" s="1124"/>
    </row>
    <row r="48" spans="12:13">
      <c r="L48" s="1124"/>
      <c r="M48" s="1124"/>
    </row>
    <row r="49" spans="12:13">
      <c r="L49" s="1124"/>
      <c r="M49" s="1124"/>
    </row>
    <row r="50" spans="12:13">
      <c r="L50" s="1124"/>
      <c r="M50" s="1124"/>
    </row>
    <row r="51" spans="12:13">
      <c r="L51" s="1124"/>
      <c r="M51" s="1124"/>
    </row>
    <row r="52" spans="12:13">
      <c r="L52" s="1124"/>
      <c r="M52" s="1124"/>
    </row>
    <row r="53" spans="12:13">
      <c r="L53" s="1124"/>
      <c r="M53" s="1124"/>
    </row>
    <row r="54" spans="12:13">
      <c r="L54" s="1124"/>
      <c r="M54" s="1124"/>
    </row>
    <row r="55" spans="12:13">
      <c r="L55" s="1124"/>
      <c r="M55" s="1124"/>
    </row>
    <row r="56" spans="12:13">
      <c r="L56" s="1124"/>
      <c r="M56" s="1124"/>
    </row>
    <row r="57" spans="12:13">
      <c r="L57" s="1124"/>
      <c r="M57" s="1124"/>
    </row>
    <row r="58" spans="12:13">
      <c r="L58" s="1124"/>
      <c r="M58" s="1124"/>
    </row>
    <row r="59" spans="12:13">
      <c r="L59" s="1124"/>
      <c r="M59" s="1124"/>
    </row>
    <row r="60" spans="12:13">
      <c r="L60" s="1124"/>
      <c r="M60" s="1124"/>
    </row>
    <row r="61" spans="12:13">
      <c r="L61" s="1124"/>
      <c r="M61" s="1124"/>
    </row>
    <row r="62" spans="12:13">
      <c r="L62" s="1124"/>
      <c r="M62" s="1124"/>
    </row>
    <row r="63" spans="12:13">
      <c r="L63" s="1124"/>
      <c r="M63" s="1124"/>
    </row>
    <row r="64" spans="12:13">
      <c r="L64" s="1124"/>
      <c r="M64" s="1124"/>
    </row>
    <row r="65" spans="12:13">
      <c r="L65" s="1124"/>
      <c r="M65" s="1124"/>
    </row>
    <row r="66" spans="12:13">
      <c r="L66" s="1124"/>
      <c r="M66" s="1124"/>
    </row>
    <row r="67" spans="12:13">
      <c r="L67" s="1124"/>
      <c r="M67" s="1124"/>
    </row>
    <row r="68" spans="12:13">
      <c r="L68" s="1124"/>
      <c r="M68" s="1124"/>
    </row>
    <row r="69" spans="12:13">
      <c r="L69" s="1124"/>
      <c r="M69" s="1124"/>
    </row>
    <row r="70" spans="12:13">
      <c r="L70" s="1124"/>
      <c r="M70" s="1124"/>
    </row>
    <row r="71" spans="12:13">
      <c r="L71" s="1124"/>
      <c r="M71" s="1124"/>
    </row>
    <row r="72" spans="12:13">
      <c r="L72" s="1124"/>
      <c r="M72" s="1124"/>
    </row>
  </sheetData>
  <mergeCells count="9">
    <mergeCell ref="B28:F2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31496062992125984" footer="0.31496062992125984"/>
  <pageSetup scale="71"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O72"/>
  <sheetViews>
    <sheetView workbookViewId="0">
      <selection activeCell="K1" sqref="K1"/>
    </sheetView>
  </sheetViews>
  <sheetFormatPr defaultRowHeight="15.75"/>
  <cols>
    <col min="1" max="1" width="5.5703125" style="113" customWidth="1"/>
    <col min="2" max="2" width="6.140625" style="113" customWidth="1"/>
    <col min="3" max="3" width="31.85546875" style="113" bestFit="1" customWidth="1"/>
    <col min="4" max="4" width="14.7109375" style="113" customWidth="1"/>
    <col min="5" max="5" width="15.42578125" style="113" bestFit="1" customWidth="1"/>
    <col min="6" max="6" width="14.7109375" style="113" customWidth="1"/>
    <col min="7" max="8" width="15.42578125" style="113" bestFit="1" customWidth="1"/>
    <col min="9" max="10" width="10" style="113" customWidth="1"/>
    <col min="11" max="256" width="9.140625" style="113"/>
    <col min="257" max="257" width="4" style="113" customWidth="1"/>
    <col min="258" max="258" width="6" style="113" customWidth="1"/>
    <col min="259" max="259" width="26.28515625" style="113" customWidth="1"/>
    <col min="260" max="260" width="8.42578125" style="113" customWidth="1"/>
    <col min="261" max="266" width="10.7109375" style="113" customWidth="1"/>
    <col min="267" max="512" width="9.140625" style="113"/>
    <col min="513" max="513" width="4" style="113" customWidth="1"/>
    <col min="514" max="514" width="6" style="113" customWidth="1"/>
    <col min="515" max="515" width="26.28515625" style="113" customWidth="1"/>
    <col min="516" max="516" width="8.42578125" style="113" customWidth="1"/>
    <col min="517" max="522" width="10.7109375" style="113" customWidth="1"/>
    <col min="523" max="768" width="9.140625" style="113"/>
    <col min="769" max="769" width="4" style="113" customWidth="1"/>
    <col min="770" max="770" width="6" style="113" customWidth="1"/>
    <col min="771" max="771" width="26.28515625" style="113" customWidth="1"/>
    <col min="772" max="772" width="8.42578125" style="113" customWidth="1"/>
    <col min="773" max="778" width="10.7109375" style="113" customWidth="1"/>
    <col min="779" max="1024" width="9.140625" style="113"/>
    <col min="1025" max="1025" width="4" style="113" customWidth="1"/>
    <col min="1026" max="1026" width="6" style="113" customWidth="1"/>
    <col min="1027" max="1027" width="26.28515625" style="113" customWidth="1"/>
    <col min="1028" max="1028" width="8.42578125" style="113" customWidth="1"/>
    <col min="1029" max="1034" width="10.7109375" style="113" customWidth="1"/>
    <col min="1035" max="1280" width="9.140625" style="113"/>
    <col min="1281" max="1281" width="4" style="113" customWidth="1"/>
    <col min="1282" max="1282" width="6" style="113" customWidth="1"/>
    <col min="1283" max="1283" width="26.28515625" style="113" customWidth="1"/>
    <col min="1284" max="1284" width="8.42578125" style="113" customWidth="1"/>
    <col min="1285" max="1290" width="10.7109375" style="113" customWidth="1"/>
    <col min="1291" max="1536" width="9.140625" style="113"/>
    <col min="1537" max="1537" width="4" style="113" customWidth="1"/>
    <col min="1538" max="1538" width="6" style="113" customWidth="1"/>
    <col min="1539" max="1539" width="26.28515625" style="113" customWidth="1"/>
    <col min="1540" max="1540" width="8.42578125" style="113" customWidth="1"/>
    <col min="1541" max="1546" width="10.7109375" style="113" customWidth="1"/>
    <col min="1547" max="1792" width="9.140625" style="113"/>
    <col min="1793" max="1793" width="4" style="113" customWidth="1"/>
    <col min="1794" max="1794" width="6" style="113" customWidth="1"/>
    <col min="1795" max="1795" width="26.28515625" style="113" customWidth="1"/>
    <col min="1796" max="1796" width="8.42578125" style="113" customWidth="1"/>
    <col min="1797" max="1802" width="10.7109375" style="113" customWidth="1"/>
    <col min="1803" max="2048" width="9.140625" style="113"/>
    <col min="2049" max="2049" width="4" style="113" customWidth="1"/>
    <col min="2050" max="2050" width="6" style="113" customWidth="1"/>
    <col min="2051" max="2051" width="26.28515625" style="113" customWidth="1"/>
    <col min="2052" max="2052" width="8.42578125" style="113" customWidth="1"/>
    <col min="2053" max="2058" width="10.7109375" style="113" customWidth="1"/>
    <col min="2059" max="2304" width="9.140625" style="113"/>
    <col min="2305" max="2305" width="4" style="113" customWidth="1"/>
    <col min="2306" max="2306" width="6" style="113" customWidth="1"/>
    <col min="2307" max="2307" width="26.28515625" style="113" customWidth="1"/>
    <col min="2308" max="2308" width="8.42578125" style="113" customWidth="1"/>
    <col min="2309" max="2314" width="10.7109375" style="113" customWidth="1"/>
    <col min="2315" max="2560" width="9.140625" style="113"/>
    <col min="2561" max="2561" width="4" style="113" customWidth="1"/>
    <col min="2562" max="2562" width="6" style="113" customWidth="1"/>
    <col min="2563" max="2563" width="26.28515625" style="113" customWidth="1"/>
    <col min="2564" max="2564" width="8.42578125" style="113" customWidth="1"/>
    <col min="2565" max="2570" width="10.7109375" style="113" customWidth="1"/>
    <col min="2571" max="2816" width="9.140625" style="113"/>
    <col min="2817" max="2817" width="4" style="113" customWidth="1"/>
    <col min="2818" max="2818" width="6" style="113" customWidth="1"/>
    <col min="2819" max="2819" width="26.28515625" style="113" customWidth="1"/>
    <col min="2820" max="2820" width="8.42578125" style="113" customWidth="1"/>
    <col min="2821" max="2826" width="10.7109375" style="113" customWidth="1"/>
    <col min="2827" max="3072" width="9.140625" style="113"/>
    <col min="3073" max="3073" width="4" style="113" customWidth="1"/>
    <col min="3074" max="3074" width="6" style="113" customWidth="1"/>
    <col min="3075" max="3075" width="26.28515625" style="113" customWidth="1"/>
    <col min="3076" max="3076" width="8.42578125" style="113" customWidth="1"/>
    <col min="3077" max="3082" width="10.7109375" style="113" customWidth="1"/>
    <col min="3083" max="3328" width="9.140625" style="113"/>
    <col min="3329" max="3329" width="4" style="113" customWidth="1"/>
    <col min="3330" max="3330" width="6" style="113" customWidth="1"/>
    <col min="3331" max="3331" width="26.28515625" style="113" customWidth="1"/>
    <col min="3332" max="3332" width="8.42578125" style="113" customWidth="1"/>
    <col min="3333" max="3338" width="10.7109375" style="113" customWidth="1"/>
    <col min="3339" max="3584" width="9.140625" style="113"/>
    <col min="3585" max="3585" width="4" style="113" customWidth="1"/>
    <col min="3586" max="3586" width="6" style="113" customWidth="1"/>
    <col min="3587" max="3587" width="26.28515625" style="113" customWidth="1"/>
    <col min="3588" max="3588" width="8.42578125" style="113" customWidth="1"/>
    <col min="3589" max="3594" width="10.7109375" style="113" customWidth="1"/>
    <col min="3595" max="3840" width="9.140625" style="113"/>
    <col min="3841" max="3841" width="4" style="113" customWidth="1"/>
    <col min="3842" max="3842" width="6" style="113" customWidth="1"/>
    <col min="3843" max="3843" width="26.28515625" style="113" customWidth="1"/>
    <col min="3844" max="3844" width="8.42578125" style="113" customWidth="1"/>
    <col min="3845" max="3850" width="10.7109375" style="113" customWidth="1"/>
    <col min="3851" max="4096" width="9.140625" style="113"/>
    <col min="4097" max="4097" width="4" style="113" customWidth="1"/>
    <col min="4098" max="4098" width="6" style="113" customWidth="1"/>
    <col min="4099" max="4099" width="26.28515625" style="113" customWidth="1"/>
    <col min="4100" max="4100" width="8.42578125" style="113" customWidth="1"/>
    <col min="4101" max="4106" width="10.7109375" style="113" customWidth="1"/>
    <col min="4107" max="4352" width="9.140625" style="113"/>
    <col min="4353" max="4353" width="4" style="113" customWidth="1"/>
    <col min="4354" max="4354" width="6" style="113" customWidth="1"/>
    <col min="4355" max="4355" width="26.28515625" style="113" customWidth="1"/>
    <col min="4356" max="4356" width="8.42578125" style="113" customWidth="1"/>
    <col min="4357" max="4362" width="10.7109375" style="113" customWidth="1"/>
    <col min="4363" max="4608" width="9.140625" style="113"/>
    <col min="4609" max="4609" width="4" style="113" customWidth="1"/>
    <col min="4610" max="4610" width="6" style="113" customWidth="1"/>
    <col min="4611" max="4611" width="26.28515625" style="113" customWidth="1"/>
    <col min="4612" max="4612" width="8.42578125" style="113" customWidth="1"/>
    <col min="4613" max="4618" width="10.7109375" style="113" customWidth="1"/>
    <col min="4619" max="4864" width="9.140625" style="113"/>
    <col min="4865" max="4865" width="4" style="113" customWidth="1"/>
    <col min="4866" max="4866" width="6" style="113" customWidth="1"/>
    <col min="4867" max="4867" width="26.28515625" style="113" customWidth="1"/>
    <col min="4868" max="4868" width="8.42578125" style="113" customWidth="1"/>
    <col min="4869" max="4874" width="10.7109375" style="113" customWidth="1"/>
    <col min="4875" max="5120" width="9.140625" style="113"/>
    <col min="5121" max="5121" width="4" style="113" customWidth="1"/>
    <col min="5122" max="5122" width="6" style="113" customWidth="1"/>
    <col min="5123" max="5123" width="26.28515625" style="113" customWidth="1"/>
    <col min="5124" max="5124" width="8.42578125" style="113" customWidth="1"/>
    <col min="5125" max="5130" width="10.7109375" style="113" customWidth="1"/>
    <col min="5131" max="5376" width="9.140625" style="113"/>
    <col min="5377" max="5377" width="4" style="113" customWidth="1"/>
    <col min="5378" max="5378" width="6" style="113" customWidth="1"/>
    <col min="5379" max="5379" width="26.28515625" style="113" customWidth="1"/>
    <col min="5380" max="5380" width="8.42578125" style="113" customWidth="1"/>
    <col min="5381" max="5386" width="10.7109375" style="113" customWidth="1"/>
    <col min="5387" max="5632" width="9.140625" style="113"/>
    <col min="5633" max="5633" width="4" style="113" customWidth="1"/>
    <col min="5634" max="5634" width="6" style="113" customWidth="1"/>
    <col min="5635" max="5635" width="26.28515625" style="113" customWidth="1"/>
    <col min="5636" max="5636" width="8.42578125" style="113" customWidth="1"/>
    <col min="5637" max="5642" width="10.7109375" style="113" customWidth="1"/>
    <col min="5643" max="5888" width="9.140625" style="113"/>
    <col min="5889" max="5889" width="4" style="113" customWidth="1"/>
    <col min="5890" max="5890" width="6" style="113" customWidth="1"/>
    <col min="5891" max="5891" width="26.28515625" style="113" customWidth="1"/>
    <col min="5892" max="5892" width="8.42578125" style="113" customWidth="1"/>
    <col min="5893" max="5898" width="10.7109375" style="113" customWidth="1"/>
    <col min="5899" max="6144" width="9.140625" style="113"/>
    <col min="6145" max="6145" width="4" style="113" customWidth="1"/>
    <col min="6146" max="6146" width="6" style="113" customWidth="1"/>
    <col min="6147" max="6147" width="26.28515625" style="113" customWidth="1"/>
    <col min="6148" max="6148" width="8.42578125" style="113" customWidth="1"/>
    <col min="6149" max="6154" width="10.7109375" style="113" customWidth="1"/>
    <col min="6155" max="6400" width="9.140625" style="113"/>
    <col min="6401" max="6401" width="4" style="113" customWidth="1"/>
    <col min="6402" max="6402" width="6" style="113" customWidth="1"/>
    <col min="6403" max="6403" width="26.28515625" style="113" customWidth="1"/>
    <col min="6404" max="6404" width="8.42578125" style="113" customWidth="1"/>
    <col min="6405" max="6410" width="10.7109375" style="113" customWidth="1"/>
    <col min="6411" max="6656" width="9.140625" style="113"/>
    <col min="6657" max="6657" width="4" style="113" customWidth="1"/>
    <col min="6658" max="6658" width="6" style="113" customWidth="1"/>
    <col min="6659" max="6659" width="26.28515625" style="113" customWidth="1"/>
    <col min="6660" max="6660" width="8.42578125" style="113" customWidth="1"/>
    <col min="6661" max="6666" width="10.7109375" style="113" customWidth="1"/>
    <col min="6667" max="6912" width="9.140625" style="113"/>
    <col min="6913" max="6913" width="4" style="113" customWidth="1"/>
    <col min="6914" max="6914" width="6" style="113" customWidth="1"/>
    <col min="6915" max="6915" width="26.28515625" style="113" customWidth="1"/>
    <col min="6916" max="6916" width="8.42578125" style="113" customWidth="1"/>
    <col min="6917" max="6922" width="10.7109375" style="113" customWidth="1"/>
    <col min="6923" max="7168" width="9.140625" style="113"/>
    <col min="7169" max="7169" width="4" style="113" customWidth="1"/>
    <col min="7170" max="7170" width="6" style="113" customWidth="1"/>
    <col min="7171" max="7171" width="26.28515625" style="113" customWidth="1"/>
    <col min="7172" max="7172" width="8.42578125" style="113" customWidth="1"/>
    <col min="7173" max="7178" width="10.7109375" style="113" customWidth="1"/>
    <col min="7179" max="7424" width="9.140625" style="113"/>
    <col min="7425" max="7425" width="4" style="113" customWidth="1"/>
    <col min="7426" max="7426" width="6" style="113" customWidth="1"/>
    <col min="7427" max="7427" width="26.28515625" style="113" customWidth="1"/>
    <col min="7428" max="7428" width="8.42578125" style="113" customWidth="1"/>
    <col min="7429" max="7434" width="10.7109375" style="113" customWidth="1"/>
    <col min="7435" max="7680" width="9.140625" style="113"/>
    <col min="7681" max="7681" width="4" style="113" customWidth="1"/>
    <col min="7682" max="7682" width="6" style="113" customWidth="1"/>
    <col min="7683" max="7683" width="26.28515625" style="113" customWidth="1"/>
    <col min="7684" max="7684" width="8.42578125" style="113" customWidth="1"/>
    <col min="7685" max="7690" width="10.7109375" style="113" customWidth="1"/>
    <col min="7691" max="7936" width="9.140625" style="113"/>
    <col min="7937" max="7937" width="4" style="113" customWidth="1"/>
    <col min="7938" max="7938" width="6" style="113" customWidth="1"/>
    <col min="7939" max="7939" width="26.28515625" style="113" customWidth="1"/>
    <col min="7940" max="7940" width="8.42578125" style="113" customWidth="1"/>
    <col min="7941" max="7946" width="10.7109375" style="113" customWidth="1"/>
    <col min="7947" max="8192" width="9.140625" style="113"/>
    <col min="8193" max="8193" width="4" style="113" customWidth="1"/>
    <col min="8194" max="8194" width="6" style="113" customWidth="1"/>
    <col min="8195" max="8195" width="26.28515625" style="113" customWidth="1"/>
    <col min="8196" max="8196" width="8.42578125" style="113" customWidth="1"/>
    <col min="8197" max="8202" width="10.7109375" style="113" customWidth="1"/>
    <col min="8203" max="8448" width="9.140625" style="113"/>
    <col min="8449" max="8449" width="4" style="113" customWidth="1"/>
    <col min="8450" max="8450" width="6" style="113" customWidth="1"/>
    <col min="8451" max="8451" width="26.28515625" style="113" customWidth="1"/>
    <col min="8452" max="8452" width="8.42578125" style="113" customWidth="1"/>
    <col min="8453" max="8458" width="10.7109375" style="113" customWidth="1"/>
    <col min="8459" max="8704" width="9.140625" style="113"/>
    <col min="8705" max="8705" width="4" style="113" customWidth="1"/>
    <col min="8706" max="8706" width="6" style="113" customWidth="1"/>
    <col min="8707" max="8707" width="26.28515625" style="113" customWidth="1"/>
    <col min="8708" max="8708" width="8.42578125" style="113" customWidth="1"/>
    <col min="8709" max="8714" width="10.7109375" style="113" customWidth="1"/>
    <col min="8715" max="8960" width="9.140625" style="113"/>
    <col min="8961" max="8961" width="4" style="113" customWidth="1"/>
    <col min="8962" max="8962" width="6" style="113" customWidth="1"/>
    <col min="8963" max="8963" width="26.28515625" style="113" customWidth="1"/>
    <col min="8964" max="8964" width="8.42578125" style="113" customWidth="1"/>
    <col min="8965" max="8970" width="10.7109375" style="113" customWidth="1"/>
    <col min="8971" max="9216" width="9.140625" style="113"/>
    <col min="9217" max="9217" width="4" style="113" customWidth="1"/>
    <col min="9218" max="9218" width="6" style="113" customWidth="1"/>
    <col min="9219" max="9219" width="26.28515625" style="113" customWidth="1"/>
    <col min="9220" max="9220" width="8.42578125" style="113" customWidth="1"/>
    <col min="9221" max="9226" width="10.7109375" style="113" customWidth="1"/>
    <col min="9227" max="9472" width="9.140625" style="113"/>
    <col min="9473" max="9473" width="4" style="113" customWidth="1"/>
    <col min="9474" max="9474" width="6" style="113" customWidth="1"/>
    <col min="9475" max="9475" width="26.28515625" style="113" customWidth="1"/>
    <col min="9476" max="9476" width="8.42578125" style="113" customWidth="1"/>
    <col min="9477" max="9482" width="10.7109375" style="113" customWidth="1"/>
    <col min="9483" max="9728" width="9.140625" style="113"/>
    <col min="9729" max="9729" width="4" style="113" customWidth="1"/>
    <col min="9730" max="9730" width="6" style="113" customWidth="1"/>
    <col min="9731" max="9731" width="26.28515625" style="113" customWidth="1"/>
    <col min="9732" max="9732" width="8.42578125" style="113" customWidth="1"/>
    <col min="9733" max="9738" width="10.7109375" style="113" customWidth="1"/>
    <col min="9739" max="9984" width="9.140625" style="113"/>
    <col min="9985" max="9985" width="4" style="113" customWidth="1"/>
    <col min="9986" max="9986" width="6" style="113" customWidth="1"/>
    <col min="9987" max="9987" width="26.28515625" style="113" customWidth="1"/>
    <col min="9988" max="9988" width="8.42578125" style="113" customWidth="1"/>
    <col min="9989" max="9994" width="10.7109375" style="113" customWidth="1"/>
    <col min="9995" max="10240" width="9.140625" style="113"/>
    <col min="10241" max="10241" width="4" style="113" customWidth="1"/>
    <col min="10242" max="10242" width="6" style="113" customWidth="1"/>
    <col min="10243" max="10243" width="26.28515625" style="113" customWidth="1"/>
    <col min="10244" max="10244" width="8.42578125" style="113" customWidth="1"/>
    <col min="10245" max="10250" width="10.7109375" style="113" customWidth="1"/>
    <col min="10251" max="10496" width="9.140625" style="113"/>
    <col min="10497" max="10497" width="4" style="113" customWidth="1"/>
    <col min="10498" max="10498" width="6" style="113" customWidth="1"/>
    <col min="10499" max="10499" width="26.28515625" style="113" customWidth="1"/>
    <col min="10500" max="10500" width="8.42578125" style="113" customWidth="1"/>
    <col min="10501" max="10506" width="10.7109375" style="113" customWidth="1"/>
    <col min="10507" max="10752" width="9.140625" style="113"/>
    <col min="10753" max="10753" width="4" style="113" customWidth="1"/>
    <col min="10754" max="10754" width="6" style="113" customWidth="1"/>
    <col min="10755" max="10755" width="26.28515625" style="113" customWidth="1"/>
    <col min="10756" max="10756" width="8.42578125" style="113" customWidth="1"/>
    <col min="10757" max="10762" width="10.7109375" style="113" customWidth="1"/>
    <col min="10763" max="11008" width="9.140625" style="113"/>
    <col min="11009" max="11009" width="4" style="113" customWidth="1"/>
    <col min="11010" max="11010" width="6" style="113" customWidth="1"/>
    <col min="11011" max="11011" width="26.28515625" style="113" customWidth="1"/>
    <col min="11012" max="11012" width="8.42578125" style="113" customWidth="1"/>
    <col min="11013" max="11018" width="10.7109375" style="113" customWidth="1"/>
    <col min="11019" max="11264" width="9.140625" style="113"/>
    <col min="11265" max="11265" width="4" style="113" customWidth="1"/>
    <col min="11266" max="11266" width="6" style="113" customWidth="1"/>
    <col min="11267" max="11267" width="26.28515625" style="113" customWidth="1"/>
    <col min="11268" max="11268" width="8.42578125" style="113" customWidth="1"/>
    <col min="11269" max="11274" width="10.7109375" style="113" customWidth="1"/>
    <col min="11275" max="11520" width="9.140625" style="113"/>
    <col min="11521" max="11521" width="4" style="113" customWidth="1"/>
    <col min="11522" max="11522" width="6" style="113" customWidth="1"/>
    <col min="11523" max="11523" width="26.28515625" style="113" customWidth="1"/>
    <col min="11524" max="11524" width="8.42578125" style="113" customWidth="1"/>
    <col min="11525" max="11530" width="10.7109375" style="113" customWidth="1"/>
    <col min="11531" max="11776" width="9.140625" style="113"/>
    <col min="11777" max="11777" width="4" style="113" customWidth="1"/>
    <col min="11778" max="11778" width="6" style="113" customWidth="1"/>
    <col min="11779" max="11779" width="26.28515625" style="113" customWidth="1"/>
    <col min="11780" max="11780" width="8.42578125" style="113" customWidth="1"/>
    <col min="11781" max="11786" width="10.7109375" style="113" customWidth="1"/>
    <col min="11787" max="12032" width="9.140625" style="113"/>
    <col min="12033" max="12033" width="4" style="113" customWidth="1"/>
    <col min="12034" max="12034" width="6" style="113" customWidth="1"/>
    <col min="12035" max="12035" width="26.28515625" style="113" customWidth="1"/>
    <col min="12036" max="12036" width="8.42578125" style="113" customWidth="1"/>
    <col min="12037" max="12042" width="10.7109375" style="113" customWidth="1"/>
    <col min="12043" max="12288" width="9.140625" style="113"/>
    <col min="12289" max="12289" width="4" style="113" customWidth="1"/>
    <col min="12290" max="12290" width="6" style="113" customWidth="1"/>
    <col min="12291" max="12291" width="26.28515625" style="113" customWidth="1"/>
    <col min="12292" max="12292" width="8.42578125" style="113" customWidth="1"/>
    <col min="12293" max="12298" width="10.7109375" style="113" customWidth="1"/>
    <col min="12299" max="12544" width="9.140625" style="113"/>
    <col min="12545" max="12545" width="4" style="113" customWidth="1"/>
    <col min="12546" max="12546" width="6" style="113" customWidth="1"/>
    <col min="12547" max="12547" width="26.28515625" style="113" customWidth="1"/>
    <col min="12548" max="12548" width="8.42578125" style="113" customWidth="1"/>
    <col min="12549" max="12554" width="10.7109375" style="113" customWidth="1"/>
    <col min="12555" max="12800" width="9.140625" style="113"/>
    <col min="12801" max="12801" width="4" style="113" customWidth="1"/>
    <col min="12802" max="12802" width="6" style="113" customWidth="1"/>
    <col min="12803" max="12803" width="26.28515625" style="113" customWidth="1"/>
    <col min="12804" max="12804" width="8.42578125" style="113" customWidth="1"/>
    <col min="12805" max="12810" width="10.7109375" style="113" customWidth="1"/>
    <col min="12811" max="13056" width="9.140625" style="113"/>
    <col min="13057" max="13057" width="4" style="113" customWidth="1"/>
    <col min="13058" max="13058" width="6" style="113" customWidth="1"/>
    <col min="13059" max="13059" width="26.28515625" style="113" customWidth="1"/>
    <col min="13060" max="13060" width="8.42578125" style="113" customWidth="1"/>
    <col min="13061" max="13066" width="10.7109375" style="113" customWidth="1"/>
    <col min="13067" max="13312" width="9.140625" style="113"/>
    <col min="13313" max="13313" width="4" style="113" customWidth="1"/>
    <col min="13314" max="13314" width="6" style="113" customWidth="1"/>
    <col min="13315" max="13315" width="26.28515625" style="113" customWidth="1"/>
    <col min="13316" max="13316" width="8.42578125" style="113" customWidth="1"/>
    <col min="13317" max="13322" width="10.7109375" style="113" customWidth="1"/>
    <col min="13323" max="13568" width="9.140625" style="113"/>
    <col min="13569" max="13569" width="4" style="113" customWidth="1"/>
    <col min="13570" max="13570" width="6" style="113" customWidth="1"/>
    <col min="13571" max="13571" width="26.28515625" style="113" customWidth="1"/>
    <col min="13572" max="13572" width="8.42578125" style="113" customWidth="1"/>
    <col min="13573" max="13578" width="10.7109375" style="113" customWidth="1"/>
    <col min="13579" max="13824" width="9.140625" style="113"/>
    <col min="13825" max="13825" width="4" style="113" customWidth="1"/>
    <col min="13826" max="13826" width="6" style="113" customWidth="1"/>
    <col min="13827" max="13827" width="26.28515625" style="113" customWidth="1"/>
    <col min="13828" max="13828" width="8.42578125" style="113" customWidth="1"/>
    <col min="13829" max="13834" width="10.7109375" style="113" customWidth="1"/>
    <col min="13835" max="14080" width="9.140625" style="113"/>
    <col min="14081" max="14081" width="4" style="113" customWidth="1"/>
    <col min="14082" max="14082" width="6" style="113" customWidth="1"/>
    <col min="14083" max="14083" width="26.28515625" style="113" customWidth="1"/>
    <col min="14084" max="14084" width="8.42578125" style="113" customWidth="1"/>
    <col min="14085" max="14090" width="10.7109375" style="113" customWidth="1"/>
    <col min="14091" max="14336" width="9.140625" style="113"/>
    <col min="14337" max="14337" width="4" style="113" customWidth="1"/>
    <col min="14338" max="14338" width="6" style="113" customWidth="1"/>
    <col min="14339" max="14339" width="26.28515625" style="113" customWidth="1"/>
    <col min="14340" max="14340" width="8.42578125" style="113" customWidth="1"/>
    <col min="14341" max="14346" width="10.7109375" style="113" customWidth="1"/>
    <col min="14347" max="14592" width="9.140625" style="113"/>
    <col min="14593" max="14593" width="4" style="113" customWidth="1"/>
    <col min="14594" max="14594" width="6" style="113" customWidth="1"/>
    <col min="14595" max="14595" width="26.28515625" style="113" customWidth="1"/>
    <col min="14596" max="14596" width="8.42578125" style="113" customWidth="1"/>
    <col min="14597" max="14602" width="10.7109375" style="113" customWidth="1"/>
    <col min="14603" max="14848" width="9.140625" style="113"/>
    <col min="14849" max="14849" width="4" style="113" customWidth="1"/>
    <col min="14850" max="14850" width="6" style="113" customWidth="1"/>
    <col min="14851" max="14851" width="26.28515625" style="113" customWidth="1"/>
    <col min="14852" max="14852" width="8.42578125" style="113" customWidth="1"/>
    <col min="14853" max="14858" width="10.7109375" style="113" customWidth="1"/>
    <col min="14859" max="15104" width="9.140625" style="113"/>
    <col min="15105" max="15105" width="4" style="113" customWidth="1"/>
    <col min="15106" max="15106" width="6" style="113" customWidth="1"/>
    <col min="15107" max="15107" width="26.28515625" style="113" customWidth="1"/>
    <col min="15108" max="15108" width="8.42578125" style="113" customWidth="1"/>
    <col min="15109" max="15114" width="10.7109375" style="113" customWidth="1"/>
    <col min="15115" max="15360" width="9.140625" style="113"/>
    <col min="15361" max="15361" width="4" style="113" customWidth="1"/>
    <col min="15362" max="15362" width="6" style="113" customWidth="1"/>
    <col min="15363" max="15363" width="26.28515625" style="113" customWidth="1"/>
    <col min="15364" max="15364" width="8.42578125" style="113" customWidth="1"/>
    <col min="15365" max="15370" width="10.7109375" style="113" customWidth="1"/>
    <col min="15371" max="15616" width="9.140625" style="113"/>
    <col min="15617" max="15617" width="4" style="113" customWidth="1"/>
    <col min="15618" max="15618" width="6" style="113" customWidth="1"/>
    <col min="15619" max="15619" width="26.28515625" style="113" customWidth="1"/>
    <col min="15620" max="15620" width="8.42578125" style="113" customWidth="1"/>
    <col min="15621" max="15626" width="10.7109375" style="113" customWidth="1"/>
    <col min="15627" max="15872" width="9.140625" style="113"/>
    <col min="15873" max="15873" width="4" style="113" customWidth="1"/>
    <col min="15874" max="15874" width="6" style="113" customWidth="1"/>
    <col min="15875" max="15875" width="26.28515625" style="113" customWidth="1"/>
    <col min="15876" max="15876" width="8.42578125" style="113" customWidth="1"/>
    <col min="15877" max="15882" width="10.7109375" style="113" customWidth="1"/>
    <col min="15883" max="16128" width="9.140625" style="113"/>
    <col min="16129" max="16129" width="4" style="113" customWidth="1"/>
    <col min="16130" max="16130" width="6" style="113" customWidth="1"/>
    <col min="16131" max="16131" width="26.28515625" style="113" customWidth="1"/>
    <col min="16132" max="16132" width="8.42578125" style="113" customWidth="1"/>
    <col min="16133" max="16138" width="10.7109375" style="113" customWidth="1"/>
    <col min="16139" max="16384" width="9.140625" style="113"/>
  </cols>
  <sheetData>
    <row r="1" spans="2:15" ht="15" customHeight="1">
      <c r="B1" s="1846" t="s">
        <v>941</v>
      </c>
      <c r="C1" s="1846"/>
      <c r="D1" s="1846"/>
      <c r="E1" s="1846"/>
      <c r="F1" s="1846"/>
      <c r="G1" s="1846"/>
      <c r="H1" s="1846"/>
      <c r="I1" s="1846"/>
      <c r="J1" s="1846"/>
    </row>
    <row r="2" spans="2:15" ht="15" customHeight="1">
      <c r="B2" s="1847" t="s">
        <v>935</v>
      </c>
      <c r="C2" s="1847"/>
      <c r="D2" s="1847"/>
      <c r="E2" s="1847"/>
      <c r="F2" s="1847"/>
      <c r="G2" s="1847"/>
      <c r="H2" s="1847"/>
      <c r="I2" s="1847"/>
      <c r="J2" s="1847"/>
    </row>
    <row r="3" spans="2:15" ht="15" customHeight="1" thickBot="1">
      <c r="B3" s="1848" t="s">
        <v>60</v>
      </c>
      <c r="C3" s="1848"/>
      <c r="D3" s="1848"/>
      <c r="E3" s="1848"/>
      <c r="F3" s="1848"/>
      <c r="G3" s="1848"/>
      <c r="H3" s="1848"/>
      <c r="I3" s="1848"/>
      <c r="J3" s="1848"/>
    </row>
    <row r="4" spans="2:15" ht="30" customHeight="1" thickTop="1">
      <c r="B4" s="1849"/>
      <c r="C4" s="1851"/>
      <c r="D4" s="1853" t="s">
        <v>4</v>
      </c>
      <c r="E4" s="1853"/>
      <c r="F4" s="1854" t="s">
        <v>826</v>
      </c>
      <c r="G4" s="1854"/>
      <c r="H4" s="1131" t="s">
        <v>827</v>
      </c>
      <c r="I4" s="1855" t="s">
        <v>124</v>
      </c>
      <c r="J4" s="1856"/>
    </row>
    <row r="5" spans="2:15" ht="30" customHeight="1">
      <c r="B5" s="1850"/>
      <c r="C5" s="1852"/>
      <c r="D5" s="1132" t="s">
        <v>5</v>
      </c>
      <c r="E5" s="1133" t="str">
        <f>'X-India'!E5</f>
        <v>Five  Months</v>
      </c>
      <c r="F5" s="1132" t="s">
        <v>5</v>
      </c>
      <c r="G5" s="1133" t="str">
        <f>'X-India'!G5</f>
        <v>Five  Months</v>
      </c>
      <c r="H5" s="1133" t="str">
        <f>'X-India'!H5</f>
        <v>Five  Months</v>
      </c>
      <c r="I5" s="1134" t="s">
        <v>40</v>
      </c>
      <c r="J5" s="1135" t="s">
        <v>123</v>
      </c>
    </row>
    <row r="6" spans="2:15" ht="30" customHeight="1">
      <c r="B6" s="1136"/>
      <c r="C6" s="1137" t="s">
        <v>857</v>
      </c>
      <c r="D6" s="1137">
        <v>16329.478059999998</v>
      </c>
      <c r="E6" s="1138">
        <v>7188.0953279999994</v>
      </c>
      <c r="F6" s="1138">
        <v>16397.608692000002</v>
      </c>
      <c r="G6" s="1138">
        <v>6841.4457790000006</v>
      </c>
      <c r="H6" s="1138">
        <v>7824.706424</v>
      </c>
      <c r="I6" s="1139">
        <v>-4.8225508035443738</v>
      </c>
      <c r="J6" s="1140">
        <v>14.372117776890732</v>
      </c>
      <c r="L6" s="1124"/>
      <c r="M6" s="1124"/>
      <c r="N6" s="1124"/>
      <c r="O6" s="1124"/>
    </row>
    <row r="7" spans="2:15" ht="30" customHeight="1">
      <c r="B7" s="1141">
        <v>1</v>
      </c>
      <c r="C7" s="1142" t="s">
        <v>936</v>
      </c>
      <c r="D7" s="1142">
        <v>153.33918500000001</v>
      </c>
      <c r="E7" s="1143">
        <v>67.451495999999992</v>
      </c>
      <c r="F7" s="1143">
        <v>89.170352999999977</v>
      </c>
      <c r="G7" s="1143">
        <v>32.406947000000002</v>
      </c>
      <c r="H7" s="1143">
        <v>42.813564999999997</v>
      </c>
      <c r="I7" s="1144">
        <v>-51.955184211184871</v>
      </c>
      <c r="J7" s="1145">
        <v>32.1123060435159</v>
      </c>
      <c r="L7" s="1124"/>
      <c r="M7" s="1124"/>
      <c r="N7" s="1124"/>
      <c r="O7" s="1124"/>
    </row>
    <row r="8" spans="2:15" ht="30" customHeight="1">
      <c r="B8" s="1141">
        <v>2</v>
      </c>
      <c r="C8" s="1142" t="s">
        <v>874</v>
      </c>
      <c r="D8" s="1142">
        <v>147.90532400000001</v>
      </c>
      <c r="E8" s="1143">
        <v>77.700117000000006</v>
      </c>
      <c r="F8" s="1143">
        <v>295.87335899999999</v>
      </c>
      <c r="G8" s="1143">
        <v>80.878991999999997</v>
      </c>
      <c r="H8" s="1143">
        <v>272.96599900000001</v>
      </c>
      <c r="I8" s="1144">
        <v>4.0912100557068527</v>
      </c>
      <c r="J8" s="1145">
        <v>237.49925938740682</v>
      </c>
      <c r="L8" s="1124"/>
      <c r="M8" s="1124"/>
      <c r="N8" s="1124"/>
      <c r="O8" s="1124"/>
    </row>
    <row r="9" spans="2:15" ht="30" customHeight="1">
      <c r="B9" s="1141">
        <v>3</v>
      </c>
      <c r="C9" s="1142" t="s">
        <v>921</v>
      </c>
      <c r="D9" s="1142">
        <v>380.07001300000002</v>
      </c>
      <c r="E9" s="1143">
        <v>136.316599</v>
      </c>
      <c r="F9" s="1143">
        <v>312.84658000000002</v>
      </c>
      <c r="G9" s="1143">
        <v>110.095314</v>
      </c>
      <c r="H9" s="1143">
        <v>102.726856</v>
      </c>
      <c r="I9" s="1144">
        <v>-19.235577466248259</v>
      </c>
      <c r="J9" s="1145">
        <v>-6.692798932386907</v>
      </c>
      <c r="L9" s="1124"/>
      <c r="M9" s="1124"/>
      <c r="N9" s="1124"/>
      <c r="O9" s="1124"/>
    </row>
    <row r="10" spans="2:15" ht="30" customHeight="1">
      <c r="B10" s="1141">
        <v>4</v>
      </c>
      <c r="C10" s="1142" t="s">
        <v>937</v>
      </c>
      <c r="D10" s="1142">
        <v>0</v>
      </c>
      <c r="E10" s="1143">
        <v>0</v>
      </c>
      <c r="F10" s="1143">
        <v>0</v>
      </c>
      <c r="G10" s="1143">
        <v>0</v>
      </c>
      <c r="H10" s="1143">
        <v>0</v>
      </c>
      <c r="I10" s="1144" t="s">
        <v>171</v>
      </c>
      <c r="J10" s="1145" t="s">
        <v>171</v>
      </c>
      <c r="L10" s="1124"/>
      <c r="M10" s="1124"/>
      <c r="N10" s="1124"/>
      <c r="O10" s="1124"/>
    </row>
    <row r="11" spans="2:15" ht="30" customHeight="1">
      <c r="B11" s="1141">
        <v>5</v>
      </c>
      <c r="C11" s="1142" t="s">
        <v>889</v>
      </c>
      <c r="D11" s="1142">
        <v>2353.6621620000001</v>
      </c>
      <c r="E11" s="1143">
        <v>1233.812547</v>
      </c>
      <c r="F11" s="1143">
        <v>2124.3129389999999</v>
      </c>
      <c r="G11" s="1143">
        <v>1094.7191080000002</v>
      </c>
      <c r="H11" s="1143">
        <v>1105.058442</v>
      </c>
      <c r="I11" s="1144">
        <v>-11.273466081877984</v>
      </c>
      <c r="J11" s="1145">
        <v>0.94447369415971139</v>
      </c>
      <c r="L11" s="1124"/>
      <c r="M11" s="1124"/>
      <c r="N11" s="1124"/>
      <c r="O11" s="1124"/>
    </row>
    <row r="12" spans="2:15" ht="30" customHeight="1">
      <c r="B12" s="1141">
        <v>6</v>
      </c>
      <c r="C12" s="1142" t="s">
        <v>892</v>
      </c>
      <c r="D12" s="1142">
        <v>970.03819199999998</v>
      </c>
      <c r="E12" s="1143">
        <v>367.86836299999999</v>
      </c>
      <c r="F12" s="1143">
        <v>896.31289000000004</v>
      </c>
      <c r="G12" s="1143">
        <v>280.88316200000003</v>
      </c>
      <c r="H12" s="1143">
        <v>656.31777199999999</v>
      </c>
      <c r="I12" s="1144">
        <v>-23.645741180521128</v>
      </c>
      <c r="J12" s="1145">
        <v>133.66219866180512</v>
      </c>
      <c r="L12" s="1124"/>
      <c r="M12" s="1124"/>
      <c r="N12" s="1124"/>
      <c r="O12" s="1124"/>
    </row>
    <row r="13" spans="2:15" ht="30" customHeight="1">
      <c r="B13" s="1141">
        <v>7</v>
      </c>
      <c r="C13" s="1142" t="s">
        <v>923</v>
      </c>
      <c r="D13" s="1142">
        <v>4005.5262600000001</v>
      </c>
      <c r="E13" s="1143">
        <v>1646.6247739999999</v>
      </c>
      <c r="F13" s="1143">
        <v>4368.0847629999998</v>
      </c>
      <c r="G13" s="1143">
        <v>1832.262209</v>
      </c>
      <c r="H13" s="1143">
        <v>1888.736273</v>
      </c>
      <c r="I13" s="1144">
        <v>11.273815257197157</v>
      </c>
      <c r="J13" s="1145">
        <v>3.082204267631667</v>
      </c>
      <c r="L13" s="1124"/>
      <c r="M13" s="1124"/>
      <c r="N13" s="1124"/>
      <c r="O13" s="1124"/>
    </row>
    <row r="14" spans="2:15" ht="30" customHeight="1">
      <c r="B14" s="1141">
        <v>8</v>
      </c>
      <c r="C14" s="1142" t="s">
        <v>924</v>
      </c>
      <c r="D14" s="1142">
        <v>263.50154199999997</v>
      </c>
      <c r="E14" s="1143">
        <v>110.490133</v>
      </c>
      <c r="F14" s="1143">
        <v>295.39395499999995</v>
      </c>
      <c r="G14" s="1143">
        <v>123.234054</v>
      </c>
      <c r="H14" s="1143">
        <v>134.62139399999998</v>
      </c>
      <c r="I14" s="1144">
        <v>11.533990098464272</v>
      </c>
      <c r="J14" s="1145">
        <v>9.2404166140634914</v>
      </c>
      <c r="L14" s="1124"/>
      <c r="M14" s="1124"/>
      <c r="N14" s="1124"/>
      <c r="O14" s="1124"/>
    </row>
    <row r="15" spans="2:15" ht="30" customHeight="1">
      <c r="B15" s="1141">
        <v>9</v>
      </c>
      <c r="C15" s="1142" t="s">
        <v>938</v>
      </c>
      <c r="D15" s="1142">
        <v>253.82333599999998</v>
      </c>
      <c r="E15" s="1143">
        <v>121.03796699999999</v>
      </c>
      <c r="F15" s="1143">
        <v>349.92493400000001</v>
      </c>
      <c r="G15" s="1143">
        <v>132.936533</v>
      </c>
      <c r="H15" s="1143">
        <v>193.42285900000002</v>
      </c>
      <c r="I15" s="1144">
        <v>9.8304410549129528</v>
      </c>
      <c r="J15" s="1145">
        <v>45.500153069284579</v>
      </c>
      <c r="L15" s="1124"/>
      <c r="M15" s="1124"/>
      <c r="N15" s="1124"/>
      <c r="O15" s="1124"/>
    </row>
    <row r="16" spans="2:15" ht="30" customHeight="1">
      <c r="B16" s="1141">
        <v>10</v>
      </c>
      <c r="C16" s="1142" t="s">
        <v>927</v>
      </c>
      <c r="D16" s="1142">
        <v>383.128647</v>
      </c>
      <c r="E16" s="1143">
        <v>156.711906</v>
      </c>
      <c r="F16" s="1143">
        <v>440.07169599999997</v>
      </c>
      <c r="G16" s="1143">
        <v>204.832121</v>
      </c>
      <c r="H16" s="1143">
        <v>83.729996999999983</v>
      </c>
      <c r="I16" s="1144">
        <v>30.70616408685629</v>
      </c>
      <c r="J16" s="1145">
        <v>-59.122623643583722</v>
      </c>
      <c r="L16" s="1124"/>
      <c r="M16" s="1124"/>
      <c r="N16" s="1124"/>
      <c r="O16" s="1124"/>
    </row>
    <row r="17" spans="2:15" ht="30" customHeight="1">
      <c r="B17" s="1141">
        <v>11</v>
      </c>
      <c r="C17" s="1142" t="s">
        <v>928</v>
      </c>
      <c r="D17" s="1142">
        <v>262.03434799999997</v>
      </c>
      <c r="E17" s="1143">
        <v>122.68159900000001</v>
      </c>
      <c r="F17" s="1143">
        <v>363.72046799999998</v>
      </c>
      <c r="G17" s="1143">
        <v>167.66689299999999</v>
      </c>
      <c r="H17" s="1143">
        <v>138.58921999999998</v>
      </c>
      <c r="I17" s="1144">
        <v>36.668330350014429</v>
      </c>
      <c r="J17" s="1145">
        <v>-17.342525098261348</v>
      </c>
      <c r="L17" s="1124"/>
      <c r="M17" s="1124"/>
      <c r="N17" s="1124"/>
      <c r="O17" s="1124"/>
    </row>
    <row r="18" spans="2:15" ht="30" customHeight="1">
      <c r="B18" s="1141">
        <v>12</v>
      </c>
      <c r="C18" s="1142" t="s">
        <v>939</v>
      </c>
      <c r="D18" s="1142">
        <v>7156.4490509999987</v>
      </c>
      <c r="E18" s="1143">
        <v>3147.3998269999997</v>
      </c>
      <c r="F18" s="1143">
        <v>6861.8967550000007</v>
      </c>
      <c r="G18" s="1143">
        <v>2781.5304460000002</v>
      </c>
      <c r="H18" s="1143">
        <v>3205.7240469999997</v>
      </c>
      <c r="I18" s="1144">
        <v>-11.624496445014245</v>
      </c>
      <c r="J18" s="1145">
        <v>15.250366991668713</v>
      </c>
      <c r="L18" s="1124"/>
      <c r="M18" s="1124"/>
      <c r="N18" s="1124"/>
      <c r="O18" s="1124"/>
    </row>
    <row r="19" spans="2:15" ht="30" customHeight="1">
      <c r="B19" s="1136"/>
      <c r="C19" s="1137" t="s">
        <v>909</v>
      </c>
      <c r="D19" s="1137">
        <v>13568.920271000001</v>
      </c>
      <c r="E19" s="1146">
        <v>5681.7723489999989</v>
      </c>
      <c r="F19" s="1146">
        <v>15751.344499999999</v>
      </c>
      <c r="G19" s="1146">
        <v>7394.5296069999995</v>
      </c>
      <c r="H19" s="1146">
        <v>6838.9059160000006</v>
      </c>
      <c r="I19" s="1147">
        <v>30.144770905885508</v>
      </c>
      <c r="J19" s="1148">
        <v>-7.5139829107455256</v>
      </c>
      <c r="L19" s="1124"/>
      <c r="M19" s="1124"/>
      <c r="N19" s="1124"/>
      <c r="O19" s="1124"/>
    </row>
    <row r="20" spans="2:15" ht="30" customHeight="1" thickBot="1">
      <c r="B20" s="1149"/>
      <c r="C20" s="1150" t="s">
        <v>940</v>
      </c>
      <c r="D20" s="1150">
        <v>29898.398331</v>
      </c>
      <c r="E20" s="1150">
        <v>12869.867677000002</v>
      </c>
      <c r="F20" s="1150">
        <v>32148.953192000004</v>
      </c>
      <c r="G20" s="1150">
        <v>14235.975385999998</v>
      </c>
      <c r="H20" s="1150">
        <v>14663.612340000001</v>
      </c>
      <c r="I20" s="1151">
        <v>10.614776649501962</v>
      </c>
      <c r="J20" s="1152">
        <v>3.0039174865429459</v>
      </c>
      <c r="L20" s="1124"/>
      <c r="M20" s="1124"/>
      <c r="N20" s="1124"/>
      <c r="O20" s="1124"/>
    </row>
    <row r="21" spans="2:15" ht="30" customHeight="1" thickTop="1">
      <c r="B21" s="1831" t="s">
        <v>912</v>
      </c>
      <c r="C21" s="1831"/>
      <c r="D21" s="1831"/>
      <c r="E21" s="1831"/>
      <c r="F21" s="1831"/>
      <c r="G21" s="1831"/>
      <c r="H21" s="1831"/>
      <c r="I21" s="1831"/>
      <c r="J21" s="1831"/>
      <c r="L21" s="1124"/>
      <c r="M21" s="1124"/>
    </row>
    <row r="22" spans="2:15">
      <c r="L22" s="1124"/>
      <c r="M22" s="1124"/>
    </row>
    <row r="23" spans="2:15">
      <c r="E23" s="1153"/>
      <c r="F23" s="1153"/>
      <c r="G23" s="1103"/>
      <c r="L23" s="1124"/>
      <c r="M23" s="1124"/>
    </row>
    <row r="24" spans="2:15">
      <c r="E24" s="159"/>
      <c r="F24" s="159"/>
      <c r="G24" s="159"/>
      <c r="H24" s="159"/>
      <c r="I24" s="159"/>
      <c r="L24" s="1124"/>
      <c r="M24" s="1124"/>
    </row>
    <row r="25" spans="2:15">
      <c r="L25" s="1124"/>
      <c r="M25" s="1124"/>
    </row>
    <row r="26" spans="2:15">
      <c r="L26" s="1124"/>
      <c r="M26" s="1124"/>
    </row>
    <row r="27" spans="2:15">
      <c r="L27" s="1124"/>
      <c r="M27" s="1124"/>
    </row>
    <row r="28" spans="2:15">
      <c r="L28" s="1124"/>
      <c r="M28" s="1124"/>
    </row>
    <row r="29" spans="2:15">
      <c r="L29" s="1124"/>
      <c r="M29" s="1124"/>
    </row>
    <row r="30" spans="2:15">
      <c r="L30" s="1124"/>
      <c r="M30" s="1124"/>
    </row>
    <row r="31" spans="2:15">
      <c r="L31" s="1124"/>
      <c r="M31" s="1124"/>
    </row>
    <row r="32" spans="2:15">
      <c r="L32" s="1124"/>
      <c r="M32" s="1124"/>
    </row>
    <row r="33" spans="12:13">
      <c r="L33" s="1124"/>
      <c r="M33" s="1124"/>
    </row>
    <row r="34" spans="12:13">
      <c r="L34" s="1124"/>
      <c r="M34" s="1124"/>
    </row>
    <row r="35" spans="12:13">
      <c r="L35" s="1124"/>
      <c r="M35" s="1124"/>
    </row>
    <row r="36" spans="12:13">
      <c r="L36" s="1124"/>
      <c r="M36" s="1124"/>
    </row>
    <row r="37" spans="12:13">
      <c r="L37" s="1124"/>
      <c r="M37" s="1124"/>
    </row>
    <row r="38" spans="12:13">
      <c r="L38" s="1124"/>
      <c r="M38" s="1124"/>
    </row>
    <row r="39" spans="12:13">
      <c r="L39" s="1124"/>
      <c r="M39" s="1124"/>
    </row>
    <row r="40" spans="12:13">
      <c r="L40" s="1124"/>
      <c r="M40" s="1124"/>
    </row>
    <row r="41" spans="12:13">
      <c r="L41" s="1124"/>
      <c r="M41" s="1124"/>
    </row>
    <row r="42" spans="12:13">
      <c r="L42" s="1124"/>
      <c r="M42" s="1124"/>
    </row>
    <row r="43" spans="12:13">
      <c r="L43" s="1124"/>
      <c r="M43" s="1124"/>
    </row>
    <row r="44" spans="12:13">
      <c r="L44" s="1124"/>
      <c r="M44" s="1124"/>
    </row>
    <row r="45" spans="12:13">
      <c r="L45" s="1124"/>
      <c r="M45" s="1124"/>
    </row>
    <row r="46" spans="12:13">
      <c r="L46" s="1124"/>
      <c r="M46" s="1124"/>
    </row>
    <row r="47" spans="12:13">
      <c r="L47" s="1124"/>
      <c r="M47" s="1124"/>
    </row>
    <row r="48" spans="12:13">
      <c r="L48" s="1124"/>
      <c r="M48" s="1124"/>
    </row>
    <row r="49" spans="12:13">
      <c r="L49" s="1124"/>
      <c r="M49" s="1124"/>
    </row>
    <row r="50" spans="12:13">
      <c r="L50" s="1124"/>
      <c r="M50" s="1124"/>
    </row>
    <row r="51" spans="12:13">
      <c r="L51" s="1124"/>
      <c r="M51" s="1124"/>
    </row>
    <row r="52" spans="12:13">
      <c r="L52" s="1124"/>
      <c r="M52" s="1124"/>
    </row>
    <row r="53" spans="12:13">
      <c r="L53" s="1124"/>
      <c r="M53" s="1124"/>
    </row>
    <row r="54" spans="12:13">
      <c r="L54" s="1124"/>
      <c r="M54" s="1124"/>
    </row>
    <row r="55" spans="12:13">
      <c r="L55" s="1124"/>
      <c r="M55" s="1124"/>
    </row>
    <row r="56" spans="12:13">
      <c r="L56" s="1124"/>
      <c r="M56" s="1124"/>
    </row>
    <row r="57" spans="12:13">
      <c r="L57" s="1124"/>
      <c r="M57" s="1124"/>
    </row>
    <row r="58" spans="12:13">
      <c r="L58" s="1124"/>
      <c r="M58" s="1124"/>
    </row>
    <row r="59" spans="12:13">
      <c r="L59" s="1124"/>
      <c r="M59" s="1124"/>
    </row>
    <row r="60" spans="12:13">
      <c r="L60" s="1124"/>
      <c r="M60" s="1124"/>
    </row>
    <row r="61" spans="12:13">
      <c r="L61" s="1124"/>
      <c r="M61" s="1124"/>
    </row>
    <row r="62" spans="12:13">
      <c r="L62" s="1124"/>
      <c r="M62" s="1124"/>
    </row>
    <row r="63" spans="12:13">
      <c r="L63" s="1124"/>
      <c r="M63" s="1124"/>
    </row>
    <row r="64" spans="12:13">
      <c r="L64" s="1124"/>
      <c r="M64" s="1124"/>
    </row>
    <row r="65" spans="12:13">
      <c r="L65" s="1124"/>
      <c r="M65" s="1124"/>
    </row>
    <row r="66" spans="12:13">
      <c r="L66" s="1124"/>
      <c r="M66" s="1124"/>
    </row>
    <row r="67" spans="12:13">
      <c r="L67" s="1124"/>
      <c r="M67" s="1124"/>
    </row>
    <row r="68" spans="12:13">
      <c r="L68" s="1124"/>
      <c r="M68" s="1124"/>
    </row>
    <row r="69" spans="12:13">
      <c r="L69" s="1124"/>
      <c r="M69" s="1124"/>
    </row>
    <row r="70" spans="12:13">
      <c r="L70" s="1124"/>
      <c r="M70" s="1124"/>
    </row>
    <row r="71" spans="12:13">
      <c r="L71" s="1124"/>
      <c r="M71" s="1124"/>
    </row>
    <row r="72" spans="12:13">
      <c r="L72" s="1124"/>
      <c r="M72" s="1124"/>
    </row>
  </sheetData>
  <mergeCells count="9">
    <mergeCell ref="B21:J21"/>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73"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U72"/>
  <sheetViews>
    <sheetView topLeftCell="B1" workbookViewId="0">
      <selection activeCell="K1" sqref="K1"/>
    </sheetView>
  </sheetViews>
  <sheetFormatPr defaultRowHeight="15.75"/>
  <cols>
    <col min="1" max="1" width="9.140625" style="113"/>
    <col min="2" max="2" width="6.140625" style="113" customWidth="1"/>
    <col min="3" max="3" width="36.42578125" style="113" bestFit="1" customWidth="1"/>
    <col min="4" max="8" width="16.140625" style="113" customWidth="1"/>
    <col min="9" max="10" width="10" style="113" customWidth="1"/>
    <col min="11" max="18" width="8.42578125" style="113" customWidth="1"/>
    <col min="19" max="257" width="9.140625" style="113"/>
    <col min="258" max="258" width="6.140625" style="113" customWidth="1"/>
    <col min="259" max="259" width="29.42578125" style="113" bestFit="1" customWidth="1"/>
    <col min="260" max="264" width="11.7109375" style="113" customWidth="1"/>
    <col min="265" max="265" width="9" style="113" customWidth="1"/>
    <col min="266" max="274" width="8.42578125" style="113" customWidth="1"/>
    <col min="275" max="513" width="9.140625" style="113"/>
    <col min="514" max="514" width="6.140625" style="113" customWidth="1"/>
    <col min="515" max="515" width="29.42578125" style="113" bestFit="1" customWidth="1"/>
    <col min="516" max="520" width="11.7109375" style="113" customWidth="1"/>
    <col min="521" max="521" width="9" style="113" customWidth="1"/>
    <col min="522" max="530" width="8.42578125" style="113" customWidth="1"/>
    <col min="531" max="769" width="9.140625" style="113"/>
    <col min="770" max="770" width="6.140625" style="113" customWidth="1"/>
    <col min="771" max="771" width="29.42578125" style="113" bestFit="1" customWidth="1"/>
    <col min="772" max="776" width="11.7109375" style="113" customWidth="1"/>
    <col min="777" max="777" width="9" style="113" customWidth="1"/>
    <col min="778" max="786" width="8.42578125" style="113" customWidth="1"/>
    <col min="787" max="1025" width="9.140625" style="113"/>
    <col min="1026" max="1026" width="6.140625" style="113" customWidth="1"/>
    <col min="1027" max="1027" width="29.42578125" style="113" bestFit="1" customWidth="1"/>
    <col min="1028" max="1032" width="11.7109375" style="113" customWidth="1"/>
    <col min="1033" max="1033" width="9" style="113" customWidth="1"/>
    <col min="1034" max="1042" width="8.42578125" style="113" customWidth="1"/>
    <col min="1043" max="1281" width="9.140625" style="113"/>
    <col min="1282" max="1282" width="6.140625" style="113" customWidth="1"/>
    <col min="1283" max="1283" width="29.42578125" style="113" bestFit="1" customWidth="1"/>
    <col min="1284" max="1288" width="11.7109375" style="113" customWidth="1"/>
    <col min="1289" max="1289" width="9" style="113" customWidth="1"/>
    <col min="1290" max="1298" width="8.42578125" style="113" customWidth="1"/>
    <col min="1299" max="1537" width="9.140625" style="113"/>
    <col min="1538" max="1538" width="6.140625" style="113" customWidth="1"/>
    <col min="1539" max="1539" width="29.42578125" style="113" bestFit="1" customWidth="1"/>
    <col min="1540" max="1544" width="11.7109375" style="113" customWidth="1"/>
    <col min="1545" max="1545" width="9" style="113" customWidth="1"/>
    <col min="1546" max="1554" width="8.42578125" style="113" customWidth="1"/>
    <col min="1555" max="1793" width="9.140625" style="113"/>
    <col min="1794" max="1794" width="6.140625" style="113" customWidth="1"/>
    <col min="1795" max="1795" width="29.42578125" style="113" bestFit="1" customWidth="1"/>
    <col min="1796" max="1800" width="11.7109375" style="113" customWidth="1"/>
    <col min="1801" max="1801" width="9" style="113" customWidth="1"/>
    <col min="1802" max="1810" width="8.42578125" style="113" customWidth="1"/>
    <col min="1811" max="2049" width="9.140625" style="113"/>
    <col min="2050" max="2050" width="6.140625" style="113" customWidth="1"/>
    <col min="2051" max="2051" width="29.42578125" style="113" bestFit="1" customWidth="1"/>
    <col min="2052" max="2056" width="11.7109375" style="113" customWidth="1"/>
    <col min="2057" max="2057" width="9" style="113" customWidth="1"/>
    <col min="2058" max="2066" width="8.42578125" style="113" customWidth="1"/>
    <col min="2067" max="2305" width="9.140625" style="113"/>
    <col min="2306" max="2306" width="6.140625" style="113" customWidth="1"/>
    <col min="2307" max="2307" width="29.42578125" style="113" bestFit="1" customWidth="1"/>
    <col min="2308" max="2312" width="11.7109375" style="113" customWidth="1"/>
    <col min="2313" max="2313" width="9" style="113" customWidth="1"/>
    <col min="2314" max="2322" width="8.42578125" style="113" customWidth="1"/>
    <col min="2323" max="2561" width="9.140625" style="113"/>
    <col min="2562" max="2562" width="6.140625" style="113" customWidth="1"/>
    <col min="2563" max="2563" width="29.42578125" style="113" bestFit="1" customWidth="1"/>
    <col min="2564" max="2568" width="11.7109375" style="113" customWidth="1"/>
    <col min="2569" max="2569" width="9" style="113" customWidth="1"/>
    <col min="2570" max="2578" width="8.42578125" style="113" customWidth="1"/>
    <col min="2579" max="2817" width="9.140625" style="113"/>
    <col min="2818" max="2818" width="6.140625" style="113" customWidth="1"/>
    <col min="2819" max="2819" width="29.42578125" style="113" bestFit="1" customWidth="1"/>
    <col min="2820" max="2824" width="11.7109375" style="113" customWidth="1"/>
    <col min="2825" max="2825" width="9" style="113" customWidth="1"/>
    <col min="2826" max="2834" width="8.42578125" style="113" customWidth="1"/>
    <col min="2835" max="3073" width="9.140625" style="113"/>
    <col min="3074" max="3074" width="6.140625" style="113" customWidth="1"/>
    <col min="3075" max="3075" width="29.42578125" style="113" bestFit="1" customWidth="1"/>
    <col min="3076" max="3080" width="11.7109375" style="113" customWidth="1"/>
    <col min="3081" max="3081" width="9" style="113" customWidth="1"/>
    <col min="3082" max="3090" width="8.42578125" style="113" customWidth="1"/>
    <col min="3091" max="3329" width="9.140625" style="113"/>
    <col min="3330" max="3330" width="6.140625" style="113" customWidth="1"/>
    <col min="3331" max="3331" width="29.42578125" style="113" bestFit="1" customWidth="1"/>
    <col min="3332" max="3336" width="11.7109375" style="113" customWidth="1"/>
    <col min="3337" max="3337" width="9" style="113" customWidth="1"/>
    <col min="3338" max="3346" width="8.42578125" style="113" customWidth="1"/>
    <col min="3347" max="3585" width="9.140625" style="113"/>
    <col min="3586" max="3586" width="6.140625" style="113" customWidth="1"/>
    <col min="3587" max="3587" width="29.42578125" style="113" bestFit="1" customWidth="1"/>
    <col min="3588" max="3592" width="11.7109375" style="113" customWidth="1"/>
    <col min="3593" max="3593" width="9" style="113" customWidth="1"/>
    <col min="3594" max="3602" width="8.42578125" style="113" customWidth="1"/>
    <col min="3603" max="3841" width="9.140625" style="113"/>
    <col min="3842" max="3842" width="6.140625" style="113" customWidth="1"/>
    <col min="3843" max="3843" width="29.42578125" style="113" bestFit="1" customWidth="1"/>
    <col min="3844" max="3848" width="11.7109375" style="113" customWidth="1"/>
    <col min="3849" max="3849" width="9" style="113" customWidth="1"/>
    <col min="3850" max="3858" width="8.42578125" style="113" customWidth="1"/>
    <col min="3859" max="4097" width="9.140625" style="113"/>
    <col min="4098" max="4098" width="6.140625" style="113" customWidth="1"/>
    <col min="4099" max="4099" width="29.42578125" style="113" bestFit="1" customWidth="1"/>
    <col min="4100" max="4104" width="11.7109375" style="113" customWidth="1"/>
    <col min="4105" max="4105" width="9" style="113" customWidth="1"/>
    <col min="4106" max="4114" width="8.42578125" style="113" customWidth="1"/>
    <col min="4115" max="4353" width="9.140625" style="113"/>
    <col min="4354" max="4354" width="6.140625" style="113" customWidth="1"/>
    <col min="4355" max="4355" width="29.42578125" style="113" bestFit="1" customWidth="1"/>
    <col min="4356" max="4360" width="11.7109375" style="113" customWidth="1"/>
    <col min="4361" max="4361" width="9" style="113" customWidth="1"/>
    <col min="4362" max="4370" width="8.42578125" style="113" customWidth="1"/>
    <col min="4371" max="4609" width="9.140625" style="113"/>
    <col min="4610" max="4610" width="6.140625" style="113" customWidth="1"/>
    <col min="4611" max="4611" width="29.42578125" style="113" bestFit="1" customWidth="1"/>
    <col min="4612" max="4616" width="11.7109375" style="113" customWidth="1"/>
    <col min="4617" max="4617" width="9" style="113" customWidth="1"/>
    <col min="4618" max="4626" width="8.42578125" style="113" customWidth="1"/>
    <col min="4627" max="4865" width="9.140625" style="113"/>
    <col min="4866" max="4866" width="6.140625" style="113" customWidth="1"/>
    <col min="4867" max="4867" width="29.42578125" style="113" bestFit="1" customWidth="1"/>
    <col min="4868" max="4872" width="11.7109375" style="113" customWidth="1"/>
    <col min="4873" max="4873" width="9" style="113" customWidth="1"/>
    <col min="4874" max="4882" width="8.42578125" style="113" customWidth="1"/>
    <col min="4883" max="5121" width="9.140625" style="113"/>
    <col min="5122" max="5122" width="6.140625" style="113" customWidth="1"/>
    <col min="5123" max="5123" width="29.42578125" style="113" bestFit="1" customWidth="1"/>
    <col min="5124" max="5128" width="11.7109375" style="113" customWidth="1"/>
    <col min="5129" max="5129" width="9" style="113" customWidth="1"/>
    <col min="5130" max="5138" width="8.42578125" style="113" customWidth="1"/>
    <col min="5139" max="5377" width="9.140625" style="113"/>
    <col min="5378" max="5378" width="6.140625" style="113" customWidth="1"/>
    <col min="5379" max="5379" width="29.42578125" style="113" bestFit="1" customWidth="1"/>
    <col min="5380" max="5384" width="11.7109375" style="113" customWidth="1"/>
    <col min="5385" max="5385" width="9" style="113" customWidth="1"/>
    <col min="5386" max="5394" width="8.42578125" style="113" customWidth="1"/>
    <col min="5395" max="5633" width="9.140625" style="113"/>
    <col min="5634" max="5634" width="6.140625" style="113" customWidth="1"/>
    <col min="5635" max="5635" width="29.42578125" style="113" bestFit="1" customWidth="1"/>
    <col min="5636" max="5640" width="11.7109375" style="113" customWidth="1"/>
    <col min="5641" max="5641" width="9" style="113" customWidth="1"/>
    <col min="5642" max="5650" width="8.42578125" style="113" customWidth="1"/>
    <col min="5651" max="5889" width="9.140625" style="113"/>
    <col min="5890" max="5890" width="6.140625" style="113" customWidth="1"/>
    <col min="5891" max="5891" width="29.42578125" style="113" bestFit="1" customWidth="1"/>
    <col min="5892" max="5896" width="11.7109375" style="113" customWidth="1"/>
    <col min="5897" max="5897" width="9" style="113" customWidth="1"/>
    <col min="5898" max="5906" width="8.42578125" style="113" customWidth="1"/>
    <col min="5907" max="6145" width="9.140625" style="113"/>
    <col min="6146" max="6146" width="6.140625" style="113" customWidth="1"/>
    <col min="6147" max="6147" width="29.42578125" style="113" bestFit="1" customWidth="1"/>
    <col min="6148" max="6152" width="11.7109375" style="113" customWidth="1"/>
    <col min="6153" max="6153" width="9" style="113" customWidth="1"/>
    <col min="6154" max="6162" width="8.42578125" style="113" customWidth="1"/>
    <col min="6163" max="6401" width="9.140625" style="113"/>
    <col min="6402" max="6402" width="6.140625" style="113" customWidth="1"/>
    <col min="6403" max="6403" width="29.42578125" style="113" bestFit="1" customWidth="1"/>
    <col min="6404" max="6408" width="11.7109375" style="113" customWidth="1"/>
    <col min="6409" max="6409" width="9" style="113" customWidth="1"/>
    <col min="6410" max="6418" width="8.42578125" style="113" customWidth="1"/>
    <col min="6419" max="6657" width="9.140625" style="113"/>
    <col min="6658" max="6658" width="6.140625" style="113" customWidth="1"/>
    <col min="6659" max="6659" width="29.42578125" style="113" bestFit="1" customWidth="1"/>
    <col min="6660" max="6664" width="11.7109375" style="113" customWidth="1"/>
    <col min="6665" max="6665" width="9" style="113" customWidth="1"/>
    <col min="6666" max="6674" width="8.42578125" style="113" customWidth="1"/>
    <col min="6675" max="6913" width="9.140625" style="113"/>
    <col min="6914" max="6914" width="6.140625" style="113" customWidth="1"/>
    <col min="6915" max="6915" width="29.42578125" style="113" bestFit="1" customWidth="1"/>
    <col min="6916" max="6920" width="11.7109375" style="113" customWidth="1"/>
    <col min="6921" max="6921" width="9" style="113" customWidth="1"/>
    <col min="6922" max="6930" width="8.42578125" style="113" customWidth="1"/>
    <col min="6931" max="7169" width="9.140625" style="113"/>
    <col min="7170" max="7170" width="6.140625" style="113" customWidth="1"/>
    <col min="7171" max="7171" width="29.42578125" style="113" bestFit="1" customWidth="1"/>
    <col min="7172" max="7176" width="11.7109375" style="113" customWidth="1"/>
    <col min="7177" max="7177" width="9" style="113" customWidth="1"/>
    <col min="7178" max="7186" width="8.42578125" style="113" customWidth="1"/>
    <col min="7187" max="7425" width="9.140625" style="113"/>
    <col min="7426" max="7426" width="6.140625" style="113" customWidth="1"/>
    <col min="7427" max="7427" width="29.42578125" style="113" bestFit="1" customWidth="1"/>
    <col min="7428" max="7432" width="11.7109375" style="113" customWidth="1"/>
    <col min="7433" max="7433" width="9" style="113" customWidth="1"/>
    <col min="7434" max="7442" width="8.42578125" style="113" customWidth="1"/>
    <col min="7443" max="7681" width="9.140625" style="113"/>
    <col min="7682" max="7682" width="6.140625" style="113" customWidth="1"/>
    <col min="7683" max="7683" width="29.42578125" style="113" bestFit="1" customWidth="1"/>
    <col min="7684" max="7688" width="11.7109375" style="113" customWidth="1"/>
    <col min="7689" max="7689" width="9" style="113" customWidth="1"/>
    <col min="7690" max="7698" width="8.42578125" style="113" customWidth="1"/>
    <col min="7699" max="7937" width="9.140625" style="113"/>
    <col min="7938" max="7938" width="6.140625" style="113" customWidth="1"/>
    <col min="7939" max="7939" width="29.42578125" style="113" bestFit="1" customWidth="1"/>
    <col min="7940" max="7944" width="11.7109375" style="113" customWidth="1"/>
    <col min="7945" max="7945" width="9" style="113" customWidth="1"/>
    <col min="7946" max="7954" width="8.42578125" style="113" customWidth="1"/>
    <col min="7955" max="8193" width="9.140625" style="113"/>
    <col min="8194" max="8194" width="6.140625" style="113" customWidth="1"/>
    <col min="8195" max="8195" width="29.42578125" style="113" bestFit="1" customWidth="1"/>
    <col min="8196" max="8200" width="11.7109375" style="113" customWidth="1"/>
    <col min="8201" max="8201" width="9" style="113" customWidth="1"/>
    <col min="8202" max="8210" width="8.42578125" style="113" customWidth="1"/>
    <col min="8211" max="8449" width="9.140625" style="113"/>
    <col min="8450" max="8450" width="6.140625" style="113" customWidth="1"/>
    <col min="8451" max="8451" width="29.42578125" style="113" bestFit="1" customWidth="1"/>
    <col min="8452" max="8456" width="11.7109375" style="113" customWidth="1"/>
    <col min="8457" max="8457" width="9" style="113" customWidth="1"/>
    <col min="8458" max="8466" width="8.42578125" style="113" customWidth="1"/>
    <col min="8467" max="8705" width="9.140625" style="113"/>
    <col min="8706" max="8706" width="6.140625" style="113" customWidth="1"/>
    <col min="8707" max="8707" width="29.42578125" style="113" bestFit="1" customWidth="1"/>
    <col min="8708" max="8712" width="11.7109375" style="113" customWidth="1"/>
    <col min="8713" max="8713" width="9" style="113" customWidth="1"/>
    <col min="8714" max="8722" width="8.42578125" style="113" customWidth="1"/>
    <col min="8723" max="8961" width="9.140625" style="113"/>
    <col min="8962" max="8962" width="6.140625" style="113" customWidth="1"/>
    <col min="8963" max="8963" width="29.42578125" style="113" bestFit="1" customWidth="1"/>
    <col min="8964" max="8968" width="11.7109375" style="113" customWidth="1"/>
    <col min="8969" max="8969" width="9" style="113" customWidth="1"/>
    <col min="8970" max="8978" width="8.42578125" style="113" customWidth="1"/>
    <col min="8979" max="9217" width="9.140625" style="113"/>
    <col min="9218" max="9218" width="6.140625" style="113" customWidth="1"/>
    <col min="9219" max="9219" width="29.42578125" style="113" bestFit="1" customWidth="1"/>
    <col min="9220" max="9224" width="11.7109375" style="113" customWidth="1"/>
    <col min="9225" max="9225" width="9" style="113" customWidth="1"/>
    <col min="9226" max="9234" width="8.42578125" style="113" customWidth="1"/>
    <col min="9235" max="9473" width="9.140625" style="113"/>
    <col min="9474" max="9474" width="6.140625" style="113" customWidth="1"/>
    <col min="9475" max="9475" width="29.42578125" style="113" bestFit="1" customWidth="1"/>
    <col min="9476" max="9480" width="11.7109375" style="113" customWidth="1"/>
    <col min="9481" max="9481" width="9" style="113" customWidth="1"/>
    <col min="9482" max="9490" width="8.42578125" style="113" customWidth="1"/>
    <col min="9491" max="9729" width="9.140625" style="113"/>
    <col min="9730" max="9730" width="6.140625" style="113" customWidth="1"/>
    <col min="9731" max="9731" width="29.42578125" style="113" bestFit="1" customWidth="1"/>
    <col min="9732" max="9736" width="11.7109375" style="113" customWidth="1"/>
    <col min="9737" max="9737" width="9" style="113" customWidth="1"/>
    <col min="9738" max="9746" width="8.42578125" style="113" customWidth="1"/>
    <col min="9747" max="9985" width="9.140625" style="113"/>
    <col min="9986" max="9986" width="6.140625" style="113" customWidth="1"/>
    <col min="9987" max="9987" width="29.42578125" style="113" bestFit="1" customWidth="1"/>
    <col min="9988" max="9992" width="11.7109375" style="113" customWidth="1"/>
    <col min="9993" max="9993" width="9" style="113" customWidth="1"/>
    <col min="9994" max="10002" width="8.42578125" style="113" customWidth="1"/>
    <col min="10003" max="10241" width="9.140625" style="113"/>
    <col min="10242" max="10242" width="6.140625" style="113" customWidth="1"/>
    <col min="10243" max="10243" width="29.42578125" style="113" bestFit="1" customWidth="1"/>
    <col min="10244" max="10248" width="11.7109375" style="113" customWidth="1"/>
    <col min="10249" max="10249" width="9" style="113" customWidth="1"/>
    <col min="10250" max="10258" width="8.42578125" style="113" customWidth="1"/>
    <col min="10259" max="10497" width="9.140625" style="113"/>
    <col min="10498" max="10498" width="6.140625" style="113" customWidth="1"/>
    <col min="10499" max="10499" width="29.42578125" style="113" bestFit="1" customWidth="1"/>
    <col min="10500" max="10504" width="11.7109375" style="113" customWidth="1"/>
    <col min="10505" max="10505" width="9" style="113" customWidth="1"/>
    <col min="10506" max="10514" width="8.42578125" style="113" customWidth="1"/>
    <col min="10515" max="10753" width="9.140625" style="113"/>
    <col min="10754" max="10754" width="6.140625" style="113" customWidth="1"/>
    <col min="10755" max="10755" width="29.42578125" style="113" bestFit="1" customWidth="1"/>
    <col min="10756" max="10760" width="11.7109375" style="113" customWidth="1"/>
    <col min="10761" max="10761" width="9" style="113" customWidth="1"/>
    <col min="10762" max="10770" width="8.42578125" style="113" customWidth="1"/>
    <col min="10771" max="11009" width="9.140625" style="113"/>
    <col min="11010" max="11010" width="6.140625" style="113" customWidth="1"/>
    <col min="11011" max="11011" width="29.42578125" style="113" bestFit="1" customWidth="1"/>
    <col min="11012" max="11016" width="11.7109375" style="113" customWidth="1"/>
    <col min="11017" max="11017" width="9" style="113" customWidth="1"/>
    <col min="11018" max="11026" width="8.42578125" style="113" customWidth="1"/>
    <col min="11027" max="11265" width="9.140625" style="113"/>
    <col min="11266" max="11266" width="6.140625" style="113" customWidth="1"/>
    <col min="11267" max="11267" width="29.42578125" style="113" bestFit="1" customWidth="1"/>
    <col min="11268" max="11272" width="11.7109375" style="113" customWidth="1"/>
    <col min="11273" max="11273" width="9" style="113" customWidth="1"/>
    <col min="11274" max="11282" width="8.42578125" style="113" customWidth="1"/>
    <col min="11283" max="11521" width="9.140625" style="113"/>
    <col min="11522" max="11522" width="6.140625" style="113" customWidth="1"/>
    <col min="11523" max="11523" width="29.42578125" style="113" bestFit="1" customWidth="1"/>
    <col min="11524" max="11528" width="11.7109375" style="113" customWidth="1"/>
    <col min="11529" max="11529" width="9" style="113" customWidth="1"/>
    <col min="11530" max="11538" width="8.42578125" style="113" customWidth="1"/>
    <col min="11539" max="11777" width="9.140625" style="113"/>
    <col min="11778" max="11778" width="6.140625" style="113" customWidth="1"/>
    <col min="11779" max="11779" width="29.42578125" style="113" bestFit="1" customWidth="1"/>
    <col min="11780" max="11784" width="11.7109375" style="113" customWidth="1"/>
    <col min="11785" max="11785" width="9" style="113" customWidth="1"/>
    <col min="11786" max="11794" width="8.42578125" style="113" customWidth="1"/>
    <col min="11795" max="12033" width="9.140625" style="113"/>
    <col min="12034" max="12034" width="6.140625" style="113" customWidth="1"/>
    <col min="12035" max="12035" width="29.42578125" style="113" bestFit="1" customWidth="1"/>
    <col min="12036" max="12040" width="11.7109375" style="113" customWidth="1"/>
    <col min="12041" max="12041" width="9" style="113" customWidth="1"/>
    <col min="12042" max="12050" width="8.42578125" style="113" customWidth="1"/>
    <col min="12051" max="12289" width="9.140625" style="113"/>
    <col min="12290" max="12290" width="6.140625" style="113" customWidth="1"/>
    <col min="12291" max="12291" width="29.42578125" style="113" bestFit="1" customWidth="1"/>
    <col min="12292" max="12296" width="11.7109375" style="113" customWidth="1"/>
    <col min="12297" max="12297" width="9" style="113" customWidth="1"/>
    <col min="12298" max="12306" width="8.42578125" style="113" customWidth="1"/>
    <col min="12307" max="12545" width="9.140625" style="113"/>
    <col min="12546" max="12546" width="6.140625" style="113" customWidth="1"/>
    <col min="12547" max="12547" width="29.42578125" style="113" bestFit="1" customWidth="1"/>
    <col min="12548" max="12552" width="11.7109375" style="113" customWidth="1"/>
    <col min="12553" max="12553" width="9" style="113" customWidth="1"/>
    <col min="12554" max="12562" width="8.42578125" style="113" customWidth="1"/>
    <col min="12563" max="12801" width="9.140625" style="113"/>
    <col min="12802" max="12802" width="6.140625" style="113" customWidth="1"/>
    <col min="12803" max="12803" width="29.42578125" style="113" bestFit="1" customWidth="1"/>
    <col min="12804" max="12808" width="11.7109375" style="113" customWidth="1"/>
    <col min="12809" max="12809" width="9" style="113" customWidth="1"/>
    <col min="12810" max="12818" width="8.42578125" style="113" customWidth="1"/>
    <col min="12819" max="13057" width="9.140625" style="113"/>
    <col min="13058" max="13058" width="6.140625" style="113" customWidth="1"/>
    <col min="13059" max="13059" width="29.42578125" style="113" bestFit="1" customWidth="1"/>
    <col min="13060" max="13064" width="11.7109375" style="113" customWidth="1"/>
    <col min="13065" max="13065" width="9" style="113" customWidth="1"/>
    <col min="13066" max="13074" width="8.42578125" style="113" customWidth="1"/>
    <col min="13075" max="13313" width="9.140625" style="113"/>
    <col min="13314" max="13314" width="6.140625" style="113" customWidth="1"/>
    <col min="13315" max="13315" width="29.42578125" style="113" bestFit="1" customWidth="1"/>
    <col min="13316" max="13320" width="11.7109375" style="113" customWidth="1"/>
    <col min="13321" max="13321" width="9" style="113" customWidth="1"/>
    <col min="13322" max="13330" width="8.42578125" style="113" customWidth="1"/>
    <col min="13331" max="13569" width="9.140625" style="113"/>
    <col min="13570" max="13570" width="6.140625" style="113" customWidth="1"/>
    <col min="13571" max="13571" width="29.42578125" style="113" bestFit="1" customWidth="1"/>
    <col min="13572" max="13576" width="11.7109375" style="113" customWidth="1"/>
    <col min="13577" max="13577" width="9" style="113" customWidth="1"/>
    <col min="13578" max="13586" width="8.42578125" style="113" customWidth="1"/>
    <col min="13587" max="13825" width="9.140625" style="113"/>
    <col min="13826" max="13826" width="6.140625" style="113" customWidth="1"/>
    <col min="13827" max="13827" width="29.42578125" style="113" bestFit="1" customWidth="1"/>
    <col min="13828" max="13832" width="11.7109375" style="113" customWidth="1"/>
    <col min="13833" max="13833" width="9" style="113" customWidth="1"/>
    <col min="13834" max="13842" width="8.42578125" style="113" customWidth="1"/>
    <col min="13843" max="14081" width="9.140625" style="113"/>
    <col min="14082" max="14082" width="6.140625" style="113" customWidth="1"/>
    <col min="14083" max="14083" width="29.42578125" style="113" bestFit="1" customWidth="1"/>
    <col min="14084" max="14088" width="11.7109375" style="113" customWidth="1"/>
    <col min="14089" max="14089" width="9" style="113" customWidth="1"/>
    <col min="14090" max="14098" width="8.42578125" style="113" customWidth="1"/>
    <col min="14099" max="14337" width="9.140625" style="113"/>
    <col min="14338" max="14338" width="6.140625" style="113" customWidth="1"/>
    <col min="14339" max="14339" width="29.42578125" style="113" bestFit="1" customWidth="1"/>
    <col min="14340" max="14344" width="11.7109375" style="113" customWidth="1"/>
    <col min="14345" max="14345" width="9" style="113" customWidth="1"/>
    <col min="14346" max="14354" width="8.42578125" style="113" customWidth="1"/>
    <col min="14355" max="14593" width="9.140625" style="113"/>
    <col min="14594" max="14594" width="6.140625" style="113" customWidth="1"/>
    <col min="14595" max="14595" width="29.42578125" style="113" bestFit="1" customWidth="1"/>
    <col min="14596" max="14600" width="11.7109375" style="113" customWidth="1"/>
    <col min="14601" max="14601" width="9" style="113" customWidth="1"/>
    <col min="14602" max="14610" width="8.42578125" style="113" customWidth="1"/>
    <col min="14611" max="14849" width="9.140625" style="113"/>
    <col min="14850" max="14850" width="6.140625" style="113" customWidth="1"/>
    <col min="14851" max="14851" width="29.42578125" style="113" bestFit="1" customWidth="1"/>
    <col min="14852" max="14856" width="11.7109375" style="113" customWidth="1"/>
    <col min="14857" max="14857" width="9" style="113" customWidth="1"/>
    <col min="14858" max="14866" width="8.42578125" style="113" customWidth="1"/>
    <col min="14867" max="15105" width="9.140625" style="113"/>
    <col min="15106" max="15106" width="6.140625" style="113" customWidth="1"/>
    <col min="15107" max="15107" width="29.42578125" style="113" bestFit="1" customWidth="1"/>
    <col min="15108" max="15112" width="11.7109375" style="113" customWidth="1"/>
    <col min="15113" max="15113" width="9" style="113" customWidth="1"/>
    <col min="15114" max="15122" width="8.42578125" style="113" customWidth="1"/>
    <col min="15123" max="15361" width="9.140625" style="113"/>
    <col min="15362" max="15362" width="6.140625" style="113" customWidth="1"/>
    <col min="15363" max="15363" width="29.42578125" style="113" bestFit="1" customWidth="1"/>
    <col min="15364" max="15368" width="11.7109375" style="113" customWidth="1"/>
    <col min="15369" max="15369" width="9" style="113" customWidth="1"/>
    <col min="15370" max="15378" width="8.42578125" style="113" customWidth="1"/>
    <col min="15379" max="15617" width="9.140625" style="113"/>
    <col min="15618" max="15618" width="6.140625" style="113" customWidth="1"/>
    <col min="15619" max="15619" width="29.42578125" style="113" bestFit="1" customWidth="1"/>
    <col min="15620" max="15624" width="11.7109375" style="113" customWidth="1"/>
    <col min="15625" max="15625" width="9" style="113" customWidth="1"/>
    <col min="15626" max="15634" width="8.42578125" style="113" customWidth="1"/>
    <col min="15635" max="15873" width="9.140625" style="113"/>
    <col min="15874" max="15874" width="6.140625" style="113" customWidth="1"/>
    <col min="15875" max="15875" width="29.42578125" style="113" bestFit="1" customWidth="1"/>
    <col min="15876" max="15880" width="11.7109375" style="113" customWidth="1"/>
    <col min="15881" max="15881" width="9" style="113" customWidth="1"/>
    <col min="15882" max="15890" width="8.42578125" style="113" customWidth="1"/>
    <col min="15891" max="16129" width="9.140625" style="113"/>
    <col min="16130" max="16130" width="6.140625" style="113" customWidth="1"/>
    <col min="16131" max="16131" width="29.42578125" style="113" bestFit="1" customWidth="1"/>
    <col min="16132" max="16136" width="11.7109375" style="113" customWidth="1"/>
    <col min="16137" max="16137" width="9" style="113" customWidth="1"/>
    <col min="16138" max="16146" width="8.42578125" style="113" customWidth="1"/>
    <col min="16147" max="16384" width="9.140625" style="113"/>
  </cols>
  <sheetData>
    <row r="1" spans="2:21">
      <c r="B1" s="1846" t="s">
        <v>981</v>
      </c>
      <c r="C1" s="1846"/>
      <c r="D1" s="1846"/>
      <c r="E1" s="1846"/>
      <c r="F1" s="1846"/>
      <c r="G1" s="1846"/>
      <c r="H1" s="1846"/>
      <c r="I1" s="1846"/>
      <c r="J1" s="1846"/>
      <c r="K1" s="1028"/>
      <c r="L1" s="1028"/>
      <c r="M1" s="1028"/>
      <c r="N1" s="1028"/>
      <c r="O1" s="1028"/>
      <c r="P1" s="1028"/>
      <c r="Q1" s="1028"/>
      <c r="R1" s="1028"/>
    </row>
    <row r="2" spans="2:21" ht="15" customHeight="1">
      <c r="B2" s="1857" t="s">
        <v>91</v>
      </c>
      <c r="C2" s="1857"/>
      <c r="D2" s="1857"/>
      <c r="E2" s="1857"/>
      <c r="F2" s="1857"/>
      <c r="G2" s="1857"/>
      <c r="H2" s="1857"/>
      <c r="I2" s="1857"/>
      <c r="J2" s="1857"/>
      <c r="K2" s="1154"/>
      <c r="L2" s="1154"/>
      <c r="M2" s="1154"/>
      <c r="N2" s="1154"/>
      <c r="O2" s="1154"/>
      <c r="P2" s="1154"/>
      <c r="Q2" s="1154"/>
      <c r="R2" s="1154"/>
    </row>
    <row r="3" spans="2:21" ht="15" customHeight="1" thickBot="1">
      <c r="B3" s="1858" t="s">
        <v>60</v>
      </c>
      <c r="C3" s="1858"/>
      <c r="D3" s="1858"/>
      <c r="E3" s="1858"/>
      <c r="F3" s="1858"/>
      <c r="G3" s="1858"/>
      <c r="H3" s="1858"/>
      <c r="I3" s="1858"/>
      <c r="J3" s="1858"/>
      <c r="K3" s="1155"/>
      <c r="L3" s="1155"/>
      <c r="M3" s="1155"/>
      <c r="N3" s="1155"/>
      <c r="O3" s="1155"/>
      <c r="P3" s="1155"/>
      <c r="Q3" s="1155"/>
      <c r="R3" s="1155"/>
    </row>
    <row r="4" spans="2:21" ht="20.25" customHeight="1" thickTop="1">
      <c r="B4" s="1859"/>
      <c r="C4" s="1861"/>
      <c r="D4" s="1863" t="s">
        <v>4</v>
      </c>
      <c r="E4" s="1863"/>
      <c r="F4" s="1864" t="s">
        <v>826</v>
      </c>
      <c r="G4" s="1864"/>
      <c r="H4" s="1156" t="s">
        <v>827</v>
      </c>
      <c r="I4" s="1865" t="s">
        <v>124</v>
      </c>
      <c r="J4" s="1866"/>
      <c r="K4" s="1157"/>
      <c r="L4" s="1157"/>
      <c r="M4" s="1157"/>
      <c r="N4" s="1157"/>
      <c r="O4" s="1157"/>
      <c r="P4" s="1157"/>
      <c r="Q4" s="1157"/>
      <c r="R4" s="1157"/>
    </row>
    <row r="5" spans="2:21" ht="20.25" customHeight="1">
      <c r="B5" s="1860"/>
      <c r="C5" s="1862"/>
      <c r="D5" s="1158" t="s">
        <v>5</v>
      </c>
      <c r="E5" s="1159" t="str">
        <f>'X-India'!E5</f>
        <v>Five  Months</v>
      </c>
      <c r="F5" s="1158" t="s">
        <v>5</v>
      </c>
      <c r="G5" s="1159" t="str">
        <f>'X-India'!G5</f>
        <v>Five  Months</v>
      </c>
      <c r="H5" s="1159" t="str">
        <f>'X-India'!H5</f>
        <v>Five  Months</v>
      </c>
      <c r="I5" s="1160" t="s">
        <v>40</v>
      </c>
      <c r="J5" s="1161" t="s">
        <v>123</v>
      </c>
      <c r="K5" s="1162"/>
      <c r="L5" s="1162"/>
      <c r="M5" s="1162"/>
      <c r="N5" s="1162"/>
      <c r="O5" s="1162"/>
      <c r="P5" s="1162"/>
      <c r="Q5" s="1162"/>
      <c r="R5" s="1162"/>
    </row>
    <row r="6" spans="2:21" ht="20.25" customHeight="1">
      <c r="B6" s="1163"/>
      <c r="C6" s="1164" t="s">
        <v>857</v>
      </c>
      <c r="D6" s="1165">
        <v>506569.05276399991</v>
      </c>
      <c r="E6" s="1166">
        <v>197310.62292300002</v>
      </c>
      <c r="F6" s="1166">
        <v>654326.66361499997</v>
      </c>
      <c r="G6" s="1166">
        <v>231136.87663899994</v>
      </c>
      <c r="H6" s="1166">
        <v>311088.64078299998</v>
      </c>
      <c r="I6" s="1167">
        <v>17.143655630341058</v>
      </c>
      <c r="J6" s="1168">
        <v>34.590656976330223</v>
      </c>
      <c r="K6" s="1169"/>
      <c r="L6" s="1103"/>
      <c r="M6" s="1103"/>
      <c r="N6" s="1103"/>
      <c r="O6" s="1103"/>
      <c r="P6" s="1169"/>
      <c r="Q6" s="1169"/>
      <c r="R6" s="1169"/>
      <c r="S6" s="1169"/>
      <c r="T6" s="1169"/>
    </row>
    <row r="7" spans="2:21" ht="20.25" customHeight="1">
      <c r="B7" s="1170">
        <v>1</v>
      </c>
      <c r="C7" s="1171" t="s">
        <v>942</v>
      </c>
      <c r="D7" s="1172">
        <v>15202.218299000002</v>
      </c>
      <c r="E7" s="1173">
        <v>7531.679725</v>
      </c>
      <c r="F7" s="1173">
        <v>4552.7730499999998</v>
      </c>
      <c r="G7" s="1173">
        <v>2034.568209</v>
      </c>
      <c r="H7" s="1173">
        <v>2394.6455019999999</v>
      </c>
      <c r="I7" s="1174">
        <v>-72.986527796095316</v>
      </c>
      <c r="J7" s="1175">
        <v>17.697971068612134</v>
      </c>
      <c r="K7" s="1176"/>
      <c r="L7" s="1103"/>
      <c r="M7" s="1103"/>
      <c r="N7" s="1103"/>
      <c r="O7" s="1103"/>
      <c r="P7" s="1176"/>
      <c r="Q7" s="1176"/>
      <c r="R7" s="1169"/>
      <c r="S7" s="1169"/>
      <c r="T7" s="1169"/>
    </row>
    <row r="8" spans="2:21" ht="20.25" customHeight="1">
      <c r="B8" s="1170">
        <v>2</v>
      </c>
      <c r="C8" s="1171" t="s">
        <v>943</v>
      </c>
      <c r="D8" s="1172">
        <v>3665.7659920000001</v>
      </c>
      <c r="E8" s="1173">
        <v>1171.6924039999999</v>
      </c>
      <c r="F8" s="1173">
        <v>4986.5531460000011</v>
      </c>
      <c r="G8" s="1173">
        <v>1653.4560280000001</v>
      </c>
      <c r="H8" s="1173">
        <v>2093.957461</v>
      </c>
      <c r="I8" s="1174">
        <v>41.116902555254626</v>
      </c>
      <c r="J8" s="1175">
        <v>26.641254774269683</v>
      </c>
      <c r="K8" s="1176"/>
      <c r="L8" s="1103"/>
      <c r="M8" s="1103"/>
      <c r="N8" s="1103"/>
      <c r="O8" s="1103"/>
      <c r="P8" s="1176"/>
      <c r="Q8" s="1176"/>
      <c r="R8" s="1169"/>
      <c r="S8" s="1169"/>
      <c r="T8" s="1169"/>
    </row>
    <row r="9" spans="2:21" ht="20.25" customHeight="1">
      <c r="B9" s="1170">
        <v>3</v>
      </c>
      <c r="C9" s="1171" t="s">
        <v>944</v>
      </c>
      <c r="D9" s="1172">
        <v>5904.1133000000009</v>
      </c>
      <c r="E9" s="1173">
        <v>2520.9532140000001</v>
      </c>
      <c r="F9" s="1173">
        <v>6711.0355419999987</v>
      </c>
      <c r="G9" s="1173">
        <v>2894.905248</v>
      </c>
      <c r="H9" s="1173">
        <v>2745.5710120000003</v>
      </c>
      <c r="I9" s="1174">
        <v>14.833755419310208</v>
      </c>
      <c r="J9" s="1175">
        <v>-5.1585189568180141</v>
      </c>
      <c r="K9" s="1176"/>
      <c r="L9" s="1103"/>
      <c r="M9" s="1103"/>
      <c r="N9" s="1103"/>
      <c r="O9" s="1103"/>
      <c r="P9" s="1176"/>
      <c r="Q9" s="1176"/>
      <c r="R9" s="1169"/>
      <c r="S9" s="1169"/>
      <c r="T9" s="1169"/>
    </row>
    <row r="10" spans="2:21" ht="20.25" customHeight="1">
      <c r="B10" s="1170">
        <v>4</v>
      </c>
      <c r="C10" s="1171" t="s">
        <v>945</v>
      </c>
      <c r="D10" s="1172">
        <v>1171.7421909999998</v>
      </c>
      <c r="E10" s="1173">
        <v>223.63711999999998</v>
      </c>
      <c r="F10" s="1173">
        <v>2689.5340749999996</v>
      </c>
      <c r="G10" s="1173">
        <v>564.188131</v>
      </c>
      <c r="H10" s="1173">
        <v>1543.172906</v>
      </c>
      <c r="I10" s="1174">
        <v>152.27839233486824</v>
      </c>
      <c r="J10" s="1175">
        <v>173.52098018524254</v>
      </c>
      <c r="K10" s="1176"/>
      <c r="L10" s="1103"/>
      <c r="M10" s="1103"/>
      <c r="N10" s="1103"/>
      <c r="O10" s="1103"/>
      <c r="P10" s="1176"/>
      <c r="Q10" s="1176"/>
      <c r="R10" s="1169"/>
      <c r="S10" s="1169"/>
      <c r="T10" s="1169"/>
    </row>
    <row r="11" spans="2:21" ht="20.25" customHeight="1">
      <c r="B11" s="1170">
        <v>5</v>
      </c>
      <c r="C11" s="1171" t="s">
        <v>946</v>
      </c>
      <c r="D11" s="1172">
        <v>1708.5489440000001</v>
      </c>
      <c r="E11" s="1173">
        <v>713.18429500000002</v>
      </c>
      <c r="F11" s="1173">
        <v>1431.5363280000004</v>
      </c>
      <c r="G11" s="1173">
        <v>411.21512900000005</v>
      </c>
      <c r="H11" s="1173">
        <v>490.03475000000003</v>
      </c>
      <c r="I11" s="1174">
        <v>-42.340972469114725</v>
      </c>
      <c r="J11" s="1175">
        <v>19.167490552128982</v>
      </c>
      <c r="K11" s="1176"/>
      <c r="L11" s="1103"/>
      <c r="M11" s="1103"/>
      <c r="N11" s="1103"/>
      <c r="O11" s="1103"/>
      <c r="P11" s="1176"/>
      <c r="Q11" s="1176"/>
      <c r="R11" s="1169"/>
      <c r="S11" s="1169"/>
      <c r="T11" s="1169"/>
    </row>
    <row r="12" spans="2:21" ht="20.25" customHeight="1">
      <c r="B12" s="1170">
        <v>6</v>
      </c>
      <c r="C12" s="1171" t="s">
        <v>947</v>
      </c>
      <c r="D12" s="1172">
        <v>24032.549894</v>
      </c>
      <c r="E12" s="1173">
        <v>6333.3350600000003</v>
      </c>
      <c r="F12" s="1173">
        <v>31178.137928</v>
      </c>
      <c r="G12" s="1173">
        <v>8962.1355359999998</v>
      </c>
      <c r="H12" s="1173">
        <v>8051.353516000001</v>
      </c>
      <c r="I12" s="1174">
        <v>41.507364620623747</v>
      </c>
      <c r="J12" s="1175">
        <v>-10.162555747360429</v>
      </c>
      <c r="K12" s="1176"/>
      <c r="L12" s="1103"/>
      <c r="M12" s="1103"/>
      <c r="N12" s="1103"/>
      <c r="O12" s="1103"/>
      <c r="P12" s="1176"/>
      <c r="Q12" s="1176"/>
      <c r="R12" s="1169"/>
      <c r="S12" s="1169"/>
      <c r="T12" s="1169"/>
    </row>
    <row r="13" spans="2:21" ht="20.25" customHeight="1">
      <c r="B13" s="1170">
        <v>7</v>
      </c>
      <c r="C13" s="1171" t="s">
        <v>948</v>
      </c>
      <c r="D13" s="1172">
        <v>1082.9906410000001</v>
      </c>
      <c r="E13" s="1173">
        <v>139.928302</v>
      </c>
      <c r="F13" s="1173">
        <v>1862.2494510000001</v>
      </c>
      <c r="G13" s="1173">
        <v>915.56198300000005</v>
      </c>
      <c r="H13" s="1173">
        <v>337.706885</v>
      </c>
      <c r="I13" s="1174">
        <v>554.30793478791736</v>
      </c>
      <c r="J13" s="1175">
        <v>-63.114798203673338</v>
      </c>
      <c r="K13" s="1176"/>
      <c r="L13" s="1103"/>
      <c r="M13" s="1103"/>
      <c r="N13" s="1103"/>
      <c r="O13" s="1103"/>
      <c r="P13" s="1176"/>
      <c r="Q13" s="1176"/>
      <c r="R13" s="1169"/>
      <c r="S13" s="1169"/>
      <c r="T13" s="1169"/>
    </row>
    <row r="14" spans="2:21" ht="20.25" customHeight="1">
      <c r="B14" s="1170">
        <v>8</v>
      </c>
      <c r="C14" s="1171" t="s">
        <v>865</v>
      </c>
      <c r="D14" s="1172">
        <v>3943.4189049999995</v>
      </c>
      <c r="E14" s="1173">
        <v>1512.165338</v>
      </c>
      <c r="F14" s="1173">
        <v>6112.6178130000008</v>
      </c>
      <c r="G14" s="1173">
        <v>2123.2453500000001</v>
      </c>
      <c r="H14" s="1173">
        <v>3018.8669220000002</v>
      </c>
      <c r="I14" s="1174">
        <v>40.410925752882179</v>
      </c>
      <c r="J14" s="1175">
        <v>42.181727702830017</v>
      </c>
      <c r="K14" s="1176"/>
      <c r="L14" s="1103"/>
      <c r="M14" s="1103"/>
      <c r="N14" s="1103"/>
      <c r="O14" s="1103"/>
      <c r="P14" s="1176"/>
      <c r="Q14" s="1176"/>
      <c r="R14" s="1169"/>
      <c r="S14" s="1169"/>
      <c r="T14" s="1169"/>
      <c r="U14" s="159"/>
    </row>
    <row r="15" spans="2:21" ht="20.25" customHeight="1">
      <c r="B15" s="1170">
        <v>9</v>
      </c>
      <c r="C15" s="1171" t="s">
        <v>949</v>
      </c>
      <c r="D15" s="1172">
        <v>9015.6013940000012</v>
      </c>
      <c r="E15" s="1173">
        <v>1549.066104</v>
      </c>
      <c r="F15" s="1173">
        <v>10871.502982000002</v>
      </c>
      <c r="G15" s="1173">
        <v>1643.068949</v>
      </c>
      <c r="H15" s="1173">
        <v>3140.6145059999999</v>
      </c>
      <c r="I15" s="1174">
        <v>6.0683559440920902</v>
      </c>
      <c r="J15" s="1175">
        <v>91.143196267657061</v>
      </c>
      <c r="K15" s="1176"/>
      <c r="L15" s="1103"/>
      <c r="M15" s="1103"/>
      <c r="N15" s="1103"/>
      <c r="O15" s="1103"/>
      <c r="P15" s="1176"/>
      <c r="Q15" s="1176"/>
      <c r="R15" s="1169"/>
      <c r="S15" s="1169"/>
      <c r="T15" s="1169"/>
    </row>
    <row r="16" spans="2:21" ht="20.25" customHeight="1">
      <c r="B16" s="1170">
        <v>10</v>
      </c>
      <c r="C16" s="1171" t="s">
        <v>950</v>
      </c>
      <c r="D16" s="1172">
        <v>5027.4816199999996</v>
      </c>
      <c r="E16" s="1173">
        <v>2211.6380960000001</v>
      </c>
      <c r="F16" s="1173">
        <v>10264.134226000002</v>
      </c>
      <c r="G16" s="1173">
        <v>3113.7624890000002</v>
      </c>
      <c r="H16" s="1173">
        <v>4513.6663449999996</v>
      </c>
      <c r="I16" s="1174">
        <v>40.789874013817865</v>
      </c>
      <c r="J16" s="1175">
        <v>44.958594656639519</v>
      </c>
      <c r="K16" s="1176"/>
      <c r="L16" s="1103"/>
      <c r="M16" s="1103"/>
      <c r="N16" s="1103"/>
      <c r="O16" s="1103"/>
      <c r="P16" s="1176"/>
      <c r="Q16" s="1176"/>
      <c r="R16" s="1169"/>
      <c r="S16" s="1169"/>
      <c r="T16" s="1169"/>
    </row>
    <row r="17" spans="2:21" ht="20.25" customHeight="1">
      <c r="B17" s="1170">
        <v>11</v>
      </c>
      <c r="C17" s="1171" t="s">
        <v>951</v>
      </c>
      <c r="D17" s="1172">
        <v>413.42700400000001</v>
      </c>
      <c r="E17" s="1173">
        <v>148.12151900000001</v>
      </c>
      <c r="F17" s="1173">
        <v>591.22507499999983</v>
      </c>
      <c r="G17" s="1173">
        <v>220.28079500000001</v>
      </c>
      <c r="H17" s="1173">
        <v>299.81749300000001</v>
      </c>
      <c r="I17" s="1174">
        <v>48.716267890825492</v>
      </c>
      <c r="J17" s="1175">
        <v>36.106959755615549</v>
      </c>
      <c r="K17" s="1176"/>
      <c r="L17" s="1103"/>
      <c r="M17" s="1103"/>
      <c r="N17" s="1103"/>
      <c r="O17" s="1103"/>
      <c r="P17" s="1176"/>
      <c r="Q17" s="1176"/>
      <c r="R17" s="1169"/>
      <c r="S17" s="1169"/>
      <c r="T17" s="1169"/>
    </row>
    <row r="18" spans="2:21" ht="20.25" customHeight="1">
      <c r="B18" s="1170">
        <v>12</v>
      </c>
      <c r="C18" s="1171" t="s">
        <v>952</v>
      </c>
      <c r="D18" s="1172">
        <v>2664.2444049999995</v>
      </c>
      <c r="E18" s="1173">
        <v>1107.381171</v>
      </c>
      <c r="F18" s="1173">
        <v>3007.9951699999992</v>
      </c>
      <c r="G18" s="1173">
        <v>1211.8498209999998</v>
      </c>
      <c r="H18" s="1173">
        <v>1384.1035240000001</v>
      </c>
      <c r="I18" s="1174">
        <v>9.4338474172954676</v>
      </c>
      <c r="J18" s="1175">
        <v>14.214113004353891</v>
      </c>
      <c r="K18" s="1176"/>
      <c r="L18" s="1103"/>
      <c r="M18" s="1103"/>
      <c r="N18" s="1103"/>
      <c r="O18" s="1103"/>
      <c r="P18" s="1176"/>
      <c r="Q18" s="1176"/>
      <c r="R18" s="1169"/>
      <c r="S18" s="1169"/>
      <c r="T18" s="1169"/>
      <c r="U18" s="159"/>
    </row>
    <row r="19" spans="2:21" ht="20.25" customHeight="1">
      <c r="B19" s="1170">
        <v>13</v>
      </c>
      <c r="C19" s="1171" t="s">
        <v>953</v>
      </c>
      <c r="D19" s="1172">
        <v>1230.4240169999998</v>
      </c>
      <c r="E19" s="1173">
        <v>407.19794099999996</v>
      </c>
      <c r="F19" s="1173">
        <v>1487.6817040000001</v>
      </c>
      <c r="G19" s="1173">
        <v>512.18998499999998</v>
      </c>
      <c r="H19" s="1173">
        <v>761.79366199999993</v>
      </c>
      <c r="I19" s="1174">
        <v>25.784031162377616</v>
      </c>
      <c r="J19" s="1175">
        <v>48.732635215426939</v>
      </c>
      <c r="K19" s="1176"/>
      <c r="L19" s="1103"/>
      <c r="M19" s="1103"/>
      <c r="N19" s="1103"/>
      <c r="O19" s="1103"/>
      <c r="P19" s="1176"/>
      <c r="Q19" s="1176"/>
      <c r="R19" s="1169"/>
      <c r="S19" s="1169"/>
      <c r="T19" s="1169"/>
    </row>
    <row r="20" spans="2:21" ht="20.25" customHeight="1">
      <c r="B20" s="1170">
        <v>14</v>
      </c>
      <c r="C20" s="1171" t="s">
        <v>954</v>
      </c>
      <c r="D20" s="1172">
        <v>2622.8228209999993</v>
      </c>
      <c r="E20" s="1173">
        <v>1729.050469</v>
      </c>
      <c r="F20" s="1173">
        <v>2848.6692140000005</v>
      </c>
      <c r="G20" s="1173">
        <v>1020.2032760000001</v>
      </c>
      <c r="H20" s="1173">
        <v>1535.2226489999998</v>
      </c>
      <c r="I20" s="1174">
        <v>-40.996327505116916</v>
      </c>
      <c r="J20" s="1175">
        <v>50.482034817539613</v>
      </c>
      <c r="K20" s="1176"/>
      <c r="L20" s="1103"/>
      <c r="M20" s="1103"/>
      <c r="N20" s="1103"/>
      <c r="O20" s="1103"/>
      <c r="P20" s="1176"/>
      <c r="Q20" s="1176"/>
      <c r="R20" s="1169"/>
      <c r="S20" s="1169"/>
      <c r="T20" s="1169"/>
    </row>
    <row r="21" spans="2:21" ht="20.25" customHeight="1">
      <c r="B21" s="1170">
        <v>15</v>
      </c>
      <c r="C21" s="1171" t="s">
        <v>955</v>
      </c>
      <c r="D21" s="1172">
        <v>13865.583120000001</v>
      </c>
      <c r="E21" s="1173">
        <v>5381.4617850000004</v>
      </c>
      <c r="F21" s="1173">
        <v>15946.828519999999</v>
      </c>
      <c r="G21" s="1173">
        <v>5411.4229889999997</v>
      </c>
      <c r="H21" s="1173">
        <v>8301.308579999999</v>
      </c>
      <c r="I21" s="1174">
        <v>0.55674843001787622</v>
      </c>
      <c r="J21" s="1175">
        <v>53.403431904591031</v>
      </c>
      <c r="K21" s="1176"/>
      <c r="L21" s="1103"/>
      <c r="M21" s="1103"/>
      <c r="N21" s="1103"/>
      <c r="O21" s="1103"/>
      <c r="P21" s="1176"/>
      <c r="Q21" s="1176"/>
      <c r="R21" s="1169"/>
      <c r="S21" s="1169"/>
      <c r="T21" s="1169"/>
    </row>
    <row r="22" spans="2:21" ht="20.25" customHeight="1">
      <c r="B22" s="1170">
        <v>16</v>
      </c>
      <c r="C22" s="1171" t="s">
        <v>956</v>
      </c>
      <c r="D22" s="1172">
        <v>2328.4390749999998</v>
      </c>
      <c r="E22" s="1173">
        <v>969.70747200000005</v>
      </c>
      <c r="F22" s="1173">
        <v>2934.5230859999997</v>
      </c>
      <c r="G22" s="1173">
        <v>1108.828808</v>
      </c>
      <c r="H22" s="1173">
        <v>1641.7225719999999</v>
      </c>
      <c r="I22" s="1174">
        <v>14.346732392714827</v>
      </c>
      <c r="J22" s="1175">
        <v>48.05915576464713</v>
      </c>
      <c r="K22" s="1176"/>
      <c r="L22" s="1103"/>
      <c r="M22" s="1103"/>
      <c r="N22" s="1103"/>
      <c r="O22" s="1103"/>
      <c r="P22" s="1176"/>
      <c r="Q22" s="1176"/>
      <c r="R22" s="1169"/>
      <c r="S22" s="1169"/>
      <c r="T22" s="1169"/>
    </row>
    <row r="23" spans="2:21" ht="20.25" customHeight="1">
      <c r="B23" s="1170">
        <v>17</v>
      </c>
      <c r="C23" s="1171" t="s">
        <v>868</v>
      </c>
      <c r="D23" s="1172">
        <v>4949.9446619999999</v>
      </c>
      <c r="E23" s="1173">
        <v>2340.5005700000002</v>
      </c>
      <c r="F23" s="1173">
        <v>5731.1402779999999</v>
      </c>
      <c r="G23" s="1173">
        <v>2555.1562140000001</v>
      </c>
      <c r="H23" s="1173">
        <v>4150.0675879999999</v>
      </c>
      <c r="I23" s="1174">
        <v>9.1713561941153614</v>
      </c>
      <c r="J23" s="1175">
        <v>62.419329403865532</v>
      </c>
      <c r="K23" s="1176"/>
      <c r="L23" s="1103"/>
      <c r="M23" s="1103"/>
      <c r="N23" s="1103"/>
      <c r="O23" s="1103"/>
      <c r="P23" s="1176"/>
      <c r="Q23" s="1176"/>
      <c r="R23" s="1169"/>
      <c r="S23" s="1169"/>
      <c r="T23" s="1169"/>
    </row>
    <row r="24" spans="2:21" ht="20.25" customHeight="1">
      <c r="B24" s="1170">
        <v>18</v>
      </c>
      <c r="C24" s="1171" t="s">
        <v>957</v>
      </c>
      <c r="D24" s="1172">
        <v>4072.2311519999998</v>
      </c>
      <c r="E24" s="1173">
        <v>1516.077413</v>
      </c>
      <c r="F24" s="1173">
        <v>4610.6915930000005</v>
      </c>
      <c r="G24" s="1173">
        <v>1449.2705850000002</v>
      </c>
      <c r="H24" s="1173">
        <v>2167.4270889999998</v>
      </c>
      <c r="I24" s="1174">
        <v>-4.4065578332047721</v>
      </c>
      <c r="J24" s="1175">
        <v>49.552962119906653</v>
      </c>
      <c r="K24" s="1176"/>
      <c r="L24" s="1103"/>
      <c r="M24" s="1103"/>
      <c r="N24" s="1103"/>
      <c r="O24" s="1103"/>
      <c r="P24" s="1176"/>
      <c r="Q24" s="1176"/>
      <c r="R24" s="1169"/>
      <c r="S24" s="1169"/>
      <c r="T24" s="1169"/>
    </row>
    <row r="25" spans="2:21" ht="20.25" customHeight="1">
      <c r="B25" s="1170">
        <v>19</v>
      </c>
      <c r="C25" s="1171" t="s">
        <v>958</v>
      </c>
      <c r="D25" s="1172">
        <v>16191.095554000001</v>
      </c>
      <c r="E25" s="1173">
        <v>5841.2545209999998</v>
      </c>
      <c r="F25" s="1173">
        <v>24426.849449000001</v>
      </c>
      <c r="G25" s="1173">
        <v>7530.952319</v>
      </c>
      <c r="H25" s="1173">
        <v>9163.1328119999998</v>
      </c>
      <c r="I25" s="1174">
        <v>28.926967519140561</v>
      </c>
      <c r="J25" s="1175">
        <v>21.672962778985294</v>
      </c>
      <c r="K25" s="1176"/>
      <c r="L25" s="1103"/>
      <c r="M25" s="1103"/>
      <c r="N25" s="1103"/>
      <c r="O25" s="1103"/>
      <c r="P25" s="1176"/>
      <c r="Q25" s="1176"/>
      <c r="R25" s="1169"/>
      <c r="S25" s="1169"/>
      <c r="T25" s="1169"/>
    </row>
    <row r="26" spans="2:21" ht="20.25" customHeight="1">
      <c r="B26" s="1170">
        <v>20</v>
      </c>
      <c r="C26" s="1171" t="s">
        <v>959</v>
      </c>
      <c r="D26" s="1172">
        <v>723.153235</v>
      </c>
      <c r="E26" s="1173">
        <v>291.95038599999998</v>
      </c>
      <c r="F26" s="1173">
        <v>885.01744399999995</v>
      </c>
      <c r="G26" s="1173">
        <v>365.01856900000001</v>
      </c>
      <c r="H26" s="1173">
        <v>460.93067500000001</v>
      </c>
      <c r="I26" s="1174">
        <v>25.027602806457679</v>
      </c>
      <c r="J26" s="1175">
        <v>26.275952552978211</v>
      </c>
      <c r="K26" s="1176"/>
      <c r="L26" s="1103"/>
      <c r="M26" s="1103"/>
      <c r="N26" s="1103"/>
      <c r="O26" s="1103"/>
      <c r="P26" s="1176"/>
      <c r="Q26" s="1176"/>
      <c r="R26" s="1169"/>
      <c r="S26" s="1169"/>
      <c r="T26" s="1169"/>
    </row>
    <row r="27" spans="2:21" ht="20.25" customHeight="1">
      <c r="B27" s="1170">
        <v>21</v>
      </c>
      <c r="C27" s="1171" t="s">
        <v>960</v>
      </c>
      <c r="D27" s="1172">
        <v>2136.526241</v>
      </c>
      <c r="E27" s="1173">
        <v>811.61445800000001</v>
      </c>
      <c r="F27" s="1173">
        <v>2168.0334130000001</v>
      </c>
      <c r="G27" s="1173">
        <v>769.26767700000005</v>
      </c>
      <c r="H27" s="1173">
        <v>920.56826099999989</v>
      </c>
      <c r="I27" s="1174">
        <v>-5.2175981566853693</v>
      </c>
      <c r="J27" s="1175">
        <v>19.668132241048241</v>
      </c>
      <c r="K27" s="1176"/>
      <c r="L27" s="1103"/>
      <c r="M27" s="1103"/>
      <c r="N27" s="1103"/>
      <c r="O27" s="1103"/>
      <c r="P27" s="1176"/>
      <c r="Q27" s="1176"/>
      <c r="R27" s="1169"/>
      <c r="S27" s="1169"/>
      <c r="T27" s="1169"/>
    </row>
    <row r="28" spans="2:21" ht="20.25" customHeight="1">
      <c r="B28" s="1170">
        <v>22</v>
      </c>
      <c r="C28" s="1171" t="s">
        <v>880</v>
      </c>
      <c r="D28" s="1172">
        <v>2165.3464330000002</v>
      </c>
      <c r="E28" s="1173">
        <v>1134.752866</v>
      </c>
      <c r="F28" s="1173">
        <v>3314.8994929999999</v>
      </c>
      <c r="G28" s="1173">
        <v>1561.9154550000001</v>
      </c>
      <c r="H28" s="1173">
        <v>1952.2543470000001</v>
      </c>
      <c r="I28" s="1174">
        <v>37.643666898656676</v>
      </c>
      <c r="J28" s="1175">
        <v>24.991038455407306</v>
      </c>
      <c r="K28" s="1176"/>
      <c r="L28" s="1103"/>
      <c r="M28" s="1103"/>
      <c r="N28" s="1103"/>
      <c r="O28" s="1103"/>
      <c r="P28" s="1176"/>
      <c r="Q28" s="1176"/>
      <c r="R28" s="1169"/>
      <c r="S28" s="1169"/>
      <c r="T28" s="1169"/>
    </row>
    <row r="29" spans="2:21" ht="20.25" customHeight="1">
      <c r="B29" s="1170">
        <v>23</v>
      </c>
      <c r="C29" s="1171" t="s">
        <v>961</v>
      </c>
      <c r="D29" s="1172">
        <v>46509.344950999999</v>
      </c>
      <c r="E29" s="1173">
        <v>18625.012565999998</v>
      </c>
      <c r="F29" s="1173">
        <v>57943.272538000005</v>
      </c>
      <c r="G29" s="1173">
        <v>22078.175470999999</v>
      </c>
      <c r="H29" s="1173">
        <v>32011.078825000004</v>
      </c>
      <c r="I29" s="1174">
        <v>18.540459464192566</v>
      </c>
      <c r="J29" s="1175">
        <v>44.989692952875657</v>
      </c>
      <c r="K29" s="1176"/>
      <c r="L29" s="1103"/>
      <c r="M29" s="1103"/>
      <c r="N29" s="1103"/>
      <c r="O29" s="1103"/>
      <c r="P29" s="1176"/>
      <c r="Q29" s="1176"/>
      <c r="R29" s="1169"/>
      <c r="S29" s="1169"/>
      <c r="T29" s="1169"/>
    </row>
    <row r="30" spans="2:21" ht="20.25" customHeight="1">
      <c r="B30" s="1170">
        <v>24</v>
      </c>
      <c r="C30" s="1171" t="s">
        <v>962</v>
      </c>
      <c r="D30" s="1172">
        <v>9259.1061680000003</v>
      </c>
      <c r="E30" s="1173">
        <v>4089.4414240000001</v>
      </c>
      <c r="F30" s="1173">
        <v>14285.612399</v>
      </c>
      <c r="G30" s="1173">
        <v>5072.447443</v>
      </c>
      <c r="H30" s="1173">
        <v>6741.855125</v>
      </c>
      <c r="I30" s="1174">
        <v>24.037659843492605</v>
      </c>
      <c r="J30" s="1175">
        <v>32.911285937595864</v>
      </c>
      <c r="K30" s="1176"/>
      <c r="L30" s="1103"/>
      <c r="M30" s="1103"/>
      <c r="N30" s="1103"/>
      <c r="O30" s="1103"/>
      <c r="P30" s="1176"/>
      <c r="Q30" s="1176"/>
      <c r="R30" s="1169"/>
      <c r="S30" s="1169"/>
      <c r="T30" s="1169"/>
    </row>
    <row r="31" spans="2:21" ht="20.25" customHeight="1">
      <c r="B31" s="1170">
        <v>25</v>
      </c>
      <c r="C31" s="1171" t="s">
        <v>963</v>
      </c>
      <c r="D31" s="1172">
        <v>21484.153917</v>
      </c>
      <c r="E31" s="1173">
        <v>9348.3291000000008</v>
      </c>
      <c r="F31" s="1173">
        <v>24076.759260999996</v>
      </c>
      <c r="G31" s="1173">
        <v>9913.9394339999999</v>
      </c>
      <c r="H31" s="1173">
        <v>10654.642337000001</v>
      </c>
      <c r="I31" s="1174">
        <v>6.050389625243298</v>
      </c>
      <c r="J31" s="1175">
        <v>7.4713276990552231</v>
      </c>
      <c r="K31" s="1176"/>
      <c r="L31" s="1103"/>
      <c r="M31" s="1103"/>
      <c r="N31" s="1103"/>
      <c r="O31" s="1103"/>
      <c r="P31" s="1176"/>
      <c r="Q31" s="1176"/>
      <c r="R31" s="1169"/>
      <c r="S31" s="1169"/>
      <c r="T31" s="1169"/>
    </row>
    <row r="32" spans="2:21" ht="20.25" customHeight="1">
      <c r="B32" s="1170">
        <v>26</v>
      </c>
      <c r="C32" s="1171" t="s">
        <v>964</v>
      </c>
      <c r="D32" s="1172">
        <v>67.029028999999994</v>
      </c>
      <c r="E32" s="1173">
        <v>21.976552999999999</v>
      </c>
      <c r="F32" s="1173">
        <v>67.246043999999998</v>
      </c>
      <c r="G32" s="1173">
        <v>51.106808999999998</v>
      </c>
      <c r="H32" s="1173">
        <v>47.878974999999997</v>
      </c>
      <c r="I32" s="1174">
        <v>132.55152434505993</v>
      </c>
      <c r="J32" s="1175">
        <v>-6.3158590081411603</v>
      </c>
      <c r="K32" s="1176"/>
      <c r="L32" s="1103"/>
      <c r="M32" s="1103"/>
      <c r="N32" s="1103"/>
      <c r="O32" s="1103"/>
      <c r="P32" s="1176"/>
      <c r="Q32" s="1176"/>
      <c r="R32" s="1169"/>
      <c r="S32" s="1169"/>
      <c r="T32" s="1169"/>
    </row>
    <row r="33" spans="2:20" ht="20.25" customHeight="1">
      <c r="B33" s="1170">
        <v>27</v>
      </c>
      <c r="C33" s="1171" t="s">
        <v>965</v>
      </c>
      <c r="D33" s="1172">
        <v>26526.905433</v>
      </c>
      <c r="E33" s="1173">
        <v>9729.2317650000005</v>
      </c>
      <c r="F33" s="1173">
        <v>39276.501516000004</v>
      </c>
      <c r="G33" s="1173">
        <v>13328.521573</v>
      </c>
      <c r="H33" s="1173">
        <v>18668.294166</v>
      </c>
      <c r="I33" s="1174">
        <v>36.994594176984322</v>
      </c>
      <c r="J33" s="1175">
        <v>40.062752374704047</v>
      </c>
      <c r="K33" s="1176"/>
      <c r="L33" s="1103"/>
      <c r="M33" s="1103"/>
      <c r="N33" s="1103"/>
      <c r="O33" s="1103"/>
      <c r="P33" s="1176"/>
      <c r="Q33" s="1176"/>
      <c r="R33" s="1169"/>
      <c r="S33" s="1169"/>
      <c r="T33" s="1169"/>
    </row>
    <row r="34" spans="2:20" ht="20.25" customHeight="1">
      <c r="B34" s="1170">
        <v>28</v>
      </c>
      <c r="C34" s="1171" t="s">
        <v>966</v>
      </c>
      <c r="D34" s="1172">
        <v>683.03829400000006</v>
      </c>
      <c r="E34" s="1173">
        <v>238.03399499999998</v>
      </c>
      <c r="F34" s="1173">
        <v>818.50756999999999</v>
      </c>
      <c r="G34" s="1173">
        <v>258.04733100000004</v>
      </c>
      <c r="H34" s="1173">
        <v>447.14661999999998</v>
      </c>
      <c r="I34" s="1174">
        <v>8.4077637734055912</v>
      </c>
      <c r="J34" s="1175">
        <v>73.280854433638723</v>
      </c>
      <c r="K34" s="1176"/>
      <c r="L34" s="1103"/>
      <c r="M34" s="1103"/>
      <c r="N34" s="1103"/>
      <c r="O34" s="1103"/>
      <c r="P34" s="1176"/>
      <c r="Q34" s="1176"/>
      <c r="R34" s="1169"/>
      <c r="S34" s="1169"/>
      <c r="T34" s="1169"/>
    </row>
    <row r="35" spans="2:20" ht="20.25" customHeight="1">
      <c r="B35" s="1170">
        <v>29</v>
      </c>
      <c r="C35" s="1171" t="s">
        <v>887</v>
      </c>
      <c r="D35" s="1172">
        <v>5876.8936190000004</v>
      </c>
      <c r="E35" s="1173">
        <v>2375.2139830000001</v>
      </c>
      <c r="F35" s="1173">
        <v>6418.2479669999993</v>
      </c>
      <c r="G35" s="1173">
        <v>2297.589348</v>
      </c>
      <c r="H35" s="1173">
        <v>2456.8268419999999</v>
      </c>
      <c r="I35" s="1174">
        <v>-3.2681112335805977</v>
      </c>
      <c r="J35" s="1175">
        <v>6.930633367473277</v>
      </c>
      <c r="K35" s="1176"/>
      <c r="L35" s="1103"/>
      <c r="M35" s="1103"/>
      <c r="N35" s="1103"/>
      <c r="O35" s="1103"/>
      <c r="P35" s="1176"/>
      <c r="Q35" s="1176"/>
      <c r="R35" s="1169"/>
      <c r="S35" s="1169"/>
      <c r="T35" s="1169"/>
    </row>
    <row r="36" spans="2:20" ht="20.25" customHeight="1">
      <c r="B36" s="1170">
        <v>30</v>
      </c>
      <c r="C36" s="1171" t="s">
        <v>297</v>
      </c>
      <c r="D36" s="1172">
        <v>118919.67554899999</v>
      </c>
      <c r="E36" s="1173">
        <v>39457.140755999993</v>
      </c>
      <c r="F36" s="1173">
        <v>170134.42704800001</v>
      </c>
      <c r="G36" s="1173">
        <v>54572.197827999997</v>
      </c>
      <c r="H36" s="1173">
        <v>86598.130678000016</v>
      </c>
      <c r="I36" s="1174">
        <v>38.30753263514552</v>
      </c>
      <c r="J36" s="1175">
        <v>58.685437135845206</v>
      </c>
      <c r="K36" s="1176"/>
      <c r="L36" s="1103"/>
      <c r="M36" s="1103"/>
      <c r="N36" s="1103"/>
      <c r="O36" s="1103"/>
      <c r="P36" s="1176"/>
      <c r="Q36" s="1176"/>
      <c r="R36" s="1169"/>
      <c r="S36" s="1169"/>
      <c r="T36" s="1169"/>
    </row>
    <row r="37" spans="2:20" ht="20.25" customHeight="1">
      <c r="B37" s="1170">
        <v>31</v>
      </c>
      <c r="C37" s="1171" t="s">
        <v>967</v>
      </c>
      <c r="D37" s="1172">
        <v>2049.5245229999996</v>
      </c>
      <c r="E37" s="1173">
        <v>655.54596800000002</v>
      </c>
      <c r="F37" s="1173">
        <v>2769.73038</v>
      </c>
      <c r="G37" s="1173">
        <v>703.80235300000004</v>
      </c>
      <c r="H37" s="1173">
        <v>1024.5901350000001</v>
      </c>
      <c r="I37" s="1174">
        <v>7.3612511334979303</v>
      </c>
      <c r="J37" s="1175">
        <v>45.579242614438954</v>
      </c>
      <c r="K37" s="1176"/>
      <c r="L37" s="1103"/>
      <c r="M37" s="1103"/>
      <c r="N37" s="1103"/>
      <c r="O37" s="1103"/>
      <c r="P37" s="1176"/>
      <c r="Q37" s="1176"/>
      <c r="R37" s="1169"/>
      <c r="S37" s="1169"/>
      <c r="T37" s="1169"/>
    </row>
    <row r="38" spans="2:20" ht="20.25" customHeight="1">
      <c r="B38" s="1170">
        <v>32</v>
      </c>
      <c r="C38" s="1171" t="s">
        <v>890</v>
      </c>
      <c r="D38" s="1172">
        <v>2761.5143090000001</v>
      </c>
      <c r="E38" s="1173">
        <v>989.21911399999999</v>
      </c>
      <c r="F38" s="1173">
        <v>3384.3323970000001</v>
      </c>
      <c r="G38" s="1173">
        <v>1188.3760730000001</v>
      </c>
      <c r="H38" s="1173">
        <v>1363.9182539999999</v>
      </c>
      <c r="I38" s="1174">
        <v>20.132744725755487</v>
      </c>
      <c r="J38" s="1175">
        <v>14.77160176717895</v>
      </c>
      <c r="K38" s="1176"/>
      <c r="L38" s="1103"/>
      <c r="M38" s="1103"/>
      <c r="N38" s="1103"/>
      <c r="O38" s="1103"/>
      <c r="P38" s="1176"/>
      <c r="Q38" s="1176"/>
      <c r="R38" s="1169"/>
      <c r="S38" s="1169"/>
      <c r="T38" s="1169"/>
    </row>
    <row r="39" spans="2:20" ht="20.25" customHeight="1">
      <c r="B39" s="1170">
        <v>33</v>
      </c>
      <c r="C39" s="1171" t="s">
        <v>968</v>
      </c>
      <c r="D39" s="1172">
        <v>1596.4417129999999</v>
      </c>
      <c r="E39" s="1173">
        <v>961.108116</v>
      </c>
      <c r="F39" s="1173">
        <v>1352.8800550000001</v>
      </c>
      <c r="G39" s="1173">
        <v>444.95501300000001</v>
      </c>
      <c r="H39" s="1173">
        <v>840.5293529999999</v>
      </c>
      <c r="I39" s="1174">
        <v>-53.703958421260481</v>
      </c>
      <c r="J39" s="1175">
        <v>88.902097614978402</v>
      </c>
      <c r="K39" s="1176"/>
      <c r="L39" s="1103"/>
      <c r="M39" s="1103"/>
      <c r="N39" s="1103"/>
      <c r="O39" s="1103"/>
      <c r="P39" s="1176"/>
      <c r="Q39" s="1176"/>
      <c r="R39" s="1169"/>
      <c r="S39" s="1169"/>
      <c r="T39" s="1169"/>
    </row>
    <row r="40" spans="2:20" ht="20.25" customHeight="1">
      <c r="B40" s="1170">
        <v>34</v>
      </c>
      <c r="C40" s="1171" t="s">
        <v>969</v>
      </c>
      <c r="D40" s="1172">
        <v>235.22680599999998</v>
      </c>
      <c r="E40" s="1173">
        <v>87.203037999999992</v>
      </c>
      <c r="F40" s="1173">
        <v>109.50343399999998</v>
      </c>
      <c r="G40" s="1173">
        <v>13.105132000000001</v>
      </c>
      <c r="H40" s="1173">
        <v>151.58019200000001</v>
      </c>
      <c r="I40" s="1174">
        <v>-84.971702476695825</v>
      </c>
      <c r="J40" s="1175" t="s">
        <v>171</v>
      </c>
      <c r="K40" s="1176"/>
      <c r="L40" s="1103"/>
      <c r="M40" s="1103"/>
      <c r="N40" s="1103"/>
      <c r="O40" s="1103"/>
      <c r="P40" s="1176"/>
      <c r="Q40" s="1176"/>
      <c r="R40" s="1169"/>
      <c r="S40" s="1169"/>
      <c r="T40" s="1169"/>
    </row>
    <row r="41" spans="2:20" ht="20.25" customHeight="1">
      <c r="B41" s="1170">
        <v>35</v>
      </c>
      <c r="C41" s="1171" t="s">
        <v>923</v>
      </c>
      <c r="D41" s="1172">
        <v>5622.8722230000003</v>
      </c>
      <c r="E41" s="1173">
        <v>2795.697443</v>
      </c>
      <c r="F41" s="1173">
        <v>5425.608373</v>
      </c>
      <c r="G41" s="1173">
        <v>2350.3124800000001</v>
      </c>
      <c r="H41" s="1173">
        <v>3860.2955469999997</v>
      </c>
      <c r="I41" s="1174">
        <v>-15.931085966229148</v>
      </c>
      <c r="J41" s="1175">
        <v>64.246055784037679</v>
      </c>
      <c r="K41" s="1176"/>
      <c r="L41" s="1103"/>
      <c r="M41" s="1103"/>
      <c r="N41" s="1103"/>
      <c r="O41" s="1103"/>
      <c r="P41" s="1176"/>
      <c r="Q41" s="1176"/>
      <c r="R41" s="1169"/>
      <c r="S41" s="1169"/>
      <c r="T41" s="1169"/>
    </row>
    <row r="42" spans="2:20" ht="20.25" customHeight="1">
      <c r="B42" s="1170">
        <v>36</v>
      </c>
      <c r="C42" s="1171" t="s">
        <v>970</v>
      </c>
      <c r="D42" s="1172">
        <v>23600.899820999999</v>
      </c>
      <c r="E42" s="1173">
        <v>8031.6261389999991</v>
      </c>
      <c r="F42" s="1173">
        <v>28909.935859000005</v>
      </c>
      <c r="G42" s="1173">
        <v>9483.5804549999993</v>
      </c>
      <c r="H42" s="1173">
        <v>13220.478056</v>
      </c>
      <c r="I42" s="1174">
        <v>18.07796193288425</v>
      </c>
      <c r="J42" s="1175">
        <v>39.403868810221439</v>
      </c>
      <c r="K42" s="1176"/>
      <c r="L42" s="1103"/>
      <c r="M42" s="1103"/>
      <c r="N42" s="1103"/>
      <c r="O42" s="1103"/>
      <c r="P42" s="1176"/>
      <c r="Q42" s="1176"/>
      <c r="R42" s="1169"/>
      <c r="S42" s="1169"/>
      <c r="T42" s="1169"/>
    </row>
    <row r="43" spans="2:20" ht="20.25" customHeight="1">
      <c r="B43" s="1170">
        <v>37</v>
      </c>
      <c r="C43" s="1171" t="s">
        <v>971</v>
      </c>
      <c r="D43" s="1172">
        <v>904.01455499999997</v>
      </c>
      <c r="E43" s="1173">
        <v>222.96092299999998</v>
      </c>
      <c r="F43" s="1173">
        <v>1181.948828</v>
      </c>
      <c r="G43" s="1173">
        <v>266.88478800000001</v>
      </c>
      <c r="H43" s="1173">
        <v>478.992097</v>
      </c>
      <c r="I43" s="1174">
        <v>19.70025258641401</v>
      </c>
      <c r="J43" s="1175">
        <v>79.475233710210546</v>
      </c>
      <c r="K43" s="1176"/>
      <c r="L43" s="1103"/>
      <c r="M43" s="1103"/>
      <c r="N43" s="1103"/>
      <c r="O43" s="1103"/>
      <c r="P43" s="1176"/>
      <c r="Q43" s="1176"/>
      <c r="R43" s="1169"/>
      <c r="S43" s="1169"/>
      <c r="T43" s="1169"/>
    </row>
    <row r="44" spans="2:20" ht="20.25" customHeight="1">
      <c r="B44" s="1170">
        <v>38</v>
      </c>
      <c r="C44" s="1171" t="s">
        <v>972</v>
      </c>
      <c r="D44" s="1172">
        <v>5051.3596200000002</v>
      </c>
      <c r="E44" s="1173">
        <v>2150.2031529999999</v>
      </c>
      <c r="F44" s="1173">
        <v>2224.895289</v>
      </c>
      <c r="G44" s="1173">
        <v>772.68989199999999</v>
      </c>
      <c r="H44" s="1173">
        <v>1080.410224</v>
      </c>
      <c r="I44" s="1174">
        <v>-64.06433080883869</v>
      </c>
      <c r="J44" s="1175">
        <v>39.824557715322101</v>
      </c>
      <c r="K44" s="1176"/>
      <c r="L44" s="1103"/>
      <c r="M44" s="1103"/>
      <c r="N44" s="1103"/>
      <c r="O44" s="1103"/>
      <c r="P44" s="1176"/>
      <c r="Q44" s="1176"/>
      <c r="R44" s="1169"/>
      <c r="S44" s="1169"/>
      <c r="T44" s="1169"/>
    </row>
    <row r="45" spans="2:20" ht="20.25" customHeight="1">
      <c r="B45" s="1170">
        <v>39</v>
      </c>
      <c r="C45" s="1171" t="s">
        <v>973</v>
      </c>
      <c r="D45" s="1172">
        <v>1049.159926</v>
      </c>
      <c r="E45" s="1173">
        <v>531.23535300000003</v>
      </c>
      <c r="F45" s="1173">
        <v>1037.5573200000001</v>
      </c>
      <c r="G45" s="1173">
        <v>430.44122999999996</v>
      </c>
      <c r="H45" s="1173">
        <v>551.682727</v>
      </c>
      <c r="I45" s="1174">
        <v>-18.973534504206839</v>
      </c>
      <c r="J45" s="1175">
        <v>28.166794570306394</v>
      </c>
      <c r="K45" s="1176"/>
      <c r="L45" s="1103"/>
      <c r="M45" s="1103"/>
      <c r="N45" s="1103"/>
      <c r="O45" s="1103"/>
      <c r="P45" s="1176"/>
      <c r="Q45" s="1176"/>
      <c r="R45" s="1169"/>
      <c r="S45" s="1169"/>
      <c r="T45" s="1169"/>
    </row>
    <row r="46" spans="2:20" ht="20.25" customHeight="1">
      <c r="B46" s="1170">
        <v>40</v>
      </c>
      <c r="C46" s="1171" t="s">
        <v>974</v>
      </c>
      <c r="D46" s="1172">
        <v>246.65257100000002</v>
      </c>
      <c r="E46" s="1173">
        <v>144.291538</v>
      </c>
      <c r="F46" s="1173">
        <v>1250.5791959999999</v>
      </c>
      <c r="G46" s="1173">
        <v>241.35872899999998</v>
      </c>
      <c r="H46" s="1173">
        <v>767.32702999999992</v>
      </c>
      <c r="I46" s="1174">
        <v>67.271575551436683</v>
      </c>
      <c r="J46" s="1175">
        <v>217.91973432210108</v>
      </c>
      <c r="K46" s="1176"/>
      <c r="L46" s="1103"/>
      <c r="M46" s="1103"/>
      <c r="N46" s="1103"/>
      <c r="O46" s="1103"/>
      <c r="P46" s="1176"/>
      <c r="Q46" s="1176"/>
      <c r="R46" s="1169"/>
      <c r="S46" s="1169"/>
      <c r="T46" s="1169"/>
    </row>
    <row r="47" spans="2:20" ht="20.25" customHeight="1">
      <c r="B47" s="1170">
        <v>41</v>
      </c>
      <c r="C47" s="1171" t="s">
        <v>975</v>
      </c>
      <c r="D47" s="1172">
        <v>119.07989599999999</v>
      </c>
      <c r="E47" s="1173">
        <v>66.211989000000003</v>
      </c>
      <c r="F47" s="1173">
        <v>48.695290000000007</v>
      </c>
      <c r="G47" s="1173">
        <v>45.698163999999998</v>
      </c>
      <c r="H47" s="1173">
        <v>2.018E-2</v>
      </c>
      <c r="I47" s="1174">
        <v>-30.982040125693857</v>
      </c>
      <c r="J47" s="1175">
        <v>-99.955840676662632</v>
      </c>
      <c r="K47" s="1176"/>
      <c r="L47" s="1103"/>
      <c r="M47" s="1103"/>
      <c r="N47" s="1103"/>
      <c r="O47" s="1103"/>
      <c r="P47" s="1176"/>
      <c r="Q47" s="1176"/>
      <c r="R47" s="1169"/>
      <c r="S47" s="1169"/>
      <c r="T47" s="1169"/>
    </row>
    <row r="48" spans="2:20" ht="20.25" customHeight="1">
      <c r="B48" s="1170">
        <v>42</v>
      </c>
      <c r="C48" s="1171" t="s">
        <v>928</v>
      </c>
      <c r="D48" s="1172">
        <v>78.373224999999991</v>
      </c>
      <c r="E48" s="1173">
        <v>28.423082999999998</v>
      </c>
      <c r="F48" s="1173">
        <v>105.31836100000001</v>
      </c>
      <c r="G48" s="1173">
        <v>38.565763000000004</v>
      </c>
      <c r="H48" s="1173">
        <v>52.915316000000004</v>
      </c>
      <c r="I48" s="1174">
        <v>35.684658135079871</v>
      </c>
      <c r="J48" s="1175">
        <v>37.208010120271695</v>
      </c>
      <c r="K48" s="1176"/>
      <c r="L48" s="1103"/>
      <c r="M48" s="1103"/>
      <c r="N48" s="1103"/>
      <c r="O48" s="1103"/>
      <c r="P48" s="1176"/>
      <c r="Q48" s="1176"/>
      <c r="R48" s="1169"/>
      <c r="S48" s="1169"/>
      <c r="T48" s="1169"/>
    </row>
    <row r="49" spans="2:20" ht="20.25" customHeight="1">
      <c r="B49" s="1170">
        <v>43</v>
      </c>
      <c r="C49" s="1171" t="s">
        <v>301</v>
      </c>
      <c r="D49" s="1172">
        <v>4204.2850539999999</v>
      </c>
      <c r="E49" s="1173">
        <v>1897.9871069999999</v>
      </c>
      <c r="F49" s="1173">
        <v>4844.3504050000001</v>
      </c>
      <c r="G49" s="1173">
        <v>1756.1978320000003</v>
      </c>
      <c r="H49" s="1173">
        <v>3339.2826079999995</v>
      </c>
      <c r="I49" s="1174">
        <v>-7.4705078067740232</v>
      </c>
      <c r="J49" s="1175">
        <v>90.142736037724433</v>
      </c>
      <c r="K49" s="1176"/>
      <c r="L49" s="1103"/>
      <c r="M49" s="1103"/>
      <c r="N49" s="1103"/>
      <c r="O49" s="1103"/>
      <c r="P49" s="1176"/>
      <c r="Q49" s="1176"/>
      <c r="R49" s="1169"/>
      <c r="S49" s="1169"/>
      <c r="T49" s="1169"/>
    </row>
    <row r="50" spans="2:20" ht="20.25" customHeight="1">
      <c r="B50" s="1170">
        <v>44</v>
      </c>
      <c r="C50" s="1171" t="s">
        <v>904</v>
      </c>
      <c r="D50" s="1172">
        <v>6418.3175449999999</v>
      </c>
      <c r="E50" s="1173">
        <v>2316.4508379999997</v>
      </c>
      <c r="F50" s="1173">
        <v>9382.2429319999992</v>
      </c>
      <c r="G50" s="1173">
        <v>3701.5413289999997</v>
      </c>
      <c r="H50" s="1173">
        <v>4862.1574220000002</v>
      </c>
      <c r="I50" s="1174">
        <v>59.793649331054809</v>
      </c>
      <c r="J50" s="1175">
        <v>31.354940816331492</v>
      </c>
      <c r="K50" s="1176"/>
      <c r="L50" s="1103"/>
      <c r="M50" s="1103"/>
      <c r="N50" s="1103"/>
      <c r="O50" s="1103"/>
      <c r="P50" s="1176"/>
      <c r="Q50" s="1176"/>
      <c r="R50" s="1169"/>
      <c r="S50" s="1169"/>
      <c r="T50" s="1169"/>
    </row>
    <row r="51" spans="2:20" ht="20.25" customHeight="1">
      <c r="B51" s="1170">
        <v>45</v>
      </c>
      <c r="C51" s="1171" t="s">
        <v>976</v>
      </c>
      <c r="D51" s="1172">
        <v>2805.3280650000002</v>
      </c>
      <c r="E51" s="1173">
        <v>1012.969983</v>
      </c>
      <c r="F51" s="1173">
        <v>2640.8167739999999</v>
      </c>
      <c r="G51" s="1173">
        <v>910.510583</v>
      </c>
      <c r="H51" s="1173">
        <v>715.807503</v>
      </c>
      <c r="I51" s="1174">
        <v>-10.114751840578478</v>
      </c>
      <c r="J51" s="1175">
        <v>-21.383944748723465</v>
      </c>
      <c r="K51" s="1176"/>
      <c r="L51" s="1103"/>
      <c r="M51" s="1103"/>
      <c r="N51" s="1103"/>
      <c r="O51" s="1103"/>
      <c r="P51" s="1176"/>
      <c r="Q51" s="1176"/>
      <c r="R51" s="1169"/>
      <c r="S51" s="1169"/>
      <c r="T51" s="1169"/>
    </row>
    <row r="52" spans="2:20" ht="20.25" customHeight="1">
      <c r="B52" s="1170">
        <v>46</v>
      </c>
      <c r="C52" s="1171" t="s">
        <v>977</v>
      </c>
      <c r="D52" s="1172">
        <v>5876.7704610000001</v>
      </c>
      <c r="E52" s="1173">
        <v>2289.1357430000003</v>
      </c>
      <c r="F52" s="1173">
        <v>7617.871682</v>
      </c>
      <c r="G52" s="1173">
        <v>2740.2107660000001</v>
      </c>
      <c r="H52" s="1173">
        <v>3466.7458489999999</v>
      </c>
      <c r="I52" s="1174">
        <v>19.70503603289373</v>
      </c>
      <c r="J52" s="1175">
        <v>26.513839446757359</v>
      </c>
      <c r="K52" s="1176"/>
      <c r="L52" s="1103"/>
      <c r="M52" s="1103"/>
      <c r="N52" s="1103"/>
      <c r="O52" s="1103"/>
      <c r="P52" s="1176"/>
      <c r="Q52" s="1176"/>
      <c r="R52" s="1169"/>
      <c r="S52" s="1169"/>
      <c r="T52" s="1169"/>
    </row>
    <row r="53" spans="2:20" ht="20.25" customHeight="1">
      <c r="B53" s="1170">
        <v>47</v>
      </c>
      <c r="C53" s="1171" t="s">
        <v>929</v>
      </c>
      <c r="D53" s="1172">
        <v>10645.472528999999</v>
      </c>
      <c r="E53" s="1173">
        <v>5036.7444209999994</v>
      </c>
      <c r="F53" s="1173">
        <v>11038.513161000001</v>
      </c>
      <c r="G53" s="1173">
        <v>4937.7020890000003</v>
      </c>
      <c r="H53" s="1173">
        <v>6801.7136830000009</v>
      </c>
      <c r="I53" s="1174">
        <v>-1.9663958247922153</v>
      </c>
      <c r="J53" s="1175">
        <v>37.750588439763618</v>
      </c>
      <c r="K53" s="1176"/>
      <c r="L53" s="1103"/>
      <c r="M53" s="1103"/>
      <c r="N53" s="1103"/>
      <c r="O53" s="1103"/>
      <c r="P53" s="1176"/>
      <c r="Q53" s="1176"/>
      <c r="R53" s="1169"/>
      <c r="S53" s="1169"/>
      <c r="T53" s="1169"/>
    </row>
    <row r="54" spans="2:20" ht="20.25" customHeight="1">
      <c r="B54" s="1170">
        <v>48</v>
      </c>
      <c r="C54" s="1171" t="s">
        <v>978</v>
      </c>
      <c r="D54" s="1172">
        <v>77844.13451199999</v>
      </c>
      <c r="E54" s="1173">
        <v>37826.408079000001</v>
      </c>
      <c r="F54" s="1173">
        <v>105974.14559899998</v>
      </c>
      <c r="G54" s="1173">
        <v>44307.874297999995</v>
      </c>
      <c r="H54" s="1173">
        <v>48138.672115000001</v>
      </c>
      <c r="I54" s="1174">
        <v>17.134765229263976</v>
      </c>
      <c r="J54" s="1175">
        <v>8.6458623386789952</v>
      </c>
      <c r="K54" s="1176"/>
      <c r="L54" s="1103"/>
      <c r="M54" s="1103"/>
      <c r="N54" s="1103"/>
      <c r="O54" s="1103"/>
      <c r="P54" s="1176"/>
      <c r="Q54" s="1176"/>
      <c r="R54" s="1169"/>
      <c r="S54" s="1169"/>
      <c r="T54" s="1169"/>
    </row>
    <row r="55" spans="2:20" ht="20.25" customHeight="1">
      <c r="B55" s="1170">
        <v>49</v>
      </c>
      <c r="C55" s="1171" t="s">
        <v>979</v>
      </c>
      <c r="D55" s="1172">
        <v>2015.8095510000003</v>
      </c>
      <c r="E55" s="1173">
        <v>796.47052399999995</v>
      </c>
      <c r="F55" s="1173">
        <v>3393.5349569999998</v>
      </c>
      <c r="G55" s="1173">
        <v>1198.580888</v>
      </c>
      <c r="H55" s="1173">
        <v>1677.729867</v>
      </c>
      <c r="I55" s="1174">
        <v>50.486534263758898</v>
      </c>
      <c r="J55" s="1175">
        <v>39.976357357034715</v>
      </c>
      <c r="K55" s="1176"/>
      <c r="L55" s="1103"/>
      <c r="M55" s="1103"/>
      <c r="N55" s="1103"/>
      <c r="O55" s="1103"/>
      <c r="P55" s="1176"/>
      <c r="Q55" s="1176"/>
      <c r="R55" s="1169"/>
      <c r="S55" s="1169"/>
      <c r="T55" s="1169"/>
    </row>
    <row r="56" spans="2:20" ht="20.25" customHeight="1">
      <c r="B56" s="1177"/>
      <c r="C56" s="1178" t="s">
        <v>909</v>
      </c>
      <c r="D56" s="1179">
        <v>127100.513045</v>
      </c>
      <c r="E56" s="1164">
        <v>53052.163175999987</v>
      </c>
      <c r="F56" s="1164">
        <v>155487.58579800004</v>
      </c>
      <c r="G56" s="1164">
        <v>62394.926910000002</v>
      </c>
      <c r="H56" s="1164">
        <v>75450.716459000017</v>
      </c>
      <c r="I56" s="1180">
        <v>17.610523633137248</v>
      </c>
      <c r="J56" s="1181">
        <v>20.924440808836934</v>
      </c>
      <c r="K56" s="1169"/>
      <c r="L56" s="1103"/>
      <c r="M56" s="1103"/>
      <c r="N56" s="1103"/>
      <c r="O56" s="1103"/>
      <c r="P56" s="1169"/>
      <c r="Q56" s="1169"/>
      <c r="R56" s="1169"/>
      <c r="S56" s="1169"/>
      <c r="T56" s="1169"/>
    </row>
    <row r="57" spans="2:20" ht="20.25" customHeight="1" thickBot="1">
      <c r="B57" s="1182"/>
      <c r="C57" s="1183" t="s">
        <v>910</v>
      </c>
      <c r="D57" s="1184">
        <v>633669.56580899993</v>
      </c>
      <c r="E57" s="1185">
        <v>250362.78609899999</v>
      </c>
      <c r="F57" s="1185">
        <v>809814.24941300007</v>
      </c>
      <c r="G57" s="1185">
        <v>293531.803549</v>
      </c>
      <c r="H57" s="1185">
        <v>386539.35724200006</v>
      </c>
      <c r="I57" s="1186">
        <v>17.242585498681052</v>
      </c>
      <c r="J57" s="1187">
        <v>31.685681949443023</v>
      </c>
      <c r="K57" s="1169"/>
      <c r="L57" s="1103"/>
      <c r="M57" s="1103"/>
      <c r="N57" s="1103"/>
      <c r="O57" s="1103"/>
      <c r="P57" s="1169"/>
      <c r="Q57" s="1169"/>
      <c r="R57" s="1169"/>
      <c r="S57" s="1169"/>
      <c r="T57" s="1169"/>
    </row>
    <row r="58" spans="2:20" ht="20.25" customHeight="1" thickTop="1">
      <c r="B58" s="1831" t="s">
        <v>980</v>
      </c>
      <c r="C58" s="1831"/>
      <c r="D58" s="1831"/>
      <c r="E58" s="1831"/>
      <c r="F58" s="1831"/>
      <c r="G58" s="1831"/>
      <c r="H58" s="1831"/>
      <c r="I58" s="1831"/>
      <c r="J58" s="1831"/>
      <c r="L58" s="1103"/>
      <c r="M58" s="1103"/>
    </row>
    <row r="59" spans="2:20">
      <c r="L59" s="1103"/>
      <c r="M59" s="1103"/>
    </row>
    <row r="60" spans="2:20">
      <c r="L60" s="1103"/>
      <c r="M60" s="1103"/>
    </row>
    <row r="61" spans="2:20">
      <c r="L61" s="1103"/>
      <c r="M61" s="1103"/>
    </row>
    <row r="62" spans="2:20">
      <c r="L62" s="1103"/>
      <c r="M62" s="1103"/>
    </row>
    <row r="63" spans="2:20">
      <c r="L63" s="1103"/>
      <c r="M63" s="1103"/>
    </row>
    <row r="64" spans="2:20">
      <c r="L64" s="1103"/>
      <c r="M64" s="1103"/>
    </row>
    <row r="65" spans="12:13">
      <c r="L65" s="1103"/>
      <c r="M65" s="1103"/>
    </row>
    <row r="66" spans="12:13">
      <c r="L66" s="1103"/>
      <c r="M66" s="1103"/>
    </row>
    <row r="67" spans="12:13">
      <c r="L67" s="1103"/>
      <c r="M67" s="1103"/>
    </row>
    <row r="68" spans="12:13">
      <c r="L68" s="1103"/>
      <c r="M68" s="1103"/>
    </row>
    <row r="69" spans="12:13">
      <c r="L69" s="1103"/>
      <c r="M69" s="1103"/>
    </row>
    <row r="70" spans="12:13">
      <c r="L70" s="1103"/>
      <c r="M70" s="1103"/>
    </row>
    <row r="71" spans="12:13">
      <c r="L71" s="1103"/>
      <c r="M71" s="1103"/>
    </row>
    <row r="72" spans="12:13">
      <c r="L72" s="1103"/>
      <c r="M72" s="1103"/>
    </row>
  </sheetData>
  <mergeCells count="9">
    <mergeCell ref="B58:J5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65"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U71"/>
  <sheetViews>
    <sheetView workbookViewId="0">
      <selection activeCell="K1" sqref="K1"/>
    </sheetView>
  </sheetViews>
  <sheetFormatPr defaultRowHeight="15.75"/>
  <cols>
    <col min="1" max="1" width="9.140625" style="113"/>
    <col min="2" max="2" width="6.140625" style="113" customWidth="1"/>
    <col min="3" max="3" width="50" style="113" bestFit="1" customWidth="1"/>
    <col min="4" max="8" width="15.42578125" style="113" customWidth="1"/>
    <col min="9" max="10" width="10.7109375" style="113" customWidth="1"/>
    <col min="11" max="11" width="9.140625" style="113"/>
    <col min="12" max="15" width="10.28515625" style="113" bestFit="1" customWidth="1"/>
    <col min="16" max="257" width="9.140625" style="113"/>
    <col min="258" max="258" width="6.140625" style="113" customWidth="1"/>
    <col min="259" max="259" width="41.140625" style="113" bestFit="1" customWidth="1"/>
    <col min="260" max="260" width="11" style="113" customWidth="1"/>
    <col min="261" max="266" width="10.7109375" style="113" customWidth="1"/>
    <col min="267" max="513" width="9.140625" style="113"/>
    <col min="514" max="514" width="6.140625" style="113" customWidth="1"/>
    <col min="515" max="515" width="41.140625" style="113" bestFit="1" customWidth="1"/>
    <col min="516" max="516" width="11" style="113" customWidth="1"/>
    <col min="517" max="522" width="10.7109375" style="113" customWidth="1"/>
    <col min="523" max="769" width="9.140625" style="113"/>
    <col min="770" max="770" width="6.140625" style="113" customWidth="1"/>
    <col min="771" max="771" width="41.140625" style="113" bestFit="1" customWidth="1"/>
    <col min="772" max="772" width="11" style="113" customWidth="1"/>
    <col min="773" max="778" width="10.7109375" style="113" customWidth="1"/>
    <col min="779" max="1025" width="9.140625" style="113"/>
    <col min="1026" max="1026" width="6.140625" style="113" customWidth="1"/>
    <col min="1027" max="1027" width="41.140625" style="113" bestFit="1" customWidth="1"/>
    <col min="1028" max="1028" width="11" style="113" customWidth="1"/>
    <col min="1029" max="1034" width="10.7109375" style="113" customWidth="1"/>
    <col min="1035" max="1281" width="9.140625" style="113"/>
    <col min="1282" max="1282" width="6.140625" style="113" customWidth="1"/>
    <col min="1283" max="1283" width="41.140625" style="113" bestFit="1" customWidth="1"/>
    <col min="1284" max="1284" width="11" style="113" customWidth="1"/>
    <col min="1285" max="1290" width="10.7109375" style="113" customWidth="1"/>
    <col min="1291" max="1537" width="9.140625" style="113"/>
    <col min="1538" max="1538" width="6.140625" style="113" customWidth="1"/>
    <col min="1539" max="1539" width="41.140625" style="113" bestFit="1" customWidth="1"/>
    <col min="1540" max="1540" width="11" style="113" customWidth="1"/>
    <col min="1541" max="1546" width="10.7109375" style="113" customWidth="1"/>
    <col min="1547" max="1793" width="9.140625" style="113"/>
    <col min="1794" max="1794" width="6.140625" style="113" customWidth="1"/>
    <col min="1795" max="1795" width="41.140625" style="113" bestFit="1" customWidth="1"/>
    <col min="1796" max="1796" width="11" style="113" customWidth="1"/>
    <col min="1797" max="1802" width="10.7109375" style="113" customWidth="1"/>
    <col min="1803" max="2049" width="9.140625" style="113"/>
    <col min="2050" max="2050" width="6.140625" style="113" customWidth="1"/>
    <col min="2051" max="2051" width="41.140625" style="113" bestFit="1" customWidth="1"/>
    <col min="2052" max="2052" width="11" style="113" customWidth="1"/>
    <col min="2053" max="2058" width="10.7109375" style="113" customWidth="1"/>
    <col min="2059" max="2305" width="9.140625" style="113"/>
    <col min="2306" max="2306" width="6.140625" style="113" customWidth="1"/>
    <col min="2307" max="2307" width="41.140625" style="113" bestFit="1" customWidth="1"/>
    <col min="2308" max="2308" width="11" style="113" customWidth="1"/>
    <col min="2309" max="2314" width="10.7109375" style="113" customWidth="1"/>
    <col min="2315" max="2561" width="9.140625" style="113"/>
    <col min="2562" max="2562" width="6.140625" style="113" customWidth="1"/>
    <col min="2563" max="2563" width="41.140625" style="113" bestFit="1" customWidth="1"/>
    <col min="2564" max="2564" width="11" style="113" customWidth="1"/>
    <col min="2565" max="2570" width="10.7109375" style="113" customWidth="1"/>
    <col min="2571" max="2817" width="9.140625" style="113"/>
    <col min="2818" max="2818" width="6.140625" style="113" customWidth="1"/>
    <col min="2819" max="2819" width="41.140625" style="113" bestFit="1" customWidth="1"/>
    <col min="2820" max="2820" width="11" style="113" customWidth="1"/>
    <col min="2821" max="2826" width="10.7109375" style="113" customWidth="1"/>
    <col min="2827" max="3073" width="9.140625" style="113"/>
    <col min="3074" max="3074" width="6.140625" style="113" customWidth="1"/>
    <col min="3075" max="3075" width="41.140625" style="113" bestFit="1" customWidth="1"/>
    <col min="3076" max="3076" width="11" style="113" customWidth="1"/>
    <col min="3077" max="3082" width="10.7109375" style="113" customWidth="1"/>
    <col min="3083" max="3329" width="9.140625" style="113"/>
    <col min="3330" max="3330" width="6.140625" style="113" customWidth="1"/>
    <col min="3331" max="3331" width="41.140625" style="113" bestFit="1" customWidth="1"/>
    <col min="3332" max="3332" width="11" style="113" customWidth="1"/>
    <col min="3333" max="3338" width="10.7109375" style="113" customWidth="1"/>
    <col min="3339" max="3585" width="9.140625" style="113"/>
    <col min="3586" max="3586" width="6.140625" style="113" customWidth="1"/>
    <col min="3587" max="3587" width="41.140625" style="113" bestFit="1" customWidth="1"/>
    <col min="3588" max="3588" width="11" style="113" customWidth="1"/>
    <col min="3589" max="3594" width="10.7109375" style="113" customWidth="1"/>
    <col min="3595" max="3841" width="9.140625" style="113"/>
    <col min="3842" max="3842" width="6.140625" style="113" customWidth="1"/>
    <col min="3843" max="3843" width="41.140625" style="113" bestFit="1" customWidth="1"/>
    <col min="3844" max="3844" width="11" style="113" customWidth="1"/>
    <col min="3845" max="3850" width="10.7109375" style="113" customWidth="1"/>
    <col min="3851" max="4097" width="9.140625" style="113"/>
    <col min="4098" max="4098" width="6.140625" style="113" customWidth="1"/>
    <col min="4099" max="4099" width="41.140625" style="113" bestFit="1" customWidth="1"/>
    <col min="4100" max="4100" width="11" style="113" customWidth="1"/>
    <col min="4101" max="4106" width="10.7109375" style="113" customWidth="1"/>
    <col min="4107" max="4353" width="9.140625" style="113"/>
    <col min="4354" max="4354" width="6.140625" style="113" customWidth="1"/>
    <col min="4355" max="4355" width="41.140625" style="113" bestFit="1" customWidth="1"/>
    <col min="4356" max="4356" width="11" style="113" customWidth="1"/>
    <col min="4357" max="4362" width="10.7109375" style="113" customWidth="1"/>
    <col min="4363" max="4609" width="9.140625" style="113"/>
    <col min="4610" max="4610" width="6.140625" style="113" customWidth="1"/>
    <col min="4611" max="4611" width="41.140625" style="113" bestFit="1" customWidth="1"/>
    <col min="4612" max="4612" width="11" style="113" customWidth="1"/>
    <col min="4613" max="4618" width="10.7109375" style="113" customWidth="1"/>
    <col min="4619" max="4865" width="9.140625" style="113"/>
    <col min="4866" max="4866" width="6.140625" style="113" customWidth="1"/>
    <col min="4867" max="4867" width="41.140625" style="113" bestFit="1" customWidth="1"/>
    <col min="4868" max="4868" width="11" style="113" customWidth="1"/>
    <col min="4869" max="4874" width="10.7109375" style="113" customWidth="1"/>
    <col min="4875" max="5121" width="9.140625" style="113"/>
    <col min="5122" max="5122" width="6.140625" style="113" customWidth="1"/>
    <col min="5123" max="5123" width="41.140625" style="113" bestFit="1" customWidth="1"/>
    <col min="5124" max="5124" width="11" style="113" customWidth="1"/>
    <col min="5125" max="5130" width="10.7109375" style="113" customWidth="1"/>
    <col min="5131" max="5377" width="9.140625" style="113"/>
    <col min="5378" max="5378" width="6.140625" style="113" customWidth="1"/>
    <col min="5379" max="5379" width="41.140625" style="113" bestFit="1" customWidth="1"/>
    <col min="5380" max="5380" width="11" style="113" customWidth="1"/>
    <col min="5381" max="5386" width="10.7109375" style="113" customWidth="1"/>
    <col min="5387" max="5633" width="9.140625" style="113"/>
    <col min="5634" max="5634" width="6.140625" style="113" customWidth="1"/>
    <col min="5635" max="5635" width="41.140625" style="113" bestFit="1" customWidth="1"/>
    <col min="5636" max="5636" width="11" style="113" customWidth="1"/>
    <col min="5637" max="5642" width="10.7109375" style="113" customWidth="1"/>
    <col min="5643" max="5889" width="9.140625" style="113"/>
    <col min="5890" max="5890" width="6.140625" style="113" customWidth="1"/>
    <col min="5891" max="5891" width="41.140625" style="113" bestFit="1" customWidth="1"/>
    <col min="5892" max="5892" width="11" style="113" customWidth="1"/>
    <col min="5893" max="5898" width="10.7109375" style="113" customWidth="1"/>
    <col min="5899" max="6145" width="9.140625" style="113"/>
    <col min="6146" max="6146" width="6.140625" style="113" customWidth="1"/>
    <col min="6147" max="6147" width="41.140625" style="113" bestFit="1" customWidth="1"/>
    <col min="6148" max="6148" width="11" style="113" customWidth="1"/>
    <col min="6149" max="6154" width="10.7109375" style="113" customWidth="1"/>
    <col min="6155" max="6401" width="9.140625" style="113"/>
    <col min="6402" max="6402" width="6.140625" style="113" customWidth="1"/>
    <col min="6403" max="6403" width="41.140625" style="113" bestFit="1" customWidth="1"/>
    <col min="6404" max="6404" width="11" style="113" customWidth="1"/>
    <col min="6405" max="6410" width="10.7109375" style="113" customWidth="1"/>
    <col min="6411" max="6657" width="9.140625" style="113"/>
    <col min="6658" max="6658" width="6.140625" style="113" customWidth="1"/>
    <col min="6659" max="6659" width="41.140625" style="113" bestFit="1" customWidth="1"/>
    <col min="6660" max="6660" width="11" style="113" customWidth="1"/>
    <col min="6661" max="6666" width="10.7109375" style="113" customWidth="1"/>
    <col min="6667" max="6913" width="9.140625" style="113"/>
    <col min="6914" max="6914" width="6.140625" style="113" customWidth="1"/>
    <col min="6915" max="6915" width="41.140625" style="113" bestFit="1" customWidth="1"/>
    <col min="6916" max="6916" width="11" style="113" customWidth="1"/>
    <col min="6917" max="6922" width="10.7109375" style="113" customWidth="1"/>
    <col min="6923" max="7169" width="9.140625" style="113"/>
    <col min="7170" max="7170" width="6.140625" style="113" customWidth="1"/>
    <col min="7171" max="7171" width="41.140625" style="113" bestFit="1" customWidth="1"/>
    <col min="7172" max="7172" width="11" style="113" customWidth="1"/>
    <col min="7173" max="7178" width="10.7109375" style="113" customWidth="1"/>
    <col min="7179" max="7425" width="9.140625" style="113"/>
    <col min="7426" max="7426" width="6.140625" style="113" customWidth="1"/>
    <col min="7427" max="7427" width="41.140625" style="113" bestFit="1" customWidth="1"/>
    <col min="7428" max="7428" width="11" style="113" customWidth="1"/>
    <col min="7429" max="7434" width="10.7109375" style="113" customWidth="1"/>
    <col min="7435" max="7681" width="9.140625" style="113"/>
    <col min="7682" max="7682" width="6.140625" style="113" customWidth="1"/>
    <col min="7683" max="7683" width="41.140625" style="113" bestFit="1" customWidth="1"/>
    <col min="7684" max="7684" width="11" style="113" customWidth="1"/>
    <col min="7685" max="7690" width="10.7109375" style="113" customWidth="1"/>
    <col min="7691" max="7937" width="9.140625" style="113"/>
    <col min="7938" max="7938" width="6.140625" style="113" customWidth="1"/>
    <col min="7939" max="7939" width="41.140625" style="113" bestFit="1" customWidth="1"/>
    <col min="7940" max="7940" width="11" style="113" customWidth="1"/>
    <col min="7941" max="7946" width="10.7109375" style="113" customWidth="1"/>
    <col min="7947" max="8193" width="9.140625" style="113"/>
    <col min="8194" max="8194" width="6.140625" style="113" customWidth="1"/>
    <col min="8195" max="8195" width="41.140625" style="113" bestFit="1" customWidth="1"/>
    <col min="8196" max="8196" width="11" style="113" customWidth="1"/>
    <col min="8197" max="8202" width="10.7109375" style="113" customWidth="1"/>
    <col min="8203" max="8449" width="9.140625" style="113"/>
    <col min="8450" max="8450" width="6.140625" style="113" customWidth="1"/>
    <col min="8451" max="8451" width="41.140625" style="113" bestFit="1" customWidth="1"/>
    <col min="8452" max="8452" width="11" style="113" customWidth="1"/>
    <col min="8453" max="8458" width="10.7109375" style="113" customWidth="1"/>
    <col min="8459" max="8705" width="9.140625" style="113"/>
    <col min="8706" max="8706" width="6.140625" style="113" customWidth="1"/>
    <col min="8707" max="8707" width="41.140625" style="113" bestFit="1" customWidth="1"/>
    <col min="8708" max="8708" width="11" style="113" customWidth="1"/>
    <col min="8709" max="8714" width="10.7109375" style="113" customWidth="1"/>
    <col min="8715" max="8961" width="9.140625" style="113"/>
    <col min="8962" max="8962" width="6.140625" style="113" customWidth="1"/>
    <col min="8963" max="8963" width="41.140625" style="113" bestFit="1" customWidth="1"/>
    <col min="8964" max="8964" width="11" style="113" customWidth="1"/>
    <col min="8965" max="8970" width="10.7109375" style="113" customWidth="1"/>
    <col min="8971" max="9217" width="9.140625" style="113"/>
    <col min="9218" max="9218" width="6.140625" style="113" customWidth="1"/>
    <col min="9219" max="9219" width="41.140625" style="113" bestFit="1" customWidth="1"/>
    <col min="9220" max="9220" width="11" style="113" customWidth="1"/>
    <col min="9221" max="9226" width="10.7109375" style="113" customWidth="1"/>
    <col min="9227" max="9473" width="9.140625" style="113"/>
    <col min="9474" max="9474" width="6.140625" style="113" customWidth="1"/>
    <col min="9475" max="9475" width="41.140625" style="113" bestFit="1" customWidth="1"/>
    <col min="9476" max="9476" width="11" style="113" customWidth="1"/>
    <col min="9477" max="9482" width="10.7109375" style="113" customWidth="1"/>
    <col min="9483" max="9729" width="9.140625" style="113"/>
    <col min="9730" max="9730" width="6.140625" style="113" customWidth="1"/>
    <col min="9731" max="9731" width="41.140625" style="113" bestFit="1" customWidth="1"/>
    <col min="9732" max="9732" width="11" style="113" customWidth="1"/>
    <col min="9733" max="9738" width="10.7109375" style="113" customWidth="1"/>
    <col min="9739" max="9985" width="9.140625" style="113"/>
    <col min="9986" max="9986" width="6.140625" style="113" customWidth="1"/>
    <col min="9987" max="9987" width="41.140625" style="113" bestFit="1" customWidth="1"/>
    <col min="9988" max="9988" width="11" style="113" customWidth="1"/>
    <col min="9989" max="9994" width="10.7109375" style="113" customWidth="1"/>
    <col min="9995" max="10241" width="9.140625" style="113"/>
    <col min="10242" max="10242" width="6.140625" style="113" customWidth="1"/>
    <col min="10243" max="10243" width="41.140625" style="113" bestFit="1" customWidth="1"/>
    <col min="10244" max="10244" width="11" style="113" customWidth="1"/>
    <col min="10245" max="10250" width="10.7109375" style="113" customWidth="1"/>
    <col min="10251" max="10497" width="9.140625" style="113"/>
    <col min="10498" max="10498" width="6.140625" style="113" customWidth="1"/>
    <col min="10499" max="10499" width="41.140625" style="113" bestFit="1" customWidth="1"/>
    <col min="10500" max="10500" width="11" style="113" customWidth="1"/>
    <col min="10501" max="10506" width="10.7109375" style="113" customWidth="1"/>
    <col min="10507" max="10753" width="9.140625" style="113"/>
    <col min="10754" max="10754" width="6.140625" style="113" customWidth="1"/>
    <col min="10755" max="10755" width="41.140625" style="113" bestFit="1" customWidth="1"/>
    <col min="10756" max="10756" width="11" style="113" customWidth="1"/>
    <col min="10757" max="10762" width="10.7109375" style="113" customWidth="1"/>
    <col min="10763" max="11009" width="9.140625" style="113"/>
    <col min="11010" max="11010" width="6.140625" style="113" customWidth="1"/>
    <col min="11011" max="11011" width="41.140625" style="113" bestFit="1" customWidth="1"/>
    <col min="11012" max="11012" width="11" style="113" customWidth="1"/>
    <col min="11013" max="11018" width="10.7109375" style="113" customWidth="1"/>
    <col min="11019" max="11265" width="9.140625" style="113"/>
    <col min="11266" max="11266" width="6.140625" style="113" customWidth="1"/>
    <col min="11267" max="11267" width="41.140625" style="113" bestFit="1" customWidth="1"/>
    <col min="11268" max="11268" width="11" style="113" customWidth="1"/>
    <col min="11269" max="11274" width="10.7109375" style="113" customWidth="1"/>
    <col min="11275" max="11521" width="9.140625" style="113"/>
    <col min="11522" max="11522" width="6.140625" style="113" customWidth="1"/>
    <col min="11523" max="11523" width="41.140625" style="113" bestFit="1" customWidth="1"/>
    <col min="11524" max="11524" width="11" style="113" customWidth="1"/>
    <col min="11525" max="11530" width="10.7109375" style="113" customWidth="1"/>
    <col min="11531" max="11777" width="9.140625" style="113"/>
    <col min="11778" max="11778" width="6.140625" style="113" customWidth="1"/>
    <col min="11779" max="11779" width="41.140625" style="113" bestFit="1" customWidth="1"/>
    <col min="11780" max="11780" width="11" style="113" customWidth="1"/>
    <col min="11781" max="11786" width="10.7109375" style="113" customWidth="1"/>
    <col min="11787" max="12033" width="9.140625" style="113"/>
    <col min="12034" max="12034" width="6.140625" style="113" customWidth="1"/>
    <col min="12035" max="12035" width="41.140625" style="113" bestFit="1" customWidth="1"/>
    <col min="12036" max="12036" width="11" style="113" customWidth="1"/>
    <col min="12037" max="12042" width="10.7109375" style="113" customWidth="1"/>
    <col min="12043" max="12289" width="9.140625" style="113"/>
    <col min="12290" max="12290" width="6.140625" style="113" customWidth="1"/>
    <col min="12291" max="12291" width="41.140625" style="113" bestFit="1" customWidth="1"/>
    <col min="12292" max="12292" width="11" style="113" customWidth="1"/>
    <col min="12293" max="12298" width="10.7109375" style="113" customWidth="1"/>
    <col min="12299" max="12545" width="9.140625" style="113"/>
    <col min="12546" max="12546" width="6.140625" style="113" customWidth="1"/>
    <col min="12547" max="12547" width="41.140625" style="113" bestFit="1" customWidth="1"/>
    <col min="12548" max="12548" width="11" style="113" customWidth="1"/>
    <col min="12549" max="12554" width="10.7109375" style="113" customWidth="1"/>
    <col min="12555" max="12801" width="9.140625" style="113"/>
    <col min="12802" max="12802" width="6.140625" style="113" customWidth="1"/>
    <col min="12803" max="12803" width="41.140625" style="113" bestFit="1" customWidth="1"/>
    <col min="12804" max="12804" width="11" style="113" customWidth="1"/>
    <col min="12805" max="12810" width="10.7109375" style="113" customWidth="1"/>
    <col min="12811" max="13057" width="9.140625" style="113"/>
    <col min="13058" max="13058" width="6.140625" style="113" customWidth="1"/>
    <col min="13059" max="13059" width="41.140625" style="113" bestFit="1" customWidth="1"/>
    <col min="13060" max="13060" width="11" style="113" customWidth="1"/>
    <col min="13061" max="13066" width="10.7109375" style="113" customWidth="1"/>
    <col min="13067" max="13313" width="9.140625" style="113"/>
    <col min="13314" max="13314" width="6.140625" style="113" customWidth="1"/>
    <col min="13315" max="13315" width="41.140625" style="113" bestFit="1" customWidth="1"/>
    <col min="13316" max="13316" width="11" style="113" customWidth="1"/>
    <col min="13317" max="13322" width="10.7109375" style="113" customWidth="1"/>
    <col min="13323" max="13569" width="9.140625" style="113"/>
    <col min="13570" max="13570" width="6.140625" style="113" customWidth="1"/>
    <col min="13571" max="13571" width="41.140625" style="113" bestFit="1" customWidth="1"/>
    <col min="13572" max="13572" width="11" style="113" customWidth="1"/>
    <col min="13573" max="13578" width="10.7109375" style="113" customWidth="1"/>
    <col min="13579" max="13825" width="9.140625" style="113"/>
    <col min="13826" max="13826" width="6.140625" style="113" customWidth="1"/>
    <col min="13827" max="13827" width="41.140625" style="113" bestFit="1" customWidth="1"/>
    <col min="13828" max="13828" width="11" style="113" customWidth="1"/>
    <col min="13829" max="13834" width="10.7109375" style="113" customWidth="1"/>
    <col min="13835" max="14081" width="9.140625" style="113"/>
    <col min="14082" max="14082" width="6.140625" style="113" customWidth="1"/>
    <col min="14083" max="14083" width="41.140625" style="113" bestFit="1" customWidth="1"/>
    <col min="14084" max="14084" width="11" style="113" customWidth="1"/>
    <col min="14085" max="14090" width="10.7109375" style="113" customWidth="1"/>
    <col min="14091" max="14337" width="9.140625" style="113"/>
    <col min="14338" max="14338" width="6.140625" style="113" customWidth="1"/>
    <col min="14339" max="14339" width="41.140625" style="113" bestFit="1" customWidth="1"/>
    <col min="14340" max="14340" width="11" style="113" customWidth="1"/>
    <col min="14341" max="14346" width="10.7109375" style="113" customWidth="1"/>
    <col min="14347" max="14593" width="9.140625" style="113"/>
    <col min="14594" max="14594" width="6.140625" style="113" customWidth="1"/>
    <col min="14595" max="14595" width="41.140625" style="113" bestFit="1" customWidth="1"/>
    <col min="14596" max="14596" width="11" style="113" customWidth="1"/>
    <col min="14597" max="14602" width="10.7109375" style="113" customWidth="1"/>
    <col min="14603" max="14849" width="9.140625" style="113"/>
    <col min="14850" max="14850" width="6.140625" style="113" customWidth="1"/>
    <col min="14851" max="14851" width="41.140625" style="113" bestFit="1" customWidth="1"/>
    <col min="14852" max="14852" width="11" style="113" customWidth="1"/>
    <col min="14853" max="14858" width="10.7109375" style="113" customWidth="1"/>
    <col min="14859" max="15105" width="9.140625" style="113"/>
    <col min="15106" max="15106" width="6.140625" style="113" customWidth="1"/>
    <col min="15107" max="15107" width="41.140625" style="113" bestFit="1" customWidth="1"/>
    <col min="15108" max="15108" width="11" style="113" customWidth="1"/>
    <col min="15109" max="15114" width="10.7109375" style="113" customWidth="1"/>
    <col min="15115" max="15361" width="9.140625" style="113"/>
    <col min="15362" max="15362" width="6.140625" style="113" customWidth="1"/>
    <col min="15363" max="15363" width="41.140625" style="113" bestFit="1" customWidth="1"/>
    <col min="15364" max="15364" width="11" style="113" customWidth="1"/>
    <col min="15365" max="15370" width="10.7109375" style="113" customWidth="1"/>
    <col min="15371" max="15617" width="9.140625" style="113"/>
    <col min="15618" max="15618" width="6.140625" style="113" customWidth="1"/>
    <col min="15619" max="15619" width="41.140625" style="113" bestFit="1" customWidth="1"/>
    <col min="15620" max="15620" width="11" style="113" customWidth="1"/>
    <col min="15621" max="15626" width="10.7109375" style="113" customWidth="1"/>
    <col min="15627" max="15873" width="9.140625" style="113"/>
    <col min="15874" max="15874" width="6.140625" style="113" customWidth="1"/>
    <col min="15875" max="15875" width="41.140625" style="113" bestFit="1" customWidth="1"/>
    <col min="15876" max="15876" width="11" style="113" customWidth="1"/>
    <col min="15877" max="15882" width="10.7109375" style="113" customWidth="1"/>
    <col min="15883" max="16129" width="9.140625" style="113"/>
    <col min="16130" max="16130" width="6.140625" style="113" customWidth="1"/>
    <col min="16131" max="16131" width="41.140625" style="113" bestFit="1" customWidth="1"/>
    <col min="16132" max="16132" width="11" style="113" customWidth="1"/>
    <col min="16133" max="16138" width="10.7109375" style="113" customWidth="1"/>
    <col min="16139" max="16384" width="9.140625" style="113"/>
  </cols>
  <sheetData>
    <row r="1" spans="2:21">
      <c r="B1" s="1846" t="s">
        <v>1017</v>
      </c>
      <c r="C1" s="1846"/>
      <c r="D1" s="1846"/>
      <c r="E1" s="1846"/>
      <c r="F1" s="1846"/>
      <c r="G1" s="1846"/>
      <c r="H1" s="1846"/>
      <c r="I1" s="1846"/>
      <c r="J1" s="1846"/>
    </row>
    <row r="2" spans="2:21" ht="15" customHeight="1">
      <c r="B2" s="1867" t="s">
        <v>92</v>
      </c>
      <c r="C2" s="1867"/>
      <c r="D2" s="1867"/>
      <c r="E2" s="1867"/>
      <c r="F2" s="1867"/>
      <c r="G2" s="1867"/>
      <c r="H2" s="1867"/>
      <c r="I2" s="1867"/>
      <c r="J2" s="1867"/>
    </row>
    <row r="3" spans="2:21" ht="15" customHeight="1" thickBot="1">
      <c r="B3" s="1868" t="s">
        <v>60</v>
      </c>
      <c r="C3" s="1868"/>
      <c r="D3" s="1868"/>
      <c r="E3" s="1868"/>
      <c r="F3" s="1868"/>
      <c r="G3" s="1868"/>
      <c r="H3" s="1868"/>
      <c r="I3" s="1868"/>
      <c r="J3" s="1868"/>
    </row>
    <row r="4" spans="2:21" ht="21.75" customHeight="1" thickTop="1">
      <c r="B4" s="1869"/>
      <c r="C4" s="1871"/>
      <c r="D4" s="1873" t="s">
        <v>4</v>
      </c>
      <c r="E4" s="1873"/>
      <c r="F4" s="1874" t="s">
        <v>826</v>
      </c>
      <c r="G4" s="1874"/>
      <c r="H4" s="1188" t="s">
        <v>827</v>
      </c>
      <c r="I4" s="1875" t="s">
        <v>124</v>
      </c>
      <c r="J4" s="1876"/>
    </row>
    <row r="5" spans="2:21" ht="21.75" customHeight="1">
      <c r="B5" s="1870"/>
      <c r="C5" s="1872"/>
      <c r="D5" s="1189" t="s">
        <v>5</v>
      </c>
      <c r="E5" s="1190" t="str">
        <f>'M-India'!H5</f>
        <v>Five  Months</v>
      </c>
      <c r="F5" s="1189" t="s">
        <v>5</v>
      </c>
      <c r="G5" s="1190" t="str">
        <f>'X-India'!G5</f>
        <v>Five  Months</v>
      </c>
      <c r="H5" s="1190" t="str">
        <f>'X-India'!H5</f>
        <v>Five  Months</v>
      </c>
      <c r="I5" s="1191" t="s">
        <v>40</v>
      </c>
      <c r="J5" s="1192" t="s">
        <v>123</v>
      </c>
      <c r="L5" s="1103"/>
      <c r="M5" s="1103"/>
    </row>
    <row r="6" spans="2:21" ht="21.75" customHeight="1">
      <c r="B6" s="1163"/>
      <c r="C6" s="1164" t="s">
        <v>915</v>
      </c>
      <c r="D6" s="1179">
        <v>88456.179139</v>
      </c>
      <c r="E6" s="1165">
        <v>37968.935247999994</v>
      </c>
      <c r="F6" s="1164">
        <v>112558.76849999999</v>
      </c>
      <c r="G6" s="1166">
        <v>42324.248819000008</v>
      </c>
      <c r="H6" s="1166">
        <v>61123.897570000008</v>
      </c>
      <c r="I6" s="1167">
        <v>11.470728748521935</v>
      </c>
      <c r="J6" s="1168">
        <v>44.418151002270235</v>
      </c>
      <c r="L6" s="1103"/>
      <c r="M6" s="1103"/>
      <c r="N6" s="1103"/>
      <c r="O6" s="1103"/>
      <c r="Q6" s="1103"/>
      <c r="R6" s="1103"/>
      <c r="S6" s="1103"/>
      <c r="T6" s="1103"/>
      <c r="U6" s="1103"/>
    </row>
    <row r="7" spans="2:21" ht="21.75" customHeight="1">
      <c r="B7" s="1170">
        <v>1</v>
      </c>
      <c r="C7" s="1171" t="s">
        <v>982</v>
      </c>
      <c r="D7" s="1172">
        <v>1451.1009020000001</v>
      </c>
      <c r="E7" s="1193">
        <v>613.06973000000005</v>
      </c>
      <c r="F7" s="1173">
        <v>1622.5438239999996</v>
      </c>
      <c r="G7" s="1173">
        <v>688.49279200000001</v>
      </c>
      <c r="H7" s="1173">
        <v>991.02922100000001</v>
      </c>
      <c r="I7" s="1174">
        <v>12.302525848079298</v>
      </c>
      <c r="J7" s="1175">
        <v>43.941844056371764</v>
      </c>
      <c r="L7" s="1103"/>
      <c r="M7" s="1103"/>
      <c r="N7" s="1103"/>
      <c r="O7" s="1103"/>
      <c r="Q7" s="1103"/>
      <c r="R7" s="1103"/>
      <c r="S7" s="1103"/>
      <c r="T7" s="1103"/>
      <c r="U7" s="1103"/>
    </row>
    <row r="8" spans="2:21" ht="21.75" customHeight="1">
      <c r="B8" s="1170">
        <v>2</v>
      </c>
      <c r="C8" s="1171" t="s">
        <v>983</v>
      </c>
      <c r="D8" s="1172">
        <v>636.83340699999997</v>
      </c>
      <c r="E8" s="1193">
        <v>284.47814799999998</v>
      </c>
      <c r="F8" s="1173">
        <v>842.00551100000007</v>
      </c>
      <c r="G8" s="1173">
        <v>306.468165</v>
      </c>
      <c r="H8" s="1173">
        <v>751.48324300000002</v>
      </c>
      <c r="I8" s="1174">
        <v>7.7299494371005295</v>
      </c>
      <c r="J8" s="1175">
        <v>145.20760353689593</v>
      </c>
      <c r="L8" s="1103"/>
      <c r="M8" s="1103"/>
      <c r="N8" s="1103"/>
      <c r="O8" s="1103"/>
      <c r="Q8" s="1103"/>
      <c r="R8" s="1103"/>
      <c r="S8" s="1103"/>
      <c r="T8" s="1103"/>
      <c r="U8" s="1103"/>
    </row>
    <row r="9" spans="2:21" ht="21.75" customHeight="1">
      <c r="B9" s="1170">
        <v>3</v>
      </c>
      <c r="C9" s="1171" t="s">
        <v>984</v>
      </c>
      <c r="D9" s="1172">
        <v>410.14634000000001</v>
      </c>
      <c r="E9" s="1193">
        <v>178.470946</v>
      </c>
      <c r="F9" s="1173">
        <v>582.55178499999988</v>
      </c>
      <c r="G9" s="1173">
        <v>258.10873899999996</v>
      </c>
      <c r="H9" s="1173">
        <v>297.75259</v>
      </c>
      <c r="I9" s="1174">
        <v>44.622273140189435</v>
      </c>
      <c r="J9" s="1175">
        <v>15.359360226853866</v>
      </c>
      <c r="L9" s="1103"/>
      <c r="M9" s="1103"/>
      <c r="N9" s="1103"/>
      <c r="O9" s="1103"/>
      <c r="Q9" s="1103"/>
      <c r="R9" s="1103"/>
      <c r="S9" s="1103"/>
      <c r="T9" s="1103"/>
      <c r="U9" s="1103"/>
    </row>
    <row r="10" spans="2:21" ht="21.75" customHeight="1">
      <c r="B10" s="1170">
        <v>4</v>
      </c>
      <c r="C10" s="1171" t="s">
        <v>985</v>
      </c>
      <c r="D10" s="1172">
        <v>1191.2641799999999</v>
      </c>
      <c r="E10" s="1193">
        <v>462.87254299999995</v>
      </c>
      <c r="F10" s="1173">
        <v>1675.868665</v>
      </c>
      <c r="G10" s="1173">
        <v>692.55406199999993</v>
      </c>
      <c r="H10" s="1173">
        <v>827.80701499999986</v>
      </c>
      <c r="I10" s="1174">
        <v>49.620899418957322</v>
      </c>
      <c r="J10" s="1175">
        <v>19.529587713254926</v>
      </c>
      <c r="L10" s="1103"/>
      <c r="M10" s="1103"/>
      <c r="N10" s="1103"/>
      <c r="O10" s="1103"/>
      <c r="Q10" s="1103"/>
      <c r="R10" s="1103"/>
      <c r="S10" s="1103"/>
      <c r="T10" s="1103"/>
      <c r="U10" s="1103"/>
    </row>
    <row r="11" spans="2:21" ht="21.75" customHeight="1">
      <c r="B11" s="1170">
        <v>5</v>
      </c>
      <c r="C11" s="1171" t="s">
        <v>948</v>
      </c>
      <c r="D11" s="1172">
        <v>8745.6098220000003</v>
      </c>
      <c r="E11" s="1193">
        <v>4351.2858830000005</v>
      </c>
      <c r="F11" s="1173">
        <v>8720.9624640000002</v>
      </c>
      <c r="G11" s="1173">
        <v>2302.6621599999999</v>
      </c>
      <c r="H11" s="1173">
        <v>4299.9109470000003</v>
      </c>
      <c r="I11" s="1174">
        <v>-47.080880872565743</v>
      </c>
      <c r="J11" s="1175">
        <v>86.736509666706866</v>
      </c>
      <c r="L11" s="1103"/>
      <c r="M11" s="1103"/>
      <c r="N11" s="1103"/>
      <c r="O11" s="1103"/>
      <c r="Q11" s="1103"/>
      <c r="R11" s="1103"/>
      <c r="S11" s="1103"/>
      <c r="T11" s="1103"/>
      <c r="U11" s="1103"/>
    </row>
    <row r="12" spans="2:21" ht="21.75" customHeight="1">
      <c r="B12" s="1170">
        <v>6</v>
      </c>
      <c r="C12" s="1171" t="s">
        <v>986</v>
      </c>
      <c r="D12" s="1172">
        <v>418.33080900000004</v>
      </c>
      <c r="E12" s="1193">
        <v>169.422068</v>
      </c>
      <c r="F12" s="1173">
        <v>665.60882700000002</v>
      </c>
      <c r="G12" s="1173">
        <v>200.95104900000001</v>
      </c>
      <c r="H12" s="1173">
        <v>429.56729999999999</v>
      </c>
      <c r="I12" s="1174">
        <v>18.609725032986859</v>
      </c>
      <c r="J12" s="1175">
        <v>113.76713490059959</v>
      </c>
      <c r="L12" s="1103"/>
      <c r="M12" s="1103"/>
      <c r="N12" s="1103"/>
      <c r="O12" s="1103"/>
      <c r="Q12" s="1103"/>
      <c r="R12" s="1103"/>
      <c r="S12" s="1103"/>
      <c r="T12" s="1103"/>
      <c r="U12" s="1103"/>
    </row>
    <row r="13" spans="2:21" ht="21.75" customHeight="1">
      <c r="B13" s="1170">
        <v>7</v>
      </c>
      <c r="C13" s="1171" t="s">
        <v>954</v>
      </c>
      <c r="D13" s="1172">
        <v>203.090766</v>
      </c>
      <c r="E13" s="1193">
        <v>83.46407099999999</v>
      </c>
      <c r="F13" s="1173">
        <v>181.20056300000002</v>
      </c>
      <c r="G13" s="1173">
        <v>45.238763999999996</v>
      </c>
      <c r="H13" s="1173">
        <v>135.78129999999999</v>
      </c>
      <c r="I13" s="1174">
        <v>-45.798517304529753</v>
      </c>
      <c r="J13" s="1175">
        <v>200.14369977040042</v>
      </c>
      <c r="L13" s="1103"/>
      <c r="M13" s="1103"/>
      <c r="N13" s="1103"/>
      <c r="O13" s="1103"/>
      <c r="Q13" s="1103"/>
      <c r="R13" s="1103"/>
      <c r="S13" s="1103"/>
      <c r="T13" s="1103"/>
      <c r="U13" s="1103"/>
    </row>
    <row r="14" spans="2:21" ht="21.75" customHeight="1">
      <c r="B14" s="1170">
        <v>8</v>
      </c>
      <c r="C14" s="1171" t="s">
        <v>987</v>
      </c>
      <c r="D14" s="1172">
        <v>8929.7312849999998</v>
      </c>
      <c r="E14" s="1193">
        <v>4585.0885529999996</v>
      </c>
      <c r="F14" s="1173">
        <v>10951.7251</v>
      </c>
      <c r="G14" s="1173">
        <v>3731.8050710000007</v>
      </c>
      <c r="H14" s="1173">
        <v>6581.7490699999998</v>
      </c>
      <c r="I14" s="1174">
        <v>-18.609967335128133</v>
      </c>
      <c r="J14" s="1175">
        <v>76.369047814073213</v>
      </c>
      <c r="L14" s="1103"/>
      <c r="M14" s="1103"/>
      <c r="N14" s="1103"/>
      <c r="O14" s="1103"/>
      <c r="Q14" s="1103"/>
      <c r="R14" s="1103"/>
      <c r="S14" s="1103"/>
      <c r="T14" s="1103"/>
      <c r="U14" s="1103"/>
    </row>
    <row r="15" spans="2:21" ht="21.75" customHeight="1">
      <c r="B15" s="1170">
        <v>9</v>
      </c>
      <c r="C15" s="1171" t="s">
        <v>988</v>
      </c>
      <c r="D15" s="1172">
        <v>225.70809399999999</v>
      </c>
      <c r="E15" s="1193">
        <v>105.32314899999999</v>
      </c>
      <c r="F15" s="1173">
        <v>239.43034</v>
      </c>
      <c r="G15" s="1173">
        <v>98.840840999999998</v>
      </c>
      <c r="H15" s="1173">
        <v>188.21268299999997</v>
      </c>
      <c r="I15" s="1174">
        <v>-6.1546849496495639</v>
      </c>
      <c r="J15" s="1175">
        <v>90.419953023264924</v>
      </c>
      <c r="L15" s="1103"/>
      <c r="M15" s="1103"/>
      <c r="N15" s="1103"/>
      <c r="O15" s="1103"/>
      <c r="Q15" s="1103"/>
      <c r="R15" s="1103"/>
      <c r="S15" s="1103"/>
      <c r="T15" s="1103"/>
      <c r="U15" s="1103"/>
    </row>
    <row r="16" spans="2:21" ht="21.75" customHeight="1">
      <c r="B16" s="1170">
        <v>10</v>
      </c>
      <c r="C16" s="1171" t="s">
        <v>989</v>
      </c>
      <c r="D16" s="1172">
        <v>365.832266</v>
      </c>
      <c r="E16" s="1193">
        <v>149.01830999999999</v>
      </c>
      <c r="F16" s="1173">
        <v>604.27002399999992</v>
      </c>
      <c r="G16" s="1173">
        <v>246.936735</v>
      </c>
      <c r="H16" s="1173">
        <v>182.25758400000001</v>
      </c>
      <c r="I16" s="1174">
        <v>65.708989049734896</v>
      </c>
      <c r="J16" s="1175">
        <v>-26.192599898107503</v>
      </c>
      <c r="L16" s="1103"/>
      <c r="M16" s="1103"/>
      <c r="N16" s="1103"/>
      <c r="O16" s="1103"/>
      <c r="Q16" s="1103"/>
      <c r="R16" s="1103"/>
      <c r="S16" s="1103"/>
      <c r="T16" s="1103"/>
      <c r="U16" s="1103"/>
    </row>
    <row r="17" spans="2:21" ht="21.75" customHeight="1">
      <c r="B17" s="1170">
        <v>11</v>
      </c>
      <c r="C17" s="1171" t="s">
        <v>872</v>
      </c>
      <c r="D17" s="1172">
        <v>0</v>
      </c>
      <c r="E17" s="1193">
        <v>0</v>
      </c>
      <c r="F17" s="1173">
        <v>0</v>
      </c>
      <c r="G17" s="1173">
        <v>0</v>
      </c>
      <c r="H17" s="1173">
        <v>0</v>
      </c>
      <c r="I17" s="1174" t="s">
        <v>171</v>
      </c>
      <c r="J17" s="1175" t="s">
        <v>171</v>
      </c>
      <c r="L17" s="1103"/>
      <c r="M17" s="1103"/>
      <c r="N17" s="1103"/>
      <c r="O17" s="1103"/>
      <c r="Q17" s="1103"/>
      <c r="R17" s="1103"/>
      <c r="S17" s="1103"/>
      <c r="T17" s="1103"/>
      <c r="U17" s="1103"/>
    </row>
    <row r="18" spans="2:21" ht="21.75" customHeight="1">
      <c r="B18" s="1170">
        <v>12</v>
      </c>
      <c r="C18" s="1171" t="s">
        <v>990</v>
      </c>
      <c r="D18" s="1172">
        <v>1412.0184529999999</v>
      </c>
      <c r="E18" s="1193">
        <v>551.00210700000002</v>
      </c>
      <c r="F18" s="1173">
        <v>1426.2177299999998</v>
      </c>
      <c r="G18" s="1173">
        <v>706.73879799999997</v>
      </c>
      <c r="H18" s="1173">
        <v>854.69393600000001</v>
      </c>
      <c r="I18" s="1174">
        <v>28.264264150989874</v>
      </c>
      <c r="J18" s="1175">
        <v>20.934910948528398</v>
      </c>
      <c r="L18" s="1103"/>
      <c r="M18" s="1103"/>
      <c r="N18" s="1103"/>
      <c r="O18" s="1103"/>
      <c r="Q18" s="1103"/>
      <c r="R18" s="1103"/>
      <c r="S18" s="1103"/>
      <c r="T18" s="1103"/>
      <c r="U18" s="1103"/>
    </row>
    <row r="19" spans="2:21" ht="21.75" customHeight="1">
      <c r="B19" s="1170">
        <v>13</v>
      </c>
      <c r="C19" s="1171" t="s">
        <v>991</v>
      </c>
      <c r="D19" s="1172">
        <v>1027.7977300000002</v>
      </c>
      <c r="E19" s="1193">
        <v>371.15394800000001</v>
      </c>
      <c r="F19" s="1173">
        <v>1583.653339</v>
      </c>
      <c r="G19" s="1173">
        <v>591.45115199999998</v>
      </c>
      <c r="H19" s="1173">
        <v>781.352305</v>
      </c>
      <c r="I19" s="1174">
        <v>59.354670800915187</v>
      </c>
      <c r="J19" s="1175">
        <v>32.107664742531426</v>
      </c>
      <c r="L19" s="1103"/>
      <c r="M19" s="1103"/>
      <c r="N19" s="1103"/>
      <c r="O19" s="1103"/>
      <c r="Q19" s="1103"/>
      <c r="R19" s="1103"/>
      <c r="S19" s="1103"/>
      <c r="T19" s="1103"/>
      <c r="U19" s="1103"/>
    </row>
    <row r="20" spans="2:21" ht="21.75" customHeight="1">
      <c r="B20" s="1170">
        <v>14</v>
      </c>
      <c r="C20" s="1171" t="s">
        <v>963</v>
      </c>
      <c r="D20" s="1172">
        <v>567.368515</v>
      </c>
      <c r="E20" s="1193">
        <v>217.47126299999999</v>
      </c>
      <c r="F20" s="1173">
        <v>915.098975</v>
      </c>
      <c r="G20" s="1173">
        <v>310.574997</v>
      </c>
      <c r="H20" s="1173">
        <v>555.70338600000002</v>
      </c>
      <c r="I20" s="1174">
        <v>42.811970977517177</v>
      </c>
      <c r="J20" s="1175">
        <v>78.927277265658347</v>
      </c>
      <c r="L20" s="1103"/>
      <c r="M20" s="1103"/>
      <c r="N20" s="1103"/>
      <c r="O20" s="1103"/>
      <c r="Q20" s="1103"/>
      <c r="R20" s="1103"/>
      <c r="S20" s="1103"/>
      <c r="T20" s="1103"/>
      <c r="U20" s="1103"/>
    </row>
    <row r="21" spans="2:21" ht="21.75" customHeight="1">
      <c r="B21" s="1170">
        <v>15</v>
      </c>
      <c r="C21" s="1171" t="s">
        <v>992</v>
      </c>
      <c r="D21" s="1172">
        <v>1259.9617189999999</v>
      </c>
      <c r="E21" s="1193">
        <v>444.69800199999997</v>
      </c>
      <c r="F21" s="1173">
        <v>1202.1907940000001</v>
      </c>
      <c r="G21" s="1173">
        <v>529.12971399999992</v>
      </c>
      <c r="H21" s="1173">
        <v>809.15667199999996</v>
      </c>
      <c r="I21" s="1174">
        <v>18.986303428455685</v>
      </c>
      <c r="J21" s="1175">
        <v>52.922175903355139</v>
      </c>
      <c r="L21" s="1103"/>
      <c r="M21" s="1103"/>
      <c r="N21" s="1103"/>
      <c r="O21" s="1103"/>
      <c r="Q21" s="1103"/>
      <c r="R21" s="1103"/>
      <c r="S21" s="1103"/>
      <c r="T21" s="1103"/>
      <c r="U21" s="1103"/>
    </row>
    <row r="22" spans="2:21" ht="21.75" customHeight="1">
      <c r="B22" s="1170">
        <v>16</v>
      </c>
      <c r="C22" s="1171" t="s">
        <v>993</v>
      </c>
      <c r="D22" s="1172">
        <v>868.34766700000023</v>
      </c>
      <c r="E22" s="1193">
        <v>372.88119700000004</v>
      </c>
      <c r="F22" s="1173">
        <v>1103.3304159999998</v>
      </c>
      <c r="G22" s="1173">
        <v>348.71840699999996</v>
      </c>
      <c r="H22" s="1173">
        <v>611.13891799999999</v>
      </c>
      <c r="I22" s="1174">
        <v>-6.4800237165083132</v>
      </c>
      <c r="J22" s="1175">
        <v>75.252841757791145</v>
      </c>
      <c r="L22" s="1103"/>
      <c r="M22" s="1103"/>
      <c r="N22" s="1103"/>
      <c r="O22" s="1103"/>
      <c r="Q22" s="1103"/>
      <c r="R22" s="1103"/>
      <c r="S22" s="1103"/>
      <c r="T22" s="1103"/>
      <c r="U22" s="1103"/>
    </row>
    <row r="23" spans="2:21" ht="21.75" customHeight="1">
      <c r="B23" s="1170">
        <v>17</v>
      </c>
      <c r="C23" s="1171" t="s">
        <v>994</v>
      </c>
      <c r="D23" s="1172">
        <v>10475.830791999999</v>
      </c>
      <c r="E23" s="1193">
        <v>3600.7340079999999</v>
      </c>
      <c r="F23" s="1173">
        <v>18863.396191</v>
      </c>
      <c r="G23" s="1173">
        <v>5922.532196000001</v>
      </c>
      <c r="H23" s="1173">
        <v>7619.985385</v>
      </c>
      <c r="I23" s="1174">
        <v>64.481246958023036</v>
      </c>
      <c r="J23" s="1175">
        <v>28.660936451243543</v>
      </c>
      <c r="L23" s="1103"/>
      <c r="M23" s="1103"/>
      <c r="N23" s="1103"/>
      <c r="O23" s="1103"/>
      <c r="Q23" s="1103"/>
      <c r="R23" s="1103"/>
      <c r="S23" s="1103"/>
      <c r="T23" s="1103"/>
      <c r="U23" s="1103"/>
    </row>
    <row r="24" spans="2:21" ht="21.75" customHeight="1">
      <c r="B24" s="1170">
        <v>18</v>
      </c>
      <c r="C24" s="1171" t="s">
        <v>995</v>
      </c>
      <c r="D24" s="1172">
        <v>668.05744600000003</v>
      </c>
      <c r="E24" s="1193">
        <v>271.92648399999996</v>
      </c>
      <c r="F24" s="1173">
        <v>646.75906099999997</v>
      </c>
      <c r="G24" s="1173">
        <v>296.57066799999996</v>
      </c>
      <c r="H24" s="1173">
        <v>289.81709799999999</v>
      </c>
      <c r="I24" s="1174">
        <v>9.0628112560010834</v>
      </c>
      <c r="J24" s="1175">
        <v>-2.2772211579602128</v>
      </c>
      <c r="L24" s="1103"/>
      <c r="M24" s="1103"/>
      <c r="N24" s="1103"/>
      <c r="O24" s="1103"/>
      <c r="Q24" s="1103"/>
      <c r="R24" s="1103"/>
      <c r="S24" s="1103"/>
      <c r="T24" s="1103"/>
      <c r="U24" s="1103"/>
    </row>
    <row r="25" spans="2:21" ht="21.75" customHeight="1">
      <c r="B25" s="1170">
        <v>19</v>
      </c>
      <c r="C25" s="1171" t="s">
        <v>996</v>
      </c>
      <c r="D25" s="1172">
        <v>28.980269000000003</v>
      </c>
      <c r="E25" s="1193">
        <v>28.006979000000001</v>
      </c>
      <c r="F25" s="1173">
        <v>6.7602390000000003</v>
      </c>
      <c r="G25" s="1173">
        <v>4.2733270000000001</v>
      </c>
      <c r="H25" s="1173">
        <v>9.8139099999999999</v>
      </c>
      <c r="I25" s="1174">
        <v>-84.741920933350215</v>
      </c>
      <c r="J25" s="1175">
        <v>129.65502054956244</v>
      </c>
      <c r="L25" s="1103"/>
      <c r="M25" s="1103"/>
      <c r="N25" s="1103"/>
      <c r="O25" s="1103"/>
      <c r="Q25" s="1103"/>
      <c r="R25" s="1103"/>
      <c r="S25" s="1103"/>
      <c r="T25" s="1103"/>
      <c r="U25" s="1103"/>
    </row>
    <row r="26" spans="2:21" ht="21.75" customHeight="1">
      <c r="B26" s="1170">
        <v>20</v>
      </c>
      <c r="C26" s="1171" t="s">
        <v>967</v>
      </c>
      <c r="D26" s="1172">
        <v>666.0369169999999</v>
      </c>
      <c r="E26" s="1193">
        <v>361.61568899999997</v>
      </c>
      <c r="F26" s="1173">
        <v>735.68613200000004</v>
      </c>
      <c r="G26" s="1173">
        <v>146.077268</v>
      </c>
      <c r="H26" s="1173">
        <v>428.02318500000001</v>
      </c>
      <c r="I26" s="1174">
        <v>-59.604278120798014</v>
      </c>
      <c r="J26" s="1175">
        <v>193.01149375274463</v>
      </c>
      <c r="L26" s="1103"/>
      <c r="M26" s="1103"/>
      <c r="N26" s="1103"/>
      <c r="O26" s="1103"/>
      <c r="Q26" s="1103"/>
      <c r="R26" s="1103"/>
      <c r="S26" s="1103"/>
      <c r="T26" s="1103"/>
      <c r="U26" s="1103"/>
    </row>
    <row r="27" spans="2:21" ht="21.75" customHeight="1">
      <c r="B27" s="1170">
        <v>21</v>
      </c>
      <c r="C27" s="1171" t="s">
        <v>997</v>
      </c>
      <c r="D27" s="1172">
        <v>380.58456999999999</v>
      </c>
      <c r="E27" s="1193">
        <v>171.94496899999999</v>
      </c>
      <c r="F27" s="1173">
        <v>359.68261700000005</v>
      </c>
      <c r="G27" s="1173">
        <v>167.33990600000001</v>
      </c>
      <c r="H27" s="1173">
        <v>186.97564699999998</v>
      </c>
      <c r="I27" s="1174">
        <v>-2.678219099274699</v>
      </c>
      <c r="J27" s="1175">
        <v>11.734045673480892</v>
      </c>
      <c r="L27" s="1103"/>
      <c r="M27" s="1103"/>
      <c r="N27" s="1103"/>
      <c r="O27" s="1103"/>
      <c r="Q27" s="1103"/>
      <c r="R27" s="1103"/>
      <c r="S27" s="1103"/>
      <c r="T27" s="1103"/>
      <c r="U27" s="1103"/>
    </row>
    <row r="28" spans="2:21" ht="21.75" customHeight="1">
      <c r="B28" s="1170">
        <v>22</v>
      </c>
      <c r="C28" s="1171" t="s">
        <v>998</v>
      </c>
      <c r="D28" s="1172">
        <v>1.9980000000000001E-2</v>
      </c>
      <c r="E28" s="1193">
        <v>0</v>
      </c>
      <c r="F28" s="1173">
        <v>23.965995999999997</v>
      </c>
      <c r="G28" s="1173">
        <v>0</v>
      </c>
      <c r="H28" s="1173">
        <v>17.013497000000001</v>
      </c>
      <c r="I28" s="1174" t="s">
        <v>171</v>
      </c>
      <c r="J28" s="1175" t="s">
        <v>171</v>
      </c>
      <c r="L28" s="1103"/>
      <c r="M28" s="1103"/>
      <c r="N28" s="1103"/>
      <c r="O28" s="1103"/>
      <c r="Q28" s="1103"/>
      <c r="R28" s="1103"/>
      <c r="S28" s="1103"/>
      <c r="T28" s="1103"/>
      <c r="U28" s="1103"/>
    </row>
    <row r="29" spans="2:21" ht="21.75" customHeight="1">
      <c r="B29" s="1170">
        <v>23</v>
      </c>
      <c r="C29" s="1171" t="s">
        <v>999</v>
      </c>
      <c r="D29" s="1172">
        <v>755.11962900000003</v>
      </c>
      <c r="E29" s="1193">
        <v>247.20581100000004</v>
      </c>
      <c r="F29" s="1173">
        <v>1695.8123629999998</v>
      </c>
      <c r="G29" s="1173">
        <v>710.08536600000002</v>
      </c>
      <c r="H29" s="1173">
        <v>862.20736299999987</v>
      </c>
      <c r="I29" s="1174">
        <v>187.24460931057962</v>
      </c>
      <c r="J29" s="1175">
        <v>21.423057604597901</v>
      </c>
      <c r="L29" s="1103"/>
      <c r="M29" s="1103"/>
      <c r="N29" s="1103"/>
      <c r="O29" s="1103"/>
      <c r="Q29" s="1103"/>
      <c r="R29" s="1103"/>
      <c r="S29" s="1103"/>
      <c r="T29" s="1103"/>
      <c r="U29" s="1103"/>
    </row>
    <row r="30" spans="2:21" ht="21.75" customHeight="1">
      <c r="B30" s="1170">
        <v>24</v>
      </c>
      <c r="C30" s="1171" t="s">
        <v>1000</v>
      </c>
      <c r="D30" s="1172">
        <v>719.53663599999993</v>
      </c>
      <c r="E30" s="1193">
        <v>298.74843399999997</v>
      </c>
      <c r="F30" s="1173">
        <v>372.37557399999997</v>
      </c>
      <c r="G30" s="1173">
        <v>138.44765799999999</v>
      </c>
      <c r="H30" s="1173">
        <v>150.953675</v>
      </c>
      <c r="I30" s="1174">
        <v>-53.657444778438567</v>
      </c>
      <c r="J30" s="1175">
        <v>9.033028929965738</v>
      </c>
      <c r="L30" s="1103"/>
      <c r="M30" s="1103"/>
      <c r="N30" s="1103"/>
      <c r="O30" s="1103"/>
      <c r="Q30" s="1103"/>
      <c r="R30" s="1103"/>
      <c r="S30" s="1103"/>
      <c r="T30" s="1103"/>
      <c r="U30" s="1103"/>
    </row>
    <row r="31" spans="2:21" ht="21.75" customHeight="1">
      <c r="B31" s="1170">
        <v>25</v>
      </c>
      <c r="C31" s="1171" t="s">
        <v>923</v>
      </c>
      <c r="D31" s="1172">
        <v>5559.8428519999998</v>
      </c>
      <c r="E31" s="1193">
        <v>2724.2079800000001</v>
      </c>
      <c r="F31" s="1173">
        <v>8763.7324580000004</v>
      </c>
      <c r="G31" s="1173">
        <v>3072.5692340000001</v>
      </c>
      <c r="H31" s="1173">
        <v>11084.188351000001</v>
      </c>
      <c r="I31" s="1174">
        <v>12.787615944066062</v>
      </c>
      <c r="J31" s="1175">
        <v>260.74657743578774</v>
      </c>
      <c r="L31" s="1103"/>
      <c r="M31" s="1103"/>
      <c r="N31" s="1103"/>
      <c r="O31" s="1103"/>
      <c r="Q31" s="1103"/>
      <c r="R31" s="1103"/>
      <c r="S31" s="1103"/>
      <c r="T31" s="1103"/>
      <c r="U31" s="1103"/>
    </row>
    <row r="32" spans="2:21" ht="21.75" customHeight="1">
      <c r="B32" s="1170">
        <v>26</v>
      </c>
      <c r="C32" s="1171" t="s">
        <v>1001</v>
      </c>
      <c r="D32" s="1172">
        <v>70.812986999999993</v>
      </c>
      <c r="E32" s="1193">
        <v>26.899713000000002</v>
      </c>
      <c r="F32" s="1173">
        <v>77.687643999999992</v>
      </c>
      <c r="G32" s="1173">
        <v>24.697004999999997</v>
      </c>
      <c r="H32" s="1173">
        <v>28.388137</v>
      </c>
      <c r="I32" s="1174">
        <v>-8.1885929414934822</v>
      </c>
      <c r="J32" s="1175">
        <v>14.945666488709875</v>
      </c>
      <c r="L32" s="1103"/>
      <c r="M32" s="1103"/>
      <c r="N32" s="1103"/>
      <c r="O32" s="1103"/>
      <c r="Q32" s="1103"/>
      <c r="R32" s="1103"/>
      <c r="S32" s="1103"/>
      <c r="T32" s="1103"/>
      <c r="U32" s="1103"/>
    </row>
    <row r="33" spans="2:21" ht="21.75" customHeight="1">
      <c r="B33" s="1170">
        <v>27</v>
      </c>
      <c r="C33" s="1171" t="s">
        <v>898</v>
      </c>
      <c r="D33" s="1172">
        <v>2176.4499620000001</v>
      </c>
      <c r="E33" s="1193">
        <v>1100.1082690000001</v>
      </c>
      <c r="F33" s="1173">
        <v>2998.620336</v>
      </c>
      <c r="G33" s="1173">
        <v>1069.4000289999999</v>
      </c>
      <c r="H33" s="1173">
        <v>3206.510002</v>
      </c>
      <c r="I33" s="1174">
        <v>-2.791383436097064</v>
      </c>
      <c r="J33" s="1175">
        <v>199.84195951429137</v>
      </c>
      <c r="L33" s="1103"/>
      <c r="M33" s="1103"/>
      <c r="N33" s="1103"/>
      <c r="O33" s="1103"/>
      <c r="Q33" s="1103"/>
      <c r="R33" s="1103"/>
      <c r="S33" s="1103"/>
      <c r="T33" s="1103"/>
      <c r="U33" s="1103"/>
    </row>
    <row r="34" spans="2:21" ht="21.75" customHeight="1">
      <c r="B34" s="1170">
        <v>28</v>
      </c>
      <c r="C34" s="1171" t="s">
        <v>1002</v>
      </c>
      <c r="D34" s="1172">
        <v>148.28938899999997</v>
      </c>
      <c r="E34" s="1193">
        <v>49.123501999999995</v>
      </c>
      <c r="F34" s="1173">
        <v>367.57683800000007</v>
      </c>
      <c r="G34" s="1173">
        <v>162.593887</v>
      </c>
      <c r="H34" s="1173">
        <v>60.23940000000001</v>
      </c>
      <c r="I34" s="1174">
        <v>230.990015736256</v>
      </c>
      <c r="J34" s="1175">
        <v>-62.951005654966593</v>
      </c>
      <c r="L34" s="1103"/>
      <c r="M34" s="1103"/>
      <c r="N34" s="1103"/>
      <c r="O34" s="1103"/>
      <c r="Q34" s="1103"/>
      <c r="R34" s="1103"/>
      <c r="S34" s="1103"/>
      <c r="T34" s="1103"/>
      <c r="U34" s="1103"/>
    </row>
    <row r="35" spans="2:21" ht="21.75" customHeight="1">
      <c r="B35" s="1170">
        <v>29</v>
      </c>
      <c r="C35" s="1171" t="s">
        <v>1003</v>
      </c>
      <c r="D35" s="1172">
        <v>832.22120199999995</v>
      </c>
      <c r="E35" s="1193">
        <v>621.30933800000003</v>
      </c>
      <c r="F35" s="1173">
        <v>480.506327</v>
      </c>
      <c r="G35" s="1173">
        <v>244.45934700000004</v>
      </c>
      <c r="H35" s="1173">
        <v>388.30901999999998</v>
      </c>
      <c r="I35" s="1174">
        <v>-60.654164995022171</v>
      </c>
      <c r="J35" s="1175">
        <v>58.844006075169602</v>
      </c>
      <c r="L35" s="1103"/>
      <c r="M35" s="1103"/>
      <c r="N35" s="1103"/>
      <c r="O35" s="1103"/>
      <c r="Q35" s="1103"/>
      <c r="R35" s="1103"/>
      <c r="S35" s="1103"/>
      <c r="T35" s="1103"/>
      <c r="U35" s="1103"/>
    </row>
    <row r="36" spans="2:21" ht="21.75" customHeight="1">
      <c r="B36" s="1170">
        <v>30</v>
      </c>
      <c r="C36" s="1171" t="s">
        <v>1004</v>
      </c>
      <c r="D36" s="1172">
        <v>632.90820699999983</v>
      </c>
      <c r="E36" s="1193">
        <v>399.217264</v>
      </c>
      <c r="F36" s="1173">
        <v>1215.4324200000001</v>
      </c>
      <c r="G36" s="1173">
        <v>124.37455299999999</v>
      </c>
      <c r="H36" s="1173">
        <v>542.15654800000004</v>
      </c>
      <c r="I36" s="1174">
        <v>-68.845397177011861</v>
      </c>
      <c r="J36" s="1175">
        <v>335.90632884525826</v>
      </c>
      <c r="L36" s="1103"/>
      <c r="M36" s="1103"/>
      <c r="N36" s="1103"/>
      <c r="O36" s="1103"/>
      <c r="Q36" s="1103"/>
      <c r="R36" s="1103"/>
      <c r="S36" s="1103"/>
      <c r="T36" s="1103"/>
      <c r="U36" s="1103"/>
    </row>
    <row r="37" spans="2:21" ht="21.75" customHeight="1">
      <c r="B37" s="1170">
        <v>31</v>
      </c>
      <c r="C37" s="1171" t="s">
        <v>1005</v>
      </c>
      <c r="D37" s="1172">
        <v>837.92590299999995</v>
      </c>
      <c r="E37" s="1193">
        <v>343.91666199999997</v>
      </c>
      <c r="F37" s="1173">
        <v>741.66023699999994</v>
      </c>
      <c r="G37" s="1173">
        <v>380.30295699999999</v>
      </c>
      <c r="H37" s="1173">
        <v>230.29806000000002</v>
      </c>
      <c r="I37" s="1174">
        <v>10.579974459044976</v>
      </c>
      <c r="J37" s="1175">
        <v>-39.443526335768141</v>
      </c>
      <c r="L37" s="1103"/>
      <c r="M37" s="1103"/>
      <c r="N37" s="1103"/>
      <c r="O37" s="1103"/>
      <c r="Q37" s="1103"/>
      <c r="R37" s="1103"/>
      <c r="S37" s="1103"/>
      <c r="T37" s="1103"/>
      <c r="U37" s="1103"/>
    </row>
    <row r="38" spans="2:21" ht="21.75" customHeight="1">
      <c r="B38" s="1170">
        <v>32</v>
      </c>
      <c r="C38" s="1171" t="s">
        <v>1006</v>
      </c>
      <c r="D38" s="1172">
        <v>24230.626078000001</v>
      </c>
      <c r="E38" s="1193">
        <v>10347.288966</v>
      </c>
      <c r="F38" s="1173">
        <v>26825.011680000007</v>
      </c>
      <c r="G38" s="1173">
        <v>12609.277901000001</v>
      </c>
      <c r="H38" s="1173">
        <v>10313.872187000001</v>
      </c>
      <c r="I38" s="1174">
        <v>21.860691650079914</v>
      </c>
      <c r="J38" s="1175">
        <v>-18.204101234202781</v>
      </c>
      <c r="L38" s="1103"/>
      <c r="M38" s="1103"/>
      <c r="N38" s="1103"/>
      <c r="O38" s="1103"/>
      <c r="Q38" s="1103"/>
      <c r="R38" s="1103"/>
      <c r="S38" s="1103"/>
      <c r="T38" s="1103"/>
      <c r="U38" s="1103"/>
    </row>
    <row r="39" spans="2:21" ht="21.75" customHeight="1">
      <c r="B39" s="1170">
        <v>33</v>
      </c>
      <c r="C39" s="1171" t="s">
        <v>1007</v>
      </c>
      <c r="D39" s="1172">
        <v>331.86217400000004</v>
      </c>
      <c r="E39" s="1193">
        <v>155.43536</v>
      </c>
      <c r="F39" s="1173">
        <v>302.75969299999997</v>
      </c>
      <c r="G39" s="1173">
        <v>150.18420900000001</v>
      </c>
      <c r="H39" s="1173">
        <v>259.73004400000002</v>
      </c>
      <c r="I39" s="1174">
        <v>-3.3783503316105197</v>
      </c>
      <c r="J39" s="1175">
        <v>72.940980765827391</v>
      </c>
      <c r="L39" s="1103"/>
      <c r="M39" s="1103"/>
      <c r="N39" s="1103"/>
      <c r="O39" s="1103"/>
      <c r="Q39" s="1103"/>
      <c r="R39" s="1103"/>
      <c r="S39" s="1103"/>
      <c r="T39" s="1103"/>
      <c r="U39" s="1103"/>
    </row>
    <row r="40" spans="2:21" ht="21.75" customHeight="1">
      <c r="B40" s="1170">
        <v>34</v>
      </c>
      <c r="C40" s="1171" t="s">
        <v>1008</v>
      </c>
      <c r="D40" s="1172">
        <v>734.65579400000013</v>
      </c>
      <c r="E40" s="1193">
        <v>364.83893999999998</v>
      </c>
      <c r="F40" s="1173">
        <v>798.67421899999999</v>
      </c>
      <c r="G40" s="1173">
        <v>334.94994100000002</v>
      </c>
      <c r="H40" s="1173">
        <v>679.75206099999991</v>
      </c>
      <c r="I40" s="1174">
        <v>-8.1923818219623001</v>
      </c>
      <c r="J40" s="1175">
        <v>102.94138848646637</v>
      </c>
      <c r="L40" s="1103"/>
      <c r="M40" s="1103"/>
      <c r="N40" s="1103"/>
      <c r="O40" s="1103"/>
      <c r="Q40" s="1103"/>
      <c r="R40" s="1103"/>
      <c r="S40" s="1103"/>
      <c r="T40" s="1103"/>
      <c r="U40" s="1103"/>
    </row>
    <row r="41" spans="2:21" ht="21.75" customHeight="1">
      <c r="B41" s="1170">
        <v>35</v>
      </c>
      <c r="C41" s="1171" t="s">
        <v>1009</v>
      </c>
      <c r="D41" s="1172">
        <v>2787.4050670000001</v>
      </c>
      <c r="E41" s="1193">
        <v>1076.1041749999999</v>
      </c>
      <c r="F41" s="1173">
        <v>4109.9158200000002</v>
      </c>
      <c r="G41" s="1173">
        <v>1117.508879</v>
      </c>
      <c r="H41" s="1173">
        <v>1763.9932159999998</v>
      </c>
      <c r="I41" s="1174">
        <v>3.8476483004073572</v>
      </c>
      <c r="J41" s="1175">
        <v>57.850487736482677</v>
      </c>
      <c r="L41" s="1103"/>
      <c r="M41" s="1103"/>
      <c r="N41" s="1103"/>
      <c r="O41" s="1103"/>
      <c r="Q41" s="1103"/>
      <c r="R41" s="1103"/>
      <c r="S41" s="1103"/>
      <c r="T41" s="1103"/>
      <c r="U41" s="1103"/>
    </row>
    <row r="42" spans="2:21" ht="21.75" customHeight="1">
      <c r="B42" s="1170">
        <v>36</v>
      </c>
      <c r="C42" s="1171" t="s">
        <v>1010</v>
      </c>
      <c r="D42" s="1172">
        <v>159.05351400000001</v>
      </c>
      <c r="E42" s="1193">
        <v>56.208961000000002</v>
      </c>
      <c r="F42" s="1173">
        <v>179.301401</v>
      </c>
      <c r="G42" s="1173">
        <v>75.317204000000004</v>
      </c>
      <c r="H42" s="1173">
        <v>116.49027599999999</v>
      </c>
      <c r="I42" s="1174">
        <v>33.995011934129138</v>
      </c>
      <c r="J42" s="1175">
        <v>54.666224731337593</v>
      </c>
      <c r="L42" s="1103"/>
      <c r="M42" s="1103"/>
      <c r="N42" s="1103"/>
      <c r="O42" s="1103"/>
      <c r="Q42" s="1103"/>
      <c r="R42" s="1103"/>
      <c r="S42" s="1103"/>
      <c r="T42" s="1103"/>
      <c r="U42" s="1103"/>
    </row>
    <row r="43" spans="2:21" ht="21.75" customHeight="1">
      <c r="B43" s="1170">
        <v>37</v>
      </c>
      <c r="C43" s="1171" t="s">
        <v>1011</v>
      </c>
      <c r="D43" s="1172">
        <v>7146.4804349999995</v>
      </c>
      <c r="E43" s="1193">
        <v>2209.4294949999999</v>
      </c>
      <c r="F43" s="1173">
        <v>8993.4872370000012</v>
      </c>
      <c r="G43" s="1173">
        <v>4008.4577299999996</v>
      </c>
      <c r="H43" s="1173">
        <v>3912.211096</v>
      </c>
      <c r="I43" s="1174">
        <v>81.42501216134076</v>
      </c>
      <c r="J43" s="1175">
        <v>-2.4010889095741987</v>
      </c>
      <c r="L43" s="1103"/>
      <c r="M43" s="1103"/>
      <c r="N43" s="1103"/>
      <c r="O43" s="1103"/>
      <c r="Q43" s="1103"/>
      <c r="R43" s="1103"/>
      <c r="S43" s="1103"/>
      <c r="T43" s="1103"/>
      <c r="U43" s="1103"/>
    </row>
    <row r="44" spans="2:21" ht="21.75" customHeight="1">
      <c r="B44" s="1170">
        <v>38</v>
      </c>
      <c r="C44" s="1171" t="s">
        <v>1012</v>
      </c>
      <c r="D44" s="1172">
        <v>438.29886799999997</v>
      </c>
      <c r="E44" s="1193">
        <v>225.24503700000002</v>
      </c>
      <c r="F44" s="1173">
        <v>638.15956200000005</v>
      </c>
      <c r="G44" s="1173">
        <v>100.47991300000001</v>
      </c>
      <c r="H44" s="1173">
        <v>334.71543400000007</v>
      </c>
      <c r="I44" s="1174">
        <v>-55.390842640408543</v>
      </c>
      <c r="J44" s="1175">
        <v>233.11676334751604</v>
      </c>
      <c r="L44" s="1103"/>
      <c r="M44" s="1103"/>
      <c r="N44" s="1103"/>
      <c r="O44" s="1103"/>
      <c r="Q44" s="1103"/>
      <c r="R44" s="1103"/>
      <c r="S44" s="1103"/>
      <c r="T44" s="1103"/>
      <c r="U44" s="1103"/>
    </row>
    <row r="45" spans="2:21" ht="21.75" customHeight="1">
      <c r="B45" s="1170">
        <v>39</v>
      </c>
      <c r="C45" s="1171" t="s">
        <v>1013</v>
      </c>
      <c r="D45" s="1172">
        <v>209.74559899999997</v>
      </c>
      <c r="E45" s="1193">
        <v>64.202309000000014</v>
      </c>
      <c r="F45" s="1173">
        <v>293.58630599999998</v>
      </c>
      <c r="G45" s="1173">
        <v>110.655946</v>
      </c>
      <c r="H45" s="1173">
        <v>130.86827600000001</v>
      </c>
      <c r="I45" s="1174">
        <v>72.355087727452258</v>
      </c>
      <c r="J45" s="1175">
        <v>18.265923098249061</v>
      </c>
      <c r="L45" s="1103"/>
      <c r="M45" s="1103"/>
      <c r="N45" s="1103"/>
      <c r="O45" s="1103"/>
      <c r="Q45" s="1103"/>
      <c r="R45" s="1103"/>
      <c r="S45" s="1103"/>
      <c r="T45" s="1103"/>
      <c r="U45" s="1103"/>
    </row>
    <row r="46" spans="2:21" ht="21.75" customHeight="1">
      <c r="B46" s="1170">
        <v>40</v>
      </c>
      <c r="C46" s="1171" t="s">
        <v>1014</v>
      </c>
      <c r="D46" s="1172">
        <v>752.29291400000011</v>
      </c>
      <c r="E46" s="1193">
        <v>285.51698499999998</v>
      </c>
      <c r="F46" s="1173">
        <v>751.55979200000002</v>
      </c>
      <c r="G46" s="1173">
        <v>295.02224899999999</v>
      </c>
      <c r="H46" s="1173">
        <v>209.78953199999998</v>
      </c>
      <c r="I46" s="1174">
        <v>3.3291413468799362</v>
      </c>
      <c r="J46" s="1175">
        <v>-28.890267526907778</v>
      </c>
      <c r="L46" s="1103"/>
      <c r="M46" s="1103"/>
      <c r="N46" s="1103"/>
      <c r="O46" s="1103"/>
      <c r="Q46" s="1103"/>
      <c r="R46" s="1103"/>
      <c r="S46" s="1103"/>
      <c r="T46" s="1103"/>
      <c r="U46" s="1103"/>
    </row>
    <row r="47" spans="2:21" ht="21.75" customHeight="1">
      <c r="B47" s="1170"/>
      <c r="C47" s="1178" t="s">
        <v>1015</v>
      </c>
      <c r="D47" s="1179">
        <v>38788.843624000008</v>
      </c>
      <c r="E47" s="1165">
        <v>15224.586984000003</v>
      </c>
      <c r="F47" s="1164">
        <v>47077.523126</v>
      </c>
      <c r="G47" s="1164">
        <v>17687.833577999994</v>
      </c>
      <c r="H47" s="1164">
        <v>27510.656942999994</v>
      </c>
      <c r="I47" s="1180">
        <v>16.179398472935219</v>
      </c>
      <c r="J47" s="1181">
        <v>55.534349764674175</v>
      </c>
      <c r="L47" s="1103"/>
      <c r="M47" s="1103"/>
      <c r="N47" s="1103"/>
      <c r="O47" s="1103"/>
      <c r="Q47" s="1103"/>
      <c r="R47" s="1103"/>
      <c r="S47" s="1103"/>
      <c r="T47" s="1103"/>
      <c r="U47" s="1103"/>
    </row>
    <row r="48" spans="2:21" ht="21.75" customHeight="1" thickBot="1">
      <c r="B48" s="1194"/>
      <c r="C48" s="1183" t="s">
        <v>1016</v>
      </c>
      <c r="D48" s="1184">
        <v>127245.02276300002</v>
      </c>
      <c r="E48" s="1195">
        <v>53193.522232000003</v>
      </c>
      <c r="F48" s="1185">
        <v>159636.29162599999</v>
      </c>
      <c r="G48" s="1185">
        <v>60012.082396999991</v>
      </c>
      <c r="H48" s="1185">
        <v>88634.554512999995</v>
      </c>
      <c r="I48" s="1186">
        <v>12.81840321695806</v>
      </c>
      <c r="J48" s="1187">
        <v>47.694515792091295</v>
      </c>
      <c r="L48" s="1103"/>
      <c r="M48" s="1103"/>
      <c r="N48" s="1103"/>
      <c r="O48" s="1103"/>
      <c r="Q48" s="1103"/>
      <c r="R48" s="1103"/>
      <c r="S48" s="1103"/>
      <c r="T48" s="1103"/>
      <c r="U48" s="1103"/>
    </row>
    <row r="49" spans="2:13" ht="21.75" customHeight="1" thickTop="1">
      <c r="B49" s="1831" t="s">
        <v>912</v>
      </c>
      <c r="C49" s="1831"/>
      <c r="D49" s="1831"/>
      <c r="E49" s="1831"/>
      <c r="F49" s="1831"/>
      <c r="G49" s="1831"/>
      <c r="H49" s="1831"/>
      <c r="I49" s="1831"/>
      <c r="J49" s="1831"/>
      <c r="L49" s="1103"/>
      <c r="M49" s="1103"/>
    </row>
    <row r="50" spans="2:13" ht="15" customHeight="1">
      <c r="B50" s="1196"/>
      <c r="C50" s="1197"/>
      <c r="D50" s="1197"/>
      <c r="E50" s="1197"/>
      <c r="F50" s="1197"/>
      <c r="G50" s="1198"/>
      <c r="H50" s="1198"/>
      <c r="I50" s="1198"/>
      <c r="J50" s="1176"/>
      <c r="L50" s="1103"/>
      <c r="M50" s="1103"/>
    </row>
    <row r="51" spans="2:13" ht="15" customHeight="1">
      <c r="B51" s="1196"/>
      <c r="C51" s="1197"/>
      <c r="D51" s="1197"/>
      <c r="E51" s="1197"/>
      <c r="F51" s="1197"/>
      <c r="G51" s="1198"/>
      <c r="H51" s="1198"/>
      <c r="I51" s="1198"/>
      <c r="J51" s="1176"/>
      <c r="L51" s="1103"/>
      <c r="M51" s="1103"/>
    </row>
    <row r="52" spans="2:13" ht="15" customHeight="1">
      <c r="B52" s="1196"/>
      <c r="C52" s="1197"/>
      <c r="D52" s="1197"/>
      <c r="E52" s="1197"/>
      <c r="F52" s="1197"/>
      <c r="G52" s="1198"/>
      <c r="H52" s="1198"/>
      <c r="I52" s="1198"/>
      <c r="J52" s="1176"/>
      <c r="L52" s="1103"/>
      <c r="M52" s="1103"/>
    </row>
    <row r="53" spans="2:13" ht="15" customHeight="1">
      <c r="B53" s="1196"/>
      <c r="C53" s="1197"/>
      <c r="D53" s="1197"/>
      <c r="E53" s="1199"/>
      <c r="F53" s="1199"/>
      <c r="G53" s="1200"/>
      <c r="H53" s="1200"/>
      <c r="I53" s="1200"/>
      <c r="J53" s="1201"/>
      <c r="K53" s="1103"/>
      <c r="L53" s="1103"/>
      <c r="M53" s="1103"/>
    </row>
    <row r="54" spans="2:13" ht="15" customHeight="1">
      <c r="B54" s="1196"/>
      <c r="C54" s="1197"/>
      <c r="D54" s="1197"/>
      <c r="E54" s="1197"/>
      <c r="F54" s="1197"/>
      <c r="G54" s="1198"/>
      <c r="H54" s="1198"/>
      <c r="I54" s="1198"/>
      <c r="J54" s="1176"/>
      <c r="L54" s="1103"/>
      <c r="M54" s="1103"/>
    </row>
    <row r="55" spans="2:13" ht="15" customHeight="1">
      <c r="B55" s="1196"/>
      <c r="C55" s="1197"/>
      <c r="D55" s="1197"/>
      <c r="E55" s="1197"/>
      <c r="F55" s="1197"/>
      <c r="G55" s="1198"/>
      <c r="H55" s="1198"/>
      <c r="I55" s="1198"/>
      <c r="J55" s="1176"/>
      <c r="L55" s="1103"/>
      <c r="M55" s="1103"/>
    </row>
    <row r="56" spans="2:13" ht="15" customHeight="1">
      <c r="B56" s="1197"/>
      <c r="C56" s="1202"/>
      <c r="D56" s="1202"/>
      <c r="E56" s="1202"/>
      <c r="F56" s="1202"/>
      <c r="G56" s="1203"/>
      <c r="H56" s="1203"/>
      <c r="I56" s="1203"/>
      <c r="J56" s="1169"/>
      <c r="L56" s="1103"/>
      <c r="M56" s="1103"/>
    </row>
    <row r="57" spans="2:13" ht="15" customHeight="1">
      <c r="B57" s="1197"/>
      <c r="C57" s="1202"/>
      <c r="D57" s="1202"/>
      <c r="E57" s="1202"/>
      <c r="F57" s="1202"/>
      <c r="G57" s="1203"/>
      <c r="H57" s="1203"/>
      <c r="I57" s="1203"/>
      <c r="J57" s="1169"/>
      <c r="L57" s="1103"/>
      <c r="M57" s="1103"/>
    </row>
    <row r="58" spans="2:13">
      <c r="L58" s="1103"/>
      <c r="M58" s="1103"/>
    </row>
    <row r="59" spans="2:13">
      <c r="L59" s="1103"/>
      <c r="M59" s="1103"/>
    </row>
    <row r="60" spans="2:13">
      <c r="L60" s="1103"/>
      <c r="M60" s="1103"/>
    </row>
    <row r="61" spans="2:13">
      <c r="L61" s="1103"/>
      <c r="M61" s="1103"/>
    </row>
    <row r="62" spans="2:13">
      <c r="L62" s="1103"/>
      <c r="M62" s="1103"/>
    </row>
    <row r="63" spans="2:13">
      <c r="L63" s="1103"/>
      <c r="M63" s="1103"/>
    </row>
    <row r="64" spans="2:13">
      <c r="L64" s="1103"/>
      <c r="M64" s="1103"/>
    </row>
    <row r="65" spans="12:13">
      <c r="L65" s="1103"/>
      <c r="M65" s="1103"/>
    </row>
    <row r="66" spans="12:13">
      <c r="L66" s="1103"/>
      <c r="M66" s="1103"/>
    </row>
    <row r="67" spans="12:13">
      <c r="L67" s="1103"/>
      <c r="M67" s="1103"/>
    </row>
    <row r="68" spans="12:13">
      <c r="L68" s="1103"/>
      <c r="M68" s="1103"/>
    </row>
    <row r="69" spans="12:13">
      <c r="L69" s="1103"/>
      <c r="M69" s="1103"/>
    </row>
    <row r="70" spans="12:13">
      <c r="L70" s="1103"/>
      <c r="M70" s="1103"/>
    </row>
    <row r="71" spans="12:13">
      <c r="L71" s="1103"/>
      <c r="M71" s="1103"/>
    </row>
  </sheetData>
  <mergeCells count="9">
    <mergeCell ref="B49:J49"/>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31496062992125984" footer="0.31496062992125984"/>
  <pageSetup scale="63"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O77"/>
  <sheetViews>
    <sheetView workbookViewId="0">
      <selection activeCell="K1" sqref="K1"/>
    </sheetView>
  </sheetViews>
  <sheetFormatPr defaultRowHeight="15.75"/>
  <cols>
    <col min="1" max="1" width="9.140625" style="113"/>
    <col min="2" max="2" width="4.7109375" style="113" customWidth="1"/>
    <col min="3" max="3" width="35.42578125" style="113" bestFit="1" customWidth="1"/>
    <col min="4" max="8" width="15" style="113" customWidth="1"/>
    <col min="9" max="10" width="10.7109375" style="113" customWidth="1"/>
    <col min="11" max="11" width="10.85546875" style="113" customWidth="1"/>
    <col min="12" max="257" width="9.140625" style="113"/>
    <col min="258" max="258" width="4.7109375" style="113" customWidth="1"/>
    <col min="259" max="259" width="30" style="113" bestFit="1" customWidth="1"/>
    <col min="260" max="260" width="13.42578125" style="113" customWidth="1"/>
    <col min="261" max="266" width="10.7109375" style="113" customWidth="1"/>
    <col min="267" max="267" width="9.28515625" style="113" customWidth="1"/>
    <col min="268" max="513" width="9.140625" style="113"/>
    <col min="514" max="514" width="4.7109375" style="113" customWidth="1"/>
    <col min="515" max="515" width="30" style="113" bestFit="1" customWidth="1"/>
    <col min="516" max="516" width="13.42578125" style="113" customWidth="1"/>
    <col min="517" max="522" width="10.7109375" style="113" customWidth="1"/>
    <col min="523" max="523" width="9.28515625" style="113" customWidth="1"/>
    <col min="524" max="769" width="9.140625" style="113"/>
    <col min="770" max="770" width="4.7109375" style="113" customWidth="1"/>
    <col min="771" max="771" width="30" style="113" bestFit="1" customWidth="1"/>
    <col min="772" max="772" width="13.42578125" style="113" customWidth="1"/>
    <col min="773" max="778" width="10.7109375" style="113" customWidth="1"/>
    <col min="779" max="779" width="9.28515625" style="113" customWidth="1"/>
    <col min="780" max="1025" width="9.140625" style="113"/>
    <col min="1026" max="1026" width="4.7109375" style="113" customWidth="1"/>
    <col min="1027" max="1027" width="30" style="113" bestFit="1" customWidth="1"/>
    <col min="1028" max="1028" width="13.42578125" style="113" customWidth="1"/>
    <col min="1029" max="1034" width="10.7109375" style="113" customWidth="1"/>
    <col min="1035" max="1035" width="9.28515625" style="113" customWidth="1"/>
    <col min="1036" max="1281" width="9.140625" style="113"/>
    <col min="1282" max="1282" width="4.7109375" style="113" customWidth="1"/>
    <col min="1283" max="1283" width="30" style="113" bestFit="1" customWidth="1"/>
    <col min="1284" max="1284" width="13.42578125" style="113" customWidth="1"/>
    <col min="1285" max="1290" width="10.7109375" style="113" customWidth="1"/>
    <col min="1291" max="1291" width="9.28515625" style="113" customWidth="1"/>
    <col min="1292" max="1537" width="9.140625" style="113"/>
    <col min="1538" max="1538" width="4.7109375" style="113" customWidth="1"/>
    <col min="1539" max="1539" width="30" style="113" bestFit="1" customWidth="1"/>
    <col min="1540" max="1540" width="13.42578125" style="113" customWidth="1"/>
    <col min="1541" max="1546" width="10.7109375" style="113" customWidth="1"/>
    <col min="1547" max="1547" width="9.28515625" style="113" customWidth="1"/>
    <col min="1548" max="1793" width="9.140625" style="113"/>
    <col min="1794" max="1794" width="4.7109375" style="113" customWidth="1"/>
    <col min="1795" max="1795" width="30" style="113" bestFit="1" customWidth="1"/>
    <col min="1796" max="1796" width="13.42578125" style="113" customWidth="1"/>
    <col min="1797" max="1802" width="10.7109375" style="113" customWidth="1"/>
    <col min="1803" max="1803" width="9.28515625" style="113" customWidth="1"/>
    <col min="1804" max="2049" width="9.140625" style="113"/>
    <col min="2050" max="2050" width="4.7109375" style="113" customWidth="1"/>
    <col min="2051" max="2051" width="30" style="113" bestFit="1" customWidth="1"/>
    <col min="2052" max="2052" width="13.42578125" style="113" customWidth="1"/>
    <col min="2053" max="2058" width="10.7109375" style="113" customWidth="1"/>
    <col min="2059" max="2059" width="9.28515625" style="113" customWidth="1"/>
    <col min="2060" max="2305" width="9.140625" style="113"/>
    <col min="2306" max="2306" width="4.7109375" style="113" customWidth="1"/>
    <col min="2307" max="2307" width="30" style="113" bestFit="1" customWidth="1"/>
    <col min="2308" max="2308" width="13.42578125" style="113" customWidth="1"/>
    <col min="2309" max="2314" width="10.7109375" style="113" customWidth="1"/>
    <col min="2315" max="2315" width="9.28515625" style="113" customWidth="1"/>
    <col min="2316" max="2561" width="9.140625" style="113"/>
    <col min="2562" max="2562" width="4.7109375" style="113" customWidth="1"/>
    <col min="2563" max="2563" width="30" style="113" bestFit="1" customWidth="1"/>
    <col min="2564" max="2564" width="13.42578125" style="113" customWidth="1"/>
    <col min="2565" max="2570" width="10.7109375" style="113" customWidth="1"/>
    <col min="2571" max="2571" width="9.28515625" style="113" customWidth="1"/>
    <col min="2572" max="2817" width="9.140625" style="113"/>
    <col min="2818" max="2818" width="4.7109375" style="113" customWidth="1"/>
    <col min="2819" max="2819" width="30" style="113" bestFit="1" customWidth="1"/>
    <col min="2820" max="2820" width="13.42578125" style="113" customWidth="1"/>
    <col min="2821" max="2826" width="10.7109375" style="113" customWidth="1"/>
    <col min="2827" max="2827" width="9.28515625" style="113" customWidth="1"/>
    <col min="2828" max="3073" width="9.140625" style="113"/>
    <col min="3074" max="3074" width="4.7109375" style="113" customWidth="1"/>
    <col min="3075" max="3075" width="30" style="113" bestFit="1" customWidth="1"/>
    <col min="3076" max="3076" width="13.42578125" style="113" customWidth="1"/>
    <col min="3077" max="3082" width="10.7109375" style="113" customWidth="1"/>
    <col min="3083" max="3083" width="9.28515625" style="113" customWidth="1"/>
    <col min="3084" max="3329" width="9.140625" style="113"/>
    <col min="3330" max="3330" width="4.7109375" style="113" customWidth="1"/>
    <col min="3331" max="3331" width="30" style="113" bestFit="1" customWidth="1"/>
    <col min="3332" max="3332" width="13.42578125" style="113" customWidth="1"/>
    <col min="3333" max="3338" width="10.7109375" style="113" customWidth="1"/>
    <col min="3339" max="3339" width="9.28515625" style="113" customWidth="1"/>
    <col min="3340" max="3585" width="9.140625" style="113"/>
    <col min="3586" max="3586" width="4.7109375" style="113" customWidth="1"/>
    <col min="3587" max="3587" width="30" style="113" bestFit="1" customWidth="1"/>
    <col min="3588" max="3588" width="13.42578125" style="113" customWidth="1"/>
    <col min="3589" max="3594" width="10.7109375" style="113" customWidth="1"/>
    <col min="3595" max="3595" width="9.28515625" style="113" customWidth="1"/>
    <col min="3596" max="3841" width="9.140625" style="113"/>
    <col min="3842" max="3842" width="4.7109375" style="113" customWidth="1"/>
    <col min="3843" max="3843" width="30" style="113" bestFit="1" customWidth="1"/>
    <col min="3844" max="3844" width="13.42578125" style="113" customWidth="1"/>
    <col min="3845" max="3850" width="10.7109375" style="113" customWidth="1"/>
    <col min="3851" max="3851" width="9.28515625" style="113" customWidth="1"/>
    <col min="3852" max="4097" width="9.140625" style="113"/>
    <col min="4098" max="4098" width="4.7109375" style="113" customWidth="1"/>
    <col min="4099" max="4099" width="30" style="113" bestFit="1" customWidth="1"/>
    <col min="4100" max="4100" width="13.42578125" style="113" customWidth="1"/>
    <col min="4101" max="4106" width="10.7109375" style="113" customWidth="1"/>
    <col min="4107" max="4107" width="9.28515625" style="113" customWidth="1"/>
    <col min="4108" max="4353" width="9.140625" style="113"/>
    <col min="4354" max="4354" width="4.7109375" style="113" customWidth="1"/>
    <col min="4355" max="4355" width="30" style="113" bestFit="1" customWidth="1"/>
    <col min="4356" max="4356" width="13.42578125" style="113" customWidth="1"/>
    <col min="4357" max="4362" width="10.7109375" style="113" customWidth="1"/>
    <col min="4363" max="4363" width="9.28515625" style="113" customWidth="1"/>
    <col min="4364" max="4609" width="9.140625" style="113"/>
    <col min="4610" max="4610" width="4.7109375" style="113" customWidth="1"/>
    <col min="4611" max="4611" width="30" style="113" bestFit="1" customWidth="1"/>
    <col min="4612" max="4612" width="13.42578125" style="113" customWidth="1"/>
    <col min="4613" max="4618" width="10.7109375" style="113" customWidth="1"/>
    <col min="4619" max="4619" width="9.28515625" style="113" customWidth="1"/>
    <col min="4620" max="4865" width="9.140625" style="113"/>
    <col min="4866" max="4866" width="4.7109375" style="113" customWidth="1"/>
    <col min="4867" max="4867" width="30" style="113" bestFit="1" customWidth="1"/>
    <col min="4868" max="4868" width="13.42578125" style="113" customWidth="1"/>
    <col min="4869" max="4874" width="10.7109375" style="113" customWidth="1"/>
    <col min="4875" max="4875" width="9.28515625" style="113" customWidth="1"/>
    <col min="4876" max="5121" width="9.140625" style="113"/>
    <col min="5122" max="5122" width="4.7109375" style="113" customWidth="1"/>
    <col min="5123" max="5123" width="30" style="113" bestFit="1" customWidth="1"/>
    <col min="5124" max="5124" width="13.42578125" style="113" customWidth="1"/>
    <col min="5125" max="5130" width="10.7109375" style="113" customWidth="1"/>
    <col min="5131" max="5131" width="9.28515625" style="113" customWidth="1"/>
    <col min="5132" max="5377" width="9.140625" style="113"/>
    <col min="5378" max="5378" width="4.7109375" style="113" customWidth="1"/>
    <col min="5379" max="5379" width="30" style="113" bestFit="1" customWidth="1"/>
    <col min="5380" max="5380" width="13.42578125" style="113" customWidth="1"/>
    <col min="5381" max="5386" width="10.7109375" style="113" customWidth="1"/>
    <col min="5387" max="5387" width="9.28515625" style="113" customWidth="1"/>
    <col min="5388" max="5633" width="9.140625" style="113"/>
    <col min="5634" max="5634" width="4.7109375" style="113" customWidth="1"/>
    <col min="5635" max="5635" width="30" style="113" bestFit="1" customWidth="1"/>
    <col min="5636" max="5636" width="13.42578125" style="113" customWidth="1"/>
    <col min="5637" max="5642" width="10.7109375" style="113" customWidth="1"/>
    <col min="5643" max="5643" width="9.28515625" style="113" customWidth="1"/>
    <col min="5644" max="5889" width="9.140625" style="113"/>
    <col min="5890" max="5890" width="4.7109375" style="113" customWidth="1"/>
    <col min="5891" max="5891" width="30" style="113" bestFit="1" customWidth="1"/>
    <col min="5892" max="5892" width="13.42578125" style="113" customWidth="1"/>
    <col min="5893" max="5898" width="10.7109375" style="113" customWidth="1"/>
    <col min="5899" max="5899" width="9.28515625" style="113" customWidth="1"/>
    <col min="5900" max="6145" width="9.140625" style="113"/>
    <col min="6146" max="6146" width="4.7109375" style="113" customWidth="1"/>
    <col min="6147" max="6147" width="30" style="113" bestFit="1" customWidth="1"/>
    <col min="6148" max="6148" width="13.42578125" style="113" customWidth="1"/>
    <col min="6149" max="6154" width="10.7109375" style="113" customWidth="1"/>
    <col min="6155" max="6155" width="9.28515625" style="113" customWidth="1"/>
    <col min="6156" max="6401" width="9.140625" style="113"/>
    <col min="6402" max="6402" width="4.7109375" style="113" customWidth="1"/>
    <col min="6403" max="6403" width="30" style="113" bestFit="1" customWidth="1"/>
    <col min="6404" max="6404" width="13.42578125" style="113" customWidth="1"/>
    <col min="6405" max="6410" width="10.7109375" style="113" customWidth="1"/>
    <col min="6411" max="6411" width="9.28515625" style="113" customWidth="1"/>
    <col min="6412" max="6657" width="9.140625" style="113"/>
    <col min="6658" max="6658" width="4.7109375" style="113" customWidth="1"/>
    <col min="6659" max="6659" width="30" style="113" bestFit="1" customWidth="1"/>
    <col min="6660" max="6660" width="13.42578125" style="113" customWidth="1"/>
    <col min="6661" max="6666" width="10.7109375" style="113" customWidth="1"/>
    <col min="6667" max="6667" width="9.28515625" style="113" customWidth="1"/>
    <col min="6668" max="6913" width="9.140625" style="113"/>
    <col min="6914" max="6914" width="4.7109375" style="113" customWidth="1"/>
    <col min="6915" max="6915" width="30" style="113" bestFit="1" customWidth="1"/>
    <col min="6916" max="6916" width="13.42578125" style="113" customWidth="1"/>
    <col min="6917" max="6922" width="10.7109375" style="113" customWidth="1"/>
    <col min="6923" max="6923" width="9.28515625" style="113" customWidth="1"/>
    <col min="6924" max="7169" width="9.140625" style="113"/>
    <col min="7170" max="7170" width="4.7109375" style="113" customWidth="1"/>
    <col min="7171" max="7171" width="30" style="113" bestFit="1" customWidth="1"/>
    <col min="7172" max="7172" width="13.42578125" style="113" customWidth="1"/>
    <col min="7173" max="7178" width="10.7109375" style="113" customWidth="1"/>
    <col min="7179" max="7179" width="9.28515625" style="113" customWidth="1"/>
    <col min="7180" max="7425" width="9.140625" style="113"/>
    <col min="7426" max="7426" width="4.7109375" style="113" customWidth="1"/>
    <col min="7427" max="7427" width="30" style="113" bestFit="1" customWidth="1"/>
    <col min="7428" max="7428" width="13.42578125" style="113" customWidth="1"/>
    <col min="7429" max="7434" width="10.7109375" style="113" customWidth="1"/>
    <col min="7435" max="7435" width="9.28515625" style="113" customWidth="1"/>
    <col min="7436" max="7681" width="9.140625" style="113"/>
    <col min="7682" max="7682" width="4.7109375" style="113" customWidth="1"/>
    <col min="7683" max="7683" width="30" style="113" bestFit="1" customWidth="1"/>
    <col min="7684" max="7684" width="13.42578125" style="113" customWidth="1"/>
    <col min="7685" max="7690" width="10.7109375" style="113" customWidth="1"/>
    <col min="7691" max="7691" width="9.28515625" style="113" customWidth="1"/>
    <col min="7692" max="7937" width="9.140625" style="113"/>
    <col min="7938" max="7938" width="4.7109375" style="113" customWidth="1"/>
    <col min="7939" max="7939" width="30" style="113" bestFit="1" customWidth="1"/>
    <col min="7940" max="7940" width="13.42578125" style="113" customWidth="1"/>
    <col min="7941" max="7946" width="10.7109375" style="113" customWidth="1"/>
    <col min="7947" max="7947" width="9.28515625" style="113" customWidth="1"/>
    <col min="7948" max="8193" width="9.140625" style="113"/>
    <col min="8194" max="8194" width="4.7109375" style="113" customWidth="1"/>
    <col min="8195" max="8195" width="30" style="113" bestFit="1" customWidth="1"/>
    <col min="8196" max="8196" width="13.42578125" style="113" customWidth="1"/>
    <col min="8197" max="8202" width="10.7109375" style="113" customWidth="1"/>
    <col min="8203" max="8203" width="9.28515625" style="113" customWidth="1"/>
    <col min="8204" max="8449" width="9.140625" style="113"/>
    <col min="8450" max="8450" width="4.7109375" style="113" customWidth="1"/>
    <col min="8451" max="8451" width="30" style="113" bestFit="1" customWidth="1"/>
    <col min="8452" max="8452" width="13.42578125" style="113" customWidth="1"/>
    <col min="8453" max="8458" width="10.7109375" style="113" customWidth="1"/>
    <col min="8459" max="8459" width="9.28515625" style="113" customWidth="1"/>
    <col min="8460" max="8705" width="9.140625" style="113"/>
    <col min="8706" max="8706" width="4.7109375" style="113" customWidth="1"/>
    <col min="8707" max="8707" width="30" style="113" bestFit="1" customWidth="1"/>
    <col min="8708" max="8708" width="13.42578125" style="113" customWidth="1"/>
    <col min="8709" max="8714" width="10.7109375" style="113" customWidth="1"/>
    <col min="8715" max="8715" width="9.28515625" style="113" customWidth="1"/>
    <col min="8716" max="8961" width="9.140625" style="113"/>
    <col min="8962" max="8962" width="4.7109375" style="113" customWidth="1"/>
    <col min="8963" max="8963" width="30" style="113" bestFit="1" customWidth="1"/>
    <col min="8964" max="8964" width="13.42578125" style="113" customWidth="1"/>
    <col min="8965" max="8970" width="10.7109375" style="113" customWidth="1"/>
    <col min="8971" max="8971" width="9.28515625" style="113" customWidth="1"/>
    <col min="8972" max="9217" width="9.140625" style="113"/>
    <col min="9218" max="9218" width="4.7109375" style="113" customWidth="1"/>
    <col min="9219" max="9219" width="30" style="113" bestFit="1" customWidth="1"/>
    <col min="9220" max="9220" width="13.42578125" style="113" customWidth="1"/>
    <col min="9221" max="9226" width="10.7109375" style="113" customWidth="1"/>
    <col min="9227" max="9227" width="9.28515625" style="113" customWidth="1"/>
    <col min="9228" max="9473" width="9.140625" style="113"/>
    <col min="9474" max="9474" width="4.7109375" style="113" customWidth="1"/>
    <col min="9475" max="9475" width="30" style="113" bestFit="1" customWidth="1"/>
    <col min="9476" max="9476" width="13.42578125" style="113" customWidth="1"/>
    <col min="9477" max="9482" width="10.7109375" style="113" customWidth="1"/>
    <col min="9483" max="9483" width="9.28515625" style="113" customWidth="1"/>
    <col min="9484" max="9729" width="9.140625" style="113"/>
    <col min="9730" max="9730" width="4.7109375" style="113" customWidth="1"/>
    <col min="9731" max="9731" width="30" style="113" bestFit="1" customWidth="1"/>
    <col min="9732" max="9732" width="13.42578125" style="113" customWidth="1"/>
    <col min="9733" max="9738" width="10.7109375" style="113" customWidth="1"/>
    <col min="9739" max="9739" width="9.28515625" style="113" customWidth="1"/>
    <col min="9740" max="9985" width="9.140625" style="113"/>
    <col min="9986" max="9986" width="4.7109375" style="113" customWidth="1"/>
    <col min="9987" max="9987" width="30" style="113" bestFit="1" customWidth="1"/>
    <col min="9988" max="9988" width="13.42578125" style="113" customWidth="1"/>
    <col min="9989" max="9994" width="10.7109375" style="113" customWidth="1"/>
    <col min="9995" max="9995" width="9.28515625" style="113" customWidth="1"/>
    <col min="9996" max="10241" width="9.140625" style="113"/>
    <col min="10242" max="10242" width="4.7109375" style="113" customWidth="1"/>
    <col min="10243" max="10243" width="30" style="113" bestFit="1" customWidth="1"/>
    <col min="10244" max="10244" width="13.42578125" style="113" customWidth="1"/>
    <col min="10245" max="10250" width="10.7109375" style="113" customWidth="1"/>
    <col min="10251" max="10251" width="9.28515625" style="113" customWidth="1"/>
    <col min="10252" max="10497" width="9.140625" style="113"/>
    <col min="10498" max="10498" width="4.7109375" style="113" customWidth="1"/>
    <col min="10499" max="10499" width="30" style="113" bestFit="1" customWidth="1"/>
    <col min="10500" max="10500" width="13.42578125" style="113" customWidth="1"/>
    <col min="10501" max="10506" width="10.7109375" style="113" customWidth="1"/>
    <col min="10507" max="10507" width="9.28515625" style="113" customWidth="1"/>
    <col min="10508" max="10753" width="9.140625" style="113"/>
    <col min="10754" max="10754" width="4.7109375" style="113" customWidth="1"/>
    <col min="10755" max="10755" width="30" style="113" bestFit="1" customWidth="1"/>
    <col min="10756" max="10756" width="13.42578125" style="113" customWidth="1"/>
    <col min="10757" max="10762" width="10.7109375" style="113" customWidth="1"/>
    <col min="10763" max="10763" width="9.28515625" style="113" customWidth="1"/>
    <col min="10764" max="11009" width="9.140625" style="113"/>
    <col min="11010" max="11010" width="4.7109375" style="113" customWidth="1"/>
    <col min="11011" max="11011" width="30" style="113" bestFit="1" customWidth="1"/>
    <col min="11012" max="11012" width="13.42578125" style="113" customWidth="1"/>
    <col min="11013" max="11018" width="10.7109375" style="113" customWidth="1"/>
    <col min="11019" max="11019" width="9.28515625" style="113" customWidth="1"/>
    <col min="11020" max="11265" width="9.140625" style="113"/>
    <col min="11266" max="11266" width="4.7109375" style="113" customWidth="1"/>
    <col min="11267" max="11267" width="30" style="113" bestFit="1" customWidth="1"/>
    <col min="11268" max="11268" width="13.42578125" style="113" customWidth="1"/>
    <col min="11269" max="11274" width="10.7109375" style="113" customWidth="1"/>
    <col min="11275" max="11275" width="9.28515625" style="113" customWidth="1"/>
    <col min="11276" max="11521" width="9.140625" style="113"/>
    <col min="11522" max="11522" width="4.7109375" style="113" customWidth="1"/>
    <col min="11523" max="11523" width="30" style="113" bestFit="1" customWidth="1"/>
    <col min="11524" max="11524" width="13.42578125" style="113" customWidth="1"/>
    <col min="11525" max="11530" width="10.7109375" style="113" customWidth="1"/>
    <col min="11531" max="11531" width="9.28515625" style="113" customWidth="1"/>
    <col min="11532" max="11777" width="9.140625" style="113"/>
    <col min="11778" max="11778" width="4.7109375" style="113" customWidth="1"/>
    <col min="11779" max="11779" width="30" style="113" bestFit="1" customWidth="1"/>
    <col min="11780" max="11780" width="13.42578125" style="113" customWidth="1"/>
    <col min="11781" max="11786" width="10.7109375" style="113" customWidth="1"/>
    <col min="11787" max="11787" width="9.28515625" style="113" customWidth="1"/>
    <col min="11788" max="12033" width="9.140625" style="113"/>
    <col min="12034" max="12034" width="4.7109375" style="113" customWidth="1"/>
    <col min="12035" max="12035" width="30" style="113" bestFit="1" customWidth="1"/>
    <col min="12036" max="12036" width="13.42578125" style="113" customWidth="1"/>
    <col min="12037" max="12042" width="10.7109375" style="113" customWidth="1"/>
    <col min="12043" max="12043" width="9.28515625" style="113" customWidth="1"/>
    <col min="12044" max="12289" width="9.140625" style="113"/>
    <col min="12290" max="12290" width="4.7109375" style="113" customWidth="1"/>
    <col min="12291" max="12291" width="30" style="113" bestFit="1" customWidth="1"/>
    <col min="12292" max="12292" width="13.42578125" style="113" customWidth="1"/>
    <col min="12293" max="12298" width="10.7109375" style="113" customWidth="1"/>
    <col min="12299" max="12299" width="9.28515625" style="113" customWidth="1"/>
    <col min="12300" max="12545" width="9.140625" style="113"/>
    <col min="12546" max="12546" width="4.7109375" style="113" customWidth="1"/>
    <col min="12547" max="12547" width="30" style="113" bestFit="1" customWidth="1"/>
    <col min="12548" max="12548" width="13.42578125" style="113" customWidth="1"/>
    <col min="12549" max="12554" width="10.7109375" style="113" customWidth="1"/>
    <col min="12555" max="12555" width="9.28515625" style="113" customWidth="1"/>
    <col min="12556" max="12801" width="9.140625" style="113"/>
    <col min="12802" max="12802" width="4.7109375" style="113" customWidth="1"/>
    <col min="12803" max="12803" width="30" style="113" bestFit="1" customWidth="1"/>
    <col min="12804" max="12804" width="13.42578125" style="113" customWidth="1"/>
    <col min="12805" max="12810" width="10.7109375" style="113" customWidth="1"/>
    <col min="12811" max="12811" width="9.28515625" style="113" customWidth="1"/>
    <col min="12812" max="13057" width="9.140625" style="113"/>
    <col min="13058" max="13058" width="4.7109375" style="113" customWidth="1"/>
    <col min="13059" max="13059" width="30" style="113" bestFit="1" customWidth="1"/>
    <col min="13060" max="13060" width="13.42578125" style="113" customWidth="1"/>
    <col min="13061" max="13066" width="10.7109375" style="113" customWidth="1"/>
    <col min="13067" max="13067" width="9.28515625" style="113" customWidth="1"/>
    <col min="13068" max="13313" width="9.140625" style="113"/>
    <col min="13314" max="13314" width="4.7109375" style="113" customWidth="1"/>
    <col min="13315" max="13315" width="30" style="113" bestFit="1" customWidth="1"/>
    <col min="13316" max="13316" width="13.42578125" style="113" customWidth="1"/>
    <col min="13317" max="13322" width="10.7109375" style="113" customWidth="1"/>
    <col min="13323" max="13323" width="9.28515625" style="113" customWidth="1"/>
    <col min="13324" max="13569" width="9.140625" style="113"/>
    <col min="13570" max="13570" width="4.7109375" style="113" customWidth="1"/>
    <col min="13571" max="13571" width="30" style="113" bestFit="1" customWidth="1"/>
    <col min="13572" max="13572" width="13.42578125" style="113" customWidth="1"/>
    <col min="13573" max="13578" width="10.7109375" style="113" customWidth="1"/>
    <col min="13579" max="13579" width="9.28515625" style="113" customWidth="1"/>
    <col min="13580" max="13825" width="9.140625" style="113"/>
    <col min="13826" max="13826" width="4.7109375" style="113" customWidth="1"/>
    <col min="13827" max="13827" width="30" style="113" bestFit="1" customWidth="1"/>
    <col min="13828" max="13828" width="13.42578125" style="113" customWidth="1"/>
    <col min="13829" max="13834" width="10.7109375" style="113" customWidth="1"/>
    <col min="13835" max="13835" width="9.28515625" style="113" customWidth="1"/>
    <col min="13836" max="14081" width="9.140625" style="113"/>
    <col min="14082" max="14082" width="4.7109375" style="113" customWidth="1"/>
    <col min="14083" max="14083" width="30" style="113" bestFit="1" customWidth="1"/>
    <col min="14084" max="14084" width="13.42578125" style="113" customWidth="1"/>
    <col min="14085" max="14090" width="10.7109375" style="113" customWidth="1"/>
    <col min="14091" max="14091" width="9.28515625" style="113" customWidth="1"/>
    <col min="14092" max="14337" width="9.140625" style="113"/>
    <col min="14338" max="14338" width="4.7109375" style="113" customWidth="1"/>
    <col min="14339" max="14339" width="30" style="113" bestFit="1" customWidth="1"/>
    <col min="14340" max="14340" width="13.42578125" style="113" customWidth="1"/>
    <col min="14341" max="14346" width="10.7109375" style="113" customWidth="1"/>
    <col min="14347" max="14347" width="9.28515625" style="113" customWidth="1"/>
    <col min="14348" max="14593" width="9.140625" style="113"/>
    <col min="14594" max="14594" width="4.7109375" style="113" customWidth="1"/>
    <col min="14595" max="14595" width="30" style="113" bestFit="1" customWidth="1"/>
    <col min="14596" max="14596" width="13.42578125" style="113" customWidth="1"/>
    <col min="14597" max="14602" width="10.7109375" style="113" customWidth="1"/>
    <col min="14603" max="14603" width="9.28515625" style="113" customWidth="1"/>
    <col min="14604" max="14849" width="9.140625" style="113"/>
    <col min="14850" max="14850" width="4.7109375" style="113" customWidth="1"/>
    <col min="14851" max="14851" width="30" style="113" bestFit="1" customWidth="1"/>
    <col min="14852" max="14852" width="13.42578125" style="113" customWidth="1"/>
    <col min="14853" max="14858" width="10.7109375" style="113" customWidth="1"/>
    <col min="14859" max="14859" width="9.28515625" style="113" customWidth="1"/>
    <col min="14860" max="15105" width="9.140625" style="113"/>
    <col min="15106" max="15106" width="4.7109375" style="113" customWidth="1"/>
    <col min="15107" max="15107" width="30" style="113" bestFit="1" customWidth="1"/>
    <col min="15108" max="15108" width="13.42578125" style="113" customWidth="1"/>
    <col min="15109" max="15114" width="10.7109375" style="113" customWidth="1"/>
    <col min="15115" max="15115" width="9.28515625" style="113" customWidth="1"/>
    <col min="15116" max="15361" width="9.140625" style="113"/>
    <col min="15362" max="15362" width="4.7109375" style="113" customWidth="1"/>
    <col min="15363" max="15363" width="30" style="113" bestFit="1" customWidth="1"/>
    <col min="15364" max="15364" width="13.42578125" style="113" customWidth="1"/>
    <col min="15365" max="15370" width="10.7109375" style="113" customWidth="1"/>
    <col min="15371" max="15371" width="9.28515625" style="113" customWidth="1"/>
    <col min="15372" max="15617" width="9.140625" style="113"/>
    <col min="15618" max="15618" width="4.7109375" style="113" customWidth="1"/>
    <col min="15619" max="15619" width="30" style="113" bestFit="1" customWidth="1"/>
    <col min="15620" max="15620" width="13.42578125" style="113" customWidth="1"/>
    <col min="15621" max="15626" width="10.7109375" style="113" customWidth="1"/>
    <col min="15627" max="15627" width="9.28515625" style="113" customWidth="1"/>
    <col min="15628" max="15873" width="9.140625" style="113"/>
    <col min="15874" max="15874" width="4.7109375" style="113" customWidth="1"/>
    <col min="15875" max="15875" width="30" style="113" bestFit="1" customWidth="1"/>
    <col min="15876" max="15876" width="13.42578125" style="113" customWidth="1"/>
    <col min="15877" max="15882" width="10.7109375" style="113" customWidth="1"/>
    <col min="15883" max="15883" width="9.28515625" style="113" customWidth="1"/>
    <col min="15884" max="16129" width="9.140625" style="113"/>
    <col min="16130" max="16130" width="4.7109375" style="113" customWidth="1"/>
    <col min="16131" max="16131" width="30" style="113" bestFit="1" customWidth="1"/>
    <col min="16132" max="16132" width="13.42578125" style="113" customWidth="1"/>
    <col min="16133" max="16138" width="10.7109375" style="113" customWidth="1"/>
    <col min="16139" max="16139" width="9.28515625" style="113" customWidth="1"/>
    <col min="16140" max="16384" width="9.140625" style="113"/>
  </cols>
  <sheetData>
    <row r="1" spans="2:15">
      <c r="B1" s="1846" t="s">
        <v>1057</v>
      </c>
      <c r="C1" s="1846"/>
      <c r="D1" s="1846"/>
      <c r="E1" s="1846"/>
      <c r="F1" s="1846"/>
      <c r="G1" s="1846"/>
      <c r="H1" s="1846"/>
      <c r="I1" s="1846"/>
      <c r="J1" s="1846"/>
    </row>
    <row r="2" spans="2:15" ht="15" customHeight="1">
      <c r="B2" s="1877" t="s">
        <v>93</v>
      </c>
      <c r="C2" s="1877"/>
      <c r="D2" s="1877"/>
      <c r="E2" s="1877"/>
      <c r="F2" s="1877"/>
      <c r="G2" s="1877"/>
      <c r="H2" s="1877"/>
      <c r="I2" s="1877"/>
      <c r="J2" s="1877"/>
    </row>
    <row r="3" spans="2:15" ht="15" customHeight="1" thickBot="1">
      <c r="B3" s="1878" t="s">
        <v>60</v>
      </c>
      <c r="C3" s="1878"/>
      <c r="D3" s="1878"/>
      <c r="E3" s="1878"/>
      <c r="F3" s="1878"/>
      <c r="G3" s="1878"/>
      <c r="H3" s="1878"/>
      <c r="I3" s="1878"/>
      <c r="J3" s="1878"/>
    </row>
    <row r="4" spans="2:15" ht="16.5" customHeight="1" thickTop="1">
      <c r="B4" s="1879"/>
      <c r="C4" s="1881"/>
      <c r="D4" s="1883" t="s">
        <v>4</v>
      </c>
      <c r="E4" s="1883"/>
      <c r="F4" s="1884" t="s">
        <v>826</v>
      </c>
      <c r="G4" s="1884"/>
      <c r="H4" s="1204" t="s">
        <v>827</v>
      </c>
      <c r="I4" s="1885" t="s">
        <v>124</v>
      </c>
      <c r="J4" s="1886"/>
    </row>
    <row r="5" spans="2:15" ht="16.5" customHeight="1">
      <c r="B5" s="1880"/>
      <c r="C5" s="1882"/>
      <c r="D5" s="1205" t="s">
        <v>5</v>
      </c>
      <c r="E5" s="1206" t="str">
        <f>'X-India'!E5</f>
        <v>Five  Months</v>
      </c>
      <c r="F5" s="1205" t="s">
        <v>5</v>
      </c>
      <c r="G5" s="1206" t="str">
        <f>'X-India'!G5</f>
        <v>Five  Months</v>
      </c>
      <c r="H5" s="1206" t="str">
        <f>'X-India'!H5</f>
        <v>Five  Months</v>
      </c>
      <c r="I5" s="1207" t="s">
        <v>40</v>
      </c>
      <c r="J5" s="1208" t="s">
        <v>123</v>
      </c>
    </row>
    <row r="6" spans="2:15" ht="16.5" customHeight="1">
      <c r="B6" s="1209"/>
      <c r="C6" s="1210" t="s">
        <v>857</v>
      </c>
      <c r="D6" s="1211">
        <v>159666.39015800008</v>
      </c>
      <c r="E6" s="1212">
        <v>54187.674243999987</v>
      </c>
      <c r="F6" s="1212">
        <v>189219.50139000002</v>
      </c>
      <c r="G6" s="1212">
        <v>71192.597740000012</v>
      </c>
      <c r="H6" s="1212">
        <v>94964.087387999985</v>
      </c>
      <c r="I6" s="1213">
        <v>31.38153414636156</v>
      </c>
      <c r="J6" s="1214">
        <v>33.390395072834679</v>
      </c>
      <c r="K6" s="1103"/>
      <c r="L6" s="1103"/>
      <c r="M6" s="1103"/>
      <c r="N6" s="1103"/>
      <c r="O6" s="1103"/>
    </row>
    <row r="7" spans="2:15" ht="16.5" customHeight="1">
      <c r="B7" s="1215">
        <v>1</v>
      </c>
      <c r="C7" s="1216" t="s">
        <v>1018</v>
      </c>
      <c r="D7" s="1217">
        <v>17277.251235</v>
      </c>
      <c r="E7" s="1218">
        <v>1293.037108</v>
      </c>
      <c r="F7" s="1218">
        <v>22356.665290999998</v>
      </c>
      <c r="G7" s="1218">
        <v>4220.1720670000004</v>
      </c>
      <c r="H7" s="1218">
        <v>18168.282222000002</v>
      </c>
      <c r="I7" s="1219">
        <v>226.37671733393131</v>
      </c>
      <c r="J7" s="1220">
        <v>330.51046103234631</v>
      </c>
      <c r="L7" s="1103"/>
      <c r="M7" s="1103"/>
      <c r="N7" s="1103"/>
      <c r="O7" s="1103"/>
    </row>
    <row r="8" spans="2:15" ht="16.5" customHeight="1">
      <c r="B8" s="1215">
        <v>2</v>
      </c>
      <c r="C8" s="1216" t="s">
        <v>983</v>
      </c>
      <c r="D8" s="1217">
        <v>43.847043000000006</v>
      </c>
      <c r="E8" s="1218">
        <v>19.477550999999998</v>
      </c>
      <c r="F8" s="1218">
        <v>81.528711000000001</v>
      </c>
      <c r="G8" s="1218">
        <v>16.189726999999998</v>
      </c>
      <c r="H8" s="1218">
        <v>19.520113000000002</v>
      </c>
      <c r="I8" s="1219">
        <v>-16.880068751969901</v>
      </c>
      <c r="J8" s="1220">
        <v>20.570983068460663</v>
      </c>
      <c r="L8" s="1103"/>
      <c r="M8" s="1103"/>
      <c r="N8" s="1103"/>
      <c r="O8" s="1103"/>
    </row>
    <row r="9" spans="2:15" ht="16.5" customHeight="1">
      <c r="B9" s="1215">
        <v>3</v>
      </c>
      <c r="C9" s="1216" t="s">
        <v>1019</v>
      </c>
      <c r="D9" s="1217">
        <v>1036.8595250000001</v>
      </c>
      <c r="E9" s="1218">
        <v>382.52943200000004</v>
      </c>
      <c r="F9" s="1218">
        <v>2035.3984389999996</v>
      </c>
      <c r="G9" s="1218">
        <v>720.93944299999998</v>
      </c>
      <c r="H9" s="1218">
        <v>465.16084699999999</v>
      </c>
      <c r="I9" s="1219">
        <v>88.466398318861877</v>
      </c>
      <c r="J9" s="1220">
        <v>-35.478513276461143</v>
      </c>
      <c r="L9" s="1103"/>
      <c r="M9" s="1103"/>
      <c r="N9" s="1103"/>
      <c r="O9" s="1103"/>
    </row>
    <row r="10" spans="2:15" ht="16.5" customHeight="1">
      <c r="B10" s="1215">
        <v>4</v>
      </c>
      <c r="C10" s="1216" t="s">
        <v>1020</v>
      </c>
      <c r="D10" s="1217">
        <v>0.44756200000000002</v>
      </c>
      <c r="E10" s="1218">
        <v>0.18868500000000002</v>
      </c>
      <c r="F10" s="1218">
        <v>0.68733699999999998</v>
      </c>
      <c r="G10" s="1218">
        <v>0.47173999999999999</v>
      </c>
      <c r="H10" s="1218">
        <v>0.12837999999999999</v>
      </c>
      <c r="I10" s="1219">
        <v>150.01457455547603</v>
      </c>
      <c r="J10" s="1220">
        <v>-72.785856615932502</v>
      </c>
      <c r="L10" s="1103"/>
      <c r="M10" s="1103"/>
      <c r="N10" s="1103"/>
      <c r="O10" s="1103"/>
    </row>
    <row r="11" spans="2:15" ht="16.5" customHeight="1">
      <c r="B11" s="1215">
        <v>5</v>
      </c>
      <c r="C11" s="1216" t="s">
        <v>984</v>
      </c>
      <c r="D11" s="1217">
        <v>432.72491399999996</v>
      </c>
      <c r="E11" s="1218">
        <v>159.262225</v>
      </c>
      <c r="F11" s="1218">
        <v>558.93635499999993</v>
      </c>
      <c r="G11" s="1218">
        <v>267.24153999999999</v>
      </c>
      <c r="H11" s="1218">
        <v>319.42289900000003</v>
      </c>
      <c r="I11" s="1219">
        <v>67.799702660188245</v>
      </c>
      <c r="J11" s="1220">
        <v>19.52591614312658</v>
      </c>
      <c r="L11" s="1103"/>
      <c r="M11" s="1103"/>
      <c r="N11" s="1103"/>
      <c r="O11" s="1103"/>
    </row>
    <row r="12" spans="2:15" ht="16.5" customHeight="1">
      <c r="B12" s="1215">
        <v>6</v>
      </c>
      <c r="C12" s="1216" t="s">
        <v>948</v>
      </c>
      <c r="D12" s="1217">
        <v>3299.8402189999997</v>
      </c>
      <c r="E12" s="1218">
        <v>743.65842199999997</v>
      </c>
      <c r="F12" s="1218">
        <v>4625.4534510000003</v>
      </c>
      <c r="G12" s="1218">
        <v>1444.2820389999999</v>
      </c>
      <c r="H12" s="1218">
        <v>3387.623137</v>
      </c>
      <c r="I12" s="1219">
        <v>94.213095189016769</v>
      </c>
      <c r="J12" s="1220">
        <v>134.55412762354518</v>
      </c>
      <c r="L12" s="1103"/>
      <c r="M12" s="1103"/>
      <c r="N12" s="1103"/>
      <c r="O12" s="1103"/>
    </row>
    <row r="13" spans="2:15" ht="16.5" customHeight="1">
      <c r="B13" s="1215">
        <v>7</v>
      </c>
      <c r="C13" s="1216" t="s">
        <v>1021</v>
      </c>
      <c r="D13" s="1217">
        <v>36.428236999999996</v>
      </c>
      <c r="E13" s="1218">
        <v>17.265736</v>
      </c>
      <c r="F13" s="1218">
        <v>58.761606999999998</v>
      </c>
      <c r="G13" s="1218">
        <v>23.691762999999998</v>
      </c>
      <c r="H13" s="1218">
        <v>12.416589</v>
      </c>
      <c r="I13" s="1219">
        <v>37.218378643111407</v>
      </c>
      <c r="J13" s="1220">
        <v>-47.591114261948334</v>
      </c>
      <c r="L13" s="1103"/>
      <c r="M13" s="1103"/>
      <c r="N13" s="1103"/>
      <c r="O13" s="1103"/>
    </row>
    <row r="14" spans="2:15" ht="16.5" customHeight="1">
      <c r="B14" s="1215">
        <v>8</v>
      </c>
      <c r="C14" s="1216" t="s">
        <v>1022</v>
      </c>
      <c r="D14" s="1217">
        <v>127.377706</v>
      </c>
      <c r="E14" s="1218">
        <v>50.953693000000001</v>
      </c>
      <c r="F14" s="1218">
        <v>83.110787000000016</v>
      </c>
      <c r="G14" s="1218">
        <v>23.138905000000001</v>
      </c>
      <c r="H14" s="1218">
        <v>83.487025000000003</v>
      </c>
      <c r="I14" s="1219">
        <v>-54.588365165209908</v>
      </c>
      <c r="J14" s="1220">
        <v>260.80802008565229</v>
      </c>
      <c r="L14" s="1103"/>
      <c r="M14" s="1103"/>
      <c r="N14" s="1103"/>
      <c r="O14" s="1103"/>
    </row>
    <row r="15" spans="2:15" ht="16.5" customHeight="1">
      <c r="B15" s="1215">
        <v>9</v>
      </c>
      <c r="C15" s="1216" t="s">
        <v>1023</v>
      </c>
      <c r="D15" s="1217">
        <v>31.435428999999999</v>
      </c>
      <c r="E15" s="1218">
        <v>12.173492</v>
      </c>
      <c r="F15" s="1218">
        <v>65.777680000000004</v>
      </c>
      <c r="G15" s="1218">
        <v>8.4881919999999997</v>
      </c>
      <c r="H15" s="1218">
        <v>84.82423</v>
      </c>
      <c r="I15" s="1219">
        <v>-30.273154161517496</v>
      </c>
      <c r="J15" s="1220">
        <v>899.32034996380844</v>
      </c>
      <c r="L15" s="1103"/>
      <c r="M15" s="1103"/>
      <c r="N15" s="1103"/>
      <c r="O15" s="1103"/>
    </row>
    <row r="16" spans="2:15" ht="16.5" customHeight="1">
      <c r="B16" s="1215">
        <v>10</v>
      </c>
      <c r="C16" s="1216" t="s">
        <v>1024</v>
      </c>
      <c r="D16" s="1217">
        <v>2536.4474719999998</v>
      </c>
      <c r="E16" s="1218">
        <v>943.04009100000007</v>
      </c>
      <c r="F16" s="1218">
        <v>1853.685774</v>
      </c>
      <c r="G16" s="1218">
        <v>848.39962000000014</v>
      </c>
      <c r="H16" s="1218">
        <v>923.84845700000005</v>
      </c>
      <c r="I16" s="1219">
        <v>-10.035678430133672</v>
      </c>
      <c r="J16" s="1220">
        <v>8.8930776513077632</v>
      </c>
      <c r="L16" s="1103"/>
      <c r="M16" s="1103"/>
      <c r="N16" s="1103"/>
      <c r="O16" s="1103"/>
    </row>
    <row r="17" spans="2:15" ht="16.5" customHeight="1">
      <c r="B17" s="1215">
        <v>11</v>
      </c>
      <c r="C17" s="1216" t="s">
        <v>1025</v>
      </c>
      <c r="D17" s="1217">
        <v>1755.5806179999997</v>
      </c>
      <c r="E17" s="1218">
        <v>677.16586699999993</v>
      </c>
      <c r="F17" s="1218">
        <v>2304.9025600000004</v>
      </c>
      <c r="G17" s="1218">
        <v>854.33722299999999</v>
      </c>
      <c r="H17" s="1218">
        <v>2296.3941260000001</v>
      </c>
      <c r="I17" s="1219">
        <v>26.163657182679586</v>
      </c>
      <c r="J17" s="1220">
        <v>168.79247025386837</v>
      </c>
      <c r="L17" s="1103"/>
      <c r="M17" s="1103"/>
      <c r="N17" s="1103"/>
      <c r="O17" s="1103"/>
    </row>
    <row r="18" spans="2:15" ht="16.5" customHeight="1">
      <c r="B18" s="1215">
        <v>12</v>
      </c>
      <c r="C18" s="1216" t="s">
        <v>986</v>
      </c>
      <c r="D18" s="1217">
        <v>1280.5051490000001</v>
      </c>
      <c r="E18" s="1218">
        <v>528.764411</v>
      </c>
      <c r="F18" s="1218">
        <v>1329.8467970000002</v>
      </c>
      <c r="G18" s="1218">
        <v>532.41396400000008</v>
      </c>
      <c r="H18" s="1218">
        <v>728.79314299999999</v>
      </c>
      <c r="I18" s="1219">
        <v>0.6902039781947451</v>
      </c>
      <c r="J18" s="1220">
        <v>36.884678516809117</v>
      </c>
      <c r="L18" s="1103"/>
      <c r="M18" s="1103"/>
      <c r="N18" s="1103"/>
      <c r="O18" s="1103"/>
    </row>
    <row r="19" spans="2:15" ht="16.5" customHeight="1">
      <c r="B19" s="1215">
        <v>13</v>
      </c>
      <c r="C19" s="1216" t="s">
        <v>1026</v>
      </c>
      <c r="D19" s="1217">
        <v>0</v>
      </c>
      <c r="E19" s="1218">
        <v>0</v>
      </c>
      <c r="F19" s="1218">
        <v>7.7140669999999991</v>
      </c>
      <c r="G19" s="1218">
        <v>4.6021609999999997</v>
      </c>
      <c r="H19" s="1218">
        <v>3.1433119999999999</v>
      </c>
      <c r="I19" s="1219" t="s">
        <v>171</v>
      </c>
      <c r="J19" s="1220">
        <v>-31.69921695481753</v>
      </c>
      <c r="L19" s="1103"/>
      <c r="M19" s="1103"/>
      <c r="N19" s="1103"/>
      <c r="O19" s="1103"/>
    </row>
    <row r="20" spans="2:15" ht="16.5" customHeight="1">
      <c r="B20" s="1215">
        <v>14</v>
      </c>
      <c r="C20" s="1216" t="s">
        <v>1027</v>
      </c>
      <c r="D20" s="1217">
        <v>5773.0913839999994</v>
      </c>
      <c r="E20" s="1218">
        <v>1782.138897</v>
      </c>
      <c r="F20" s="1218">
        <v>4689.2127399999999</v>
      </c>
      <c r="G20" s="1218">
        <v>2027.0416729999999</v>
      </c>
      <c r="H20" s="1218">
        <v>3278.3562580000003</v>
      </c>
      <c r="I20" s="1219">
        <v>13.742070071657267</v>
      </c>
      <c r="J20" s="1220">
        <v>61.731073498260542</v>
      </c>
      <c r="L20" s="1103"/>
      <c r="M20" s="1103"/>
      <c r="N20" s="1103"/>
      <c r="O20" s="1103"/>
    </row>
    <row r="21" spans="2:15" ht="16.5" customHeight="1">
      <c r="B21" s="1215">
        <v>15</v>
      </c>
      <c r="C21" s="1216" t="s">
        <v>1028</v>
      </c>
      <c r="D21" s="1217">
        <v>13529.129772</v>
      </c>
      <c r="E21" s="1218">
        <v>4980.792821</v>
      </c>
      <c r="F21" s="1218">
        <v>15053.503372000001</v>
      </c>
      <c r="G21" s="1218">
        <v>6488.4956199999997</v>
      </c>
      <c r="H21" s="1218">
        <v>5376.7228909999994</v>
      </c>
      <c r="I21" s="1219">
        <v>30.270337538297696</v>
      </c>
      <c r="J21" s="1220">
        <v>-17.134522300871964</v>
      </c>
      <c r="L21" s="1103"/>
      <c r="M21" s="1103"/>
      <c r="N21" s="1103"/>
      <c r="O21" s="1103"/>
    </row>
    <row r="22" spans="2:15" ht="16.5" customHeight="1">
      <c r="B22" s="1215">
        <v>16</v>
      </c>
      <c r="C22" s="1216" t="s">
        <v>1029</v>
      </c>
      <c r="D22" s="1217">
        <v>4.172841</v>
      </c>
      <c r="E22" s="1218">
        <v>0</v>
      </c>
      <c r="F22" s="1218">
        <v>5.6529999999999997E-2</v>
      </c>
      <c r="G22" s="1218">
        <v>5.6529999999999997E-2</v>
      </c>
      <c r="H22" s="1218">
        <v>0</v>
      </c>
      <c r="I22" s="1219" t="s">
        <v>171</v>
      </c>
      <c r="J22" s="1220">
        <v>-100</v>
      </c>
      <c r="L22" s="1103"/>
      <c r="M22" s="1103"/>
      <c r="N22" s="1103"/>
      <c r="O22" s="1103"/>
    </row>
    <row r="23" spans="2:15" ht="16.5" customHeight="1">
      <c r="B23" s="1215">
        <v>17</v>
      </c>
      <c r="C23" s="1216" t="s">
        <v>1030</v>
      </c>
      <c r="D23" s="1217">
        <v>10.27678</v>
      </c>
      <c r="E23" s="1218">
        <v>2.3780939999999999</v>
      </c>
      <c r="F23" s="1218">
        <v>5.3937950000000008</v>
      </c>
      <c r="G23" s="1218">
        <v>2.740059</v>
      </c>
      <c r="H23" s="1218">
        <v>14.902318000000001</v>
      </c>
      <c r="I23" s="1219">
        <v>15.220802878271428</v>
      </c>
      <c r="J23" s="1220">
        <v>443.86850794088741</v>
      </c>
      <c r="L23" s="1103"/>
      <c r="M23" s="1103"/>
      <c r="N23" s="1103"/>
      <c r="O23" s="1103"/>
    </row>
    <row r="24" spans="2:15" ht="16.5" customHeight="1">
      <c r="B24" s="1215">
        <v>18</v>
      </c>
      <c r="C24" s="1216" t="s">
        <v>1031</v>
      </c>
      <c r="D24" s="1217">
        <v>17.969704</v>
      </c>
      <c r="E24" s="1218">
        <v>5.8960050000000006</v>
      </c>
      <c r="F24" s="1218">
        <v>41.255504999999999</v>
      </c>
      <c r="G24" s="1218">
        <v>23.619306000000002</v>
      </c>
      <c r="H24" s="1218">
        <v>10.546848000000001</v>
      </c>
      <c r="I24" s="1219">
        <v>300.59847303385936</v>
      </c>
      <c r="J24" s="1220">
        <v>-55.346494939351729</v>
      </c>
      <c r="L24" s="1103"/>
      <c r="M24" s="1103"/>
      <c r="N24" s="1103"/>
      <c r="O24" s="1103"/>
    </row>
    <row r="25" spans="2:15" ht="16.5" customHeight="1">
      <c r="B25" s="1215">
        <v>19</v>
      </c>
      <c r="C25" s="1216" t="s">
        <v>1032</v>
      </c>
      <c r="D25" s="1217">
        <v>8767.6943210000009</v>
      </c>
      <c r="E25" s="1218">
        <v>3130.0531390000001</v>
      </c>
      <c r="F25" s="1218">
        <v>6514.2585819999995</v>
      </c>
      <c r="G25" s="1218">
        <v>1871.483123</v>
      </c>
      <c r="H25" s="1218">
        <v>2859.2897069999999</v>
      </c>
      <c r="I25" s="1219">
        <v>-40.209222019856583</v>
      </c>
      <c r="J25" s="1220">
        <v>52.782019343916886</v>
      </c>
      <c r="L25" s="1103"/>
      <c r="M25" s="1103"/>
      <c r="N25" s="1103"/>
      <c r="O25" s="1103"/>
    </row>
    <row r="26" spans="2:15" ht="16.5" customHeight="1">
      <c r="B26" s="1215">
        <v>20</v>
      </c>
      <c r="C26" s="1216" t="s">
        <v>987</v>
      </c>
      <c r="D26" s="1217">
        <v>1663.116757</v>
      </c>
      <c r="E26" s="1218">
        <v>682.88816900000006</v>
      </c>
      <c r="F26" s="1218">
        <v>2100.8848469999998</v>
      </c>
      <c r="G26" s="1218">
        <v>1007.0628250000001</v>
      </c>
      <c r="H26" s="1218">
        <v>690.13343600000007</v>
      </c>
      <c r="I26" s="1219">
        <v>47.471119096222026</v>
      </c>
      <c r="J26" s="1220">
        <v>-31.47066708574016</v>
      </c>
      <c r="L26" s="1103"/>
      <c r="M26" s="1103"/>
      <c r="N26" s="1103"/>
      <c r="O26" s="1103"/>
    </row>
    <row r="27" spans="2:15" ht="16.5" customHeight="1">
      <c r="B27" s="1215">
        <v>21</v>
      </c>
      <c r="C27" s="1216" t="s">
        <v>988</v>
      </c>
      <c r="D27" s="1217">
        <v>3.1622149999999998</v>
      </c>
      <c r="E27" s="1218">
        <v>0.56189899999999993</v>
      </c>
      <c r="F27" s="1218">
        <v>1.8065659999999999</v>
      </c>
      <c r="G27" s="1218">
        <v>0.80849899999999997</v>
      </c>
      <c r="H27" s="1218">
        <v>0.32049</v>
      </c>
      <c r="I27" s="1219">
        <v>43.88689070455726</v>
      </c>
      <c r="J27" s="1220">
        <v>-60.359876759278613</v>
      </c>
      <c r="L27" s="1103"/>
      <c r="M27" s="1103"/>
      <c r="N27" s="1103"/>
      <c r="O27" s="1103"/>
    </row>
    <row r="28" spans="2:15" ht="16.5" customHeight="1">
      <c r="B28" s="1215">
        <v>22</v>
      </c>
      <c r="C28" s="1216" t="s">
        <v>1033</v>
      </c>
      <c r="D28" s="1217">
        <v>19.877389999999998</v>
      </c>
      <c r="E28" s="1218">
        <v>7.9331000000000005</v>
      </c>
      <c r="F28" s="1218">
        <v>13.736602999999997</v>
      </c>
      <c r="G28" s="1218">
        <v>3.8869589999999996</v>
      </c>
      <c r="H28" s="1218">
        <v>7.2184790000000003</v>
      </c>
      <c r="I28" s="1219">
        <v>-51.003277407318706</v>
      </c>
      <c r="J28" s="1220">
        <v>85.710191437573712</v>
      </c>
      <c r="L28" s="1103"/>
      <c r="M28" s="1103"/>
      <c r="N28" s="1103"/>
      <c r="O28" s="1103"/>
    </row>
    <row r="29" spans="2:15" ht="16.5" customHeight="1">
      <c r="B29" s="1215">
        <v>23</v>
      </c>
      <c r="C29" s="1216" t="s">
        <v>1034</v>
      </c>
      <c r="D29" s="1217">
        <v>2.6747300000000003</v>
      </c>
      <c r="E29" s="1218">
        <v>0.509822</v>
      </c>
      <c r="F29" s="1218">
        <v>7.7753149999999991</v>
      </c>
      <c r="G29" s="1218">
        <v>1.0975459999999999</v>
      </c>
      <c r="H29" s="1218">
        <v>0.70909399999999989</v>
      </c>
      <c r="I29" s="1219">
        <v>115.28023506243352</v>
      </c>
      <c r="J29" s="1220">
        <v>-35.392776248102592</v>
      </c>
      <c r="L29" s="1103"/>
      <c r="M29" s="1103"/>
      <c r="N29" s="1103"/>
      <c r="O29" s="1103"/>
    </row>
    <row r="30" spans="2:15" ht="16.5" customHeight="1">
      <c r="B30" s="1215">
        <v>24</v>
      </c>
      <c r="C30" s="1216" t="s">
        <v>990</v>
      </c>
      <c r="D30" s="1217">
        <v>375.87853800000005</v>
      </c>
      <c r="E30" s="1218">
        <v>128.62366700000001</v>
      </c>
      <c r="F30" s="1218">
        <v>414.06308599999994</v>
      </c>
      <c r="G30" s="1218">
        <v>156.59302200000002</v>
      </c>
      <c r="H30" s="1218">
        <v>230.35809900000001</v>
      </c>
      <c r="I30" s="1219">
        <v>21.745107764654236</v>
      </c>
      <c r="J30" s="1220">
        <v>47.106235040281661</v>
      </c>
      <c r="L30" s="1103"/>
      <c r="M30" s="1103"/>
      <c r="N30" s="1103"/>
      <c r="O30" s="1103"/>
    </row>
    <row r="31" spans="2:15" ht="16.5" customHeight="1">
      <c r="B31" s="1215">
        <v>25</v>
      </c>
      <c r="C31" s="1216" t="s">
        <v>1035</v>
      </c>
      <c r="D31" s="1217">
        <v>27432.105969999997</v>
      </c>
      <c r="E31" s="1218">
        <v>9500.3480990000007</v>
      </c>
      <c r="F31" s="1218">
        <v>32203.518317000002</v>
      </c>
      <c r="G31" s="1218">
        <v>12939.270567000001</v>
      </c>
      <c r="H31" s="1218">
        <v>14652.826386000001</v>
      </c>
      <c r="I31" s="1219">
        <v>36.197857511789266</v>
      </c>
      <c r="J31" s="1220">
        <v>13.243063510629497</v>
      </c>
      <c r="L31" s="1103"/>
      <c r="M31" s="1103"/>
      <c r="N31" s="1103"/>
      <c r="O31" s="1103"/>
    </row>
    <row r="32" spans="2:15" ht="16.5" customHeight="1">
      <c r="B32" s="1215">
        <v>26</v>
      </c>
      <c r="C32" s="1216" t="s">
        <v>960</v>
      </c>
      <c r="D32" s="1217">
        <v>186.22073900000001</v>
      </c>
      <c r="E32" s="1218">
        <v>44.665151000000009</v>
      </c>
      <c r="F32" s="1218">
        <v>149.62937100000002</v>
      </c>
      <c r="G32" s="1218">
        <v>35.627383999999999</v>
      </c>
      <c r="H32" s="1218">
        <v>47.397342000000002</v>
      </c>
      <c r="I32" s="1219">
        <v>-20.234493330158017</v>
      </c>
      <c r="J32" s="1220">
        <v>33.036267832631239</v>
      </c>
      <c r="L32" s="1103"/>
      <c r="M32" s="1103"/>
      <c r="N32" s="1103"/>
      <c r="O32" s="1103"/>
    </row>
    <row r="33" spans="2:15" ht="16.5" customHeight="1">
      <c r="B33" s="1215">
        <v>27</v>
      </c>
      <c r="C33" s="1216" t="s">
        <v>961</v>
      </c>
      <c r="D33" s="1217">
        <v>0</v>
      </c>
      <c r="E33" s="1218">
        <v>0</v>
      </c>
      <c r="F33" s="1218">
        <v>0</v>
      </c>
      <c r="G33" s="1218">
        <v>0</v>
      </c>
      <c r="H33" s="1218">
        <v>68.874989999999997</v>
      </c>
      <c r="I33" s="1219" t="s">
        <v>171</v>
      </c>
      <c r="J33" s="1220" t="s">
        <v>171</v>
      </c>
      <c r="L33" s="1103"/>
      <c r="M33" s="1103"/>
      <c r="N33" s="1103"/>
      <c r="O33" s="1103"/>
    </row>
    <row r="34" spans="2:15" ht="16.5" customHeight="1">
      <c r="B34" s="1215">
        <v>28</v>
      </c>
      <c r="C34" s="1216" t="s">
        <v>1036</v>
      </c>
      <c r="D34" s="1217">
        <v>21.003651000000001</v>
      </c>
      <c r="E34" s="1218">
        <v>21</v>
      </c>
      <c r="F34" s="1218">
        <v>3.0853000000000002E-2</v>
      </c>
      <c r="G34" s="1218">
        <v>6.3460000000000001E-3</v>
      </c>
      <c r="H34" s="1218">
        <v>0</v>
      </c>
      <c r="I34" s="1219">
        <v>-99.969780952380958</v>
      </c>
      <c r="J34" s="1220">
        <v>-100</v>
      </c>
      <c r="L34" s="1103"/>
      <c r="M34" s="1103"/>
      <c r="N34" s="1103"/>
      <c r="O34" s="1103"/>
    </row>
    <row r="35" spans="2:15" ht="16.5" customHeight="1">
      <c r="B35" s="1215">
        <v>29</v>
      </c>
      <c r="C35" s="1216" t="s">
        <v>991</v>
      </c>
      <c r="D35" s="1217">
        <v>5439.8597570000002</v>
      </c>
      <c r="E35" s="1218">
        <v>1949.856487</v>
      </c>
      <c r="F35" s="1218">
        <v>9043.9547969999985</v>
      </c>
      <c r="G35" s="1218">
        <v>3628.5592579999998</v>
      </c>
      <c r="H35" s="1218">
        <v>2798.0138730000003</v>
      </c>
      <c r="I35" s="1219">
        <v>86.093657773901583</v>
      </c>
      <c r="J35" s="1220">
        <v>-22.889122815587754</v>
      </c>
      <c r="L35" s="1103"/>
      <c r="M35" s="1103"/>
      <c r="N35" s="1103"/>
      <c r="O35" s="1103"/>
    </row>
    <row r="36" spans="2:15" ht="16.5" customHeight="1">
      <c r="B36" s="1215">
        <v>30</v>
      </c>
      <c r="C36" s="1216" t="s">
        <v>963</v>
      </c>
      <c r="D36" s="1217">
        <v>3406.451513</v>
      </c>
      <c r="E36" s="1218">
        <v>1074.9419839999998</v>
      </c>
      <c r="F36" s="1218">
        <v>4793.6031260000009</v>
      </c>
      <c r="G36" s="1218">
        <v>2174.3474670000001</v>
      </c>
      <c r="H36" s="1218">
        <v>4527.1076959999991</v>
      </c>
      <c r="I36" s="1219">
        <v>102.27579714664867</v>
      </c>
      <c r="J36" s="1220">
        <v>108.20534733789168</v>
      </c>
      <c r="L36" s="1103"/>
      <c r="M36" s="1103"/>
      <c r="N36" s="1103"/>
      <c r="O36" s="1103"/>
    </row>
    <row r="37" spans="2:15" ht="16.5" customHeight="1">
      <c r="B37" s="1215">
        <v>31</v>
      </c>
      <c r="C37" s="1216" t="s">
        <v>993</v>
      </c>
      <c r="D37" s="1217">
        <v>946.43905199999995</v>
      </c>
      <c r="E37" s="1218">
        <v>365.20117899999997</v>
      </c>
      <c r="F37" s="1218">
        <v>1021.9594470000001</v>
      </c>
      <c r="G37" s="1218">
        <v>409.55201399999999</v>
      </c>
      <c r="H37" s="1218">
        <v>526.61544200000003</v>
      </c>
      <c r="I37" s="1219">
        <v>12.144220103955377</v>
      </c>
      <c r="J37" s="1220">
        <v>28.583287103552124</v>
      </c>
      <c r="L37" s="1103"/>
      <c r="M37" s="1103"/>
      <c r="N37" s="1103"/>
      <c r="O37" s="1103"/>
    </row>
    <row r="38" spans="2:15" ht="16.5" customHeight="1">
      <c r="B38" s="1215">
        <v>32</v>
      </c>
      <c r="C38" s="1216" t="s">
        <v>1037</v>
      </c>
      <c r="D38" s="1217">
        <v>6474.1086319999995</v>
      </c>
      <c r="E38" s="1218">
        <v>2539.4852559999999</v>
      </c>
      <c r="F38" s="1218">
        <v>10943.908825999999</v>
      </c>
      <c r="G38" s="1218">
        <v>3520.6471320000001</v>
      </c>
      <c r="H38" s="1218">
        <v>3898.1680379999998</v>
      </c>
      <c r="I38" s="1219">
        <v>38.63625014879787</v>
      </c>
      <c r="J38" s="1220">
        <v>10.723054366017621</v>
      </c>
      <c r="L38" s="1103"/>
      <c r="M38" s="1103"/>
      <c r="N38" s="1103"/>
      <c r="O38" s="1103"/>
    </row>
    <row r="39" spans="2:15" ht="16.5" customHeight="1">
      <c r="B39" s="1215">
        <v>33</v>
      </c>
      <c r="C39" s="1216" t="s">
        <v>995</v>
      </c>
      <c r="D39" s="1217">
        <v>673.33335299999999</v>
      </c>
      <c r="E39" s="1218">
        <v>210.06674100000001</v>
      </c>
      <c r="F39" s="1218">
        <v>660.80247099999997</v>
      </c>
      <c r="G39" s="1218">
        <v>249.76734100000002</v>
      </c>
      <c r="H39" s="1218">
        <v>506.08555799999999</v>
      </c>
      <c r="I39" s="1219">
        <v>18.899041233757231</v>
      </c>
      <c r="J39" s="1220">
        <v>102.62279126397073</v>
      </c>
      <c r="L39" s="1103"/>
      <c r="M39" s="1103"/>
      <c r="N39" s="1103"/>
      <c r="O39" s="1103"/>
    </row>
    <row r="40" spans="2:15" ht="16.5" customHeight="1">
      <c r="B40" s="1215">
        <v>34</v>
      </c>
      <c r="C40" s="1216" t="s">
        <v>1038</v>
      </c>
      <c r="D40" s="1217">
        <v>2441.328047</v>
      </c>
      <c r="E40" s="1218">
        <v>890.02907199999993</v>
      </c>
      <c r="F40" s="1218">
        <v>2528.632188</v>
      </c>
      <c r="G40" s="1218">
        <v>975.98362699999996</v>
      </c>
      <c r="H40" s="1218">
        <v>1293.699253</v>
      </c>
      <c r="I40" s="1219">
        <v>9.6574997046838149</v>
      </c>
      <c r="J40" s="1220">
        <v>32.553376635692274</v>
      </c>
      <c r="L40" s="1103"/>
      <c r="M40" s="1103"/>
      <c r="N40" s="1103"/>
      <c r="O40" s="1103"/>
    </row>
    <row r="41" spans="2:15" ht="16.5" customHeight="1">
      <c r="B41" s="1215">
        <v>35</v>
      </c>
      <c r="C41" s="1216" t="s">
        <v>1039</v>
      </c>
      <c r="D41" s="1217">
        <v>607.67433000000005</v>
      </c>
      <c r="E41" s="1218">
        <v>195.318712</v>
      </c>
      <c r="F41" s="1218">
        <v>604.61835899999994</v>
      </c>
      <c r="G41" s="1218">
        <v>239.85874500000003</v>
      </c>
      <c r="H41" s="1218">
        <v>401.77521100000001</v>
      </c>
      <c r="I41" s="1219">
        <v>22.803771612010237</v>
      </c>
      <c r="J41" s="1220">
        <v>67.504925034107032</v>
      </c>
      <c r="L41" s="1103"/>
      <c r="M41" s="1103"/>
      <c r="N41" s="1103"/>
      <c r="O41" s="1103"/>
    </row>
    <row r="42" spans="2:15" ht="16.5" customHeight="1">
      <c r="B42" s="1215">
        <v>36</v>
      </c>
      <c r="C42" s="1216" t="s">
        <v>996</v>
      </c>
      <c r="D42" s="1217">
        <v>23.081367999999998</v>
      </c>
      <c r="E42" s="1218">
        <v>21.097988999999995</v>
      </c>
      <c r="F42" s="1218">
        <v>11.052775</v>
      </c>
      <c r="G42" s="1218">
        <v>2.2706790000000003</v>
      </c>
      <c r="H42" s="1218">
        <v>1.946315</v>
      </c>
      <c r="I42" s="1219">
        <v>-89.23746239511263</v>
      </c>
      <c r="J42" s="1220">
        <v>-14.284890114366689</v>
      </c>
      <c r="L42" s="1103"/>
      <c r="M42" s="1103"/>
      <c r="N42" s="1103"/>
      <c r="O42" s="1103"/>
    </row>
    <row r="43" spans="2:15" ht="16.5" customHeight="1">
      <c r="B43" s="1215">
        <v>37</v>
      </c>
      <c r="C43" s="1216" t="s">
        <v>297</v>
      </c>
      <c r="D43" s="1217">
        <v>2494.166968</v>
      </c>
      <c r="E43" s="1218">
        <v>1224.7341510000001</v>
      </c>
      <c r="F43" s="1218">
        <v>2108.9293470000002</v>
      </c>
      <c r="G43" s="1218">
        <v>759.40839200000005</v>
      </c>
      <c r="H43" s="1218">
        <v>1184.9522179999999</v>
      </c>
      <c r="I43" s="1219">
        <v>-37.994021691977785</v>
      </c>
      <c r="J43" s="1220">
        <v>56.036229054471619</v>
      </c>
      <c r="L43" s="1103"/>
      <c r="M43" s="1103"/>
      <c r="N43" s="1103"/>
      <c r="O43" s="1103"/>
    </row>
    <row r="44" spans="2:15" ht="16.5" customHeight="1">
      <c r="B44" s="1215">
        <v>38</v>
      </c>
      <c r="C44" s="1216" t="s">
        <v>1040</v>
      </c>
      <c r="D44" s="1217">
        <v>146.08679599999999</v>
      </c>
      <c r="E44" s="1218">
        <v>9.0223069999999996</v>
      </c>
      <c r="F44" s="1218">
        <v>107.493011</v>
      </c>
      <c r="G44" s="1218">
        <v>76.101686999999998</v>
      </c>
      <c r="H44" s="1218">
        <v>24.779375999999999</v>
      </c>
      <c r="I44" s="1219">
        <v>743.48367884178629</v>
      </c>
      <c r="J44" s="1220">
        <v>-67.439123918501309</v>
      </c>
      <c r="L44" s="1103"/>
      <c r="M44" s="1103"/>
      <c r="N44" s="1103"/>
      <c r="O44" s="1103"/>
    </row>
    <row r="45" spans="2:15" ht="16.5" customHeight="1">
      <c r="B45" s="1215">
        <v>39</v>
      </c>
      <c r="C45" s="1216" t="s">
        <v>1041</v>
      </c>
      <c r="D45" s="1217">
        <v>8905.3980040000006</v>
      </c>
      <c r="E45" s="1218">
        <v>3449.5452770000002</v>
      </c>
      <c r="F45" s="1218">
        <v>13896.232867999997</v>
      </c>
      <c r="G45" s="1218">
        <v>6536.0300310000002</v>
      </c>
      <c r="H45" s="1218">
        <v>6574.7284390000004</v>
      </c>
      <c r="I45" s="1219">
        <v>89.475119360782912</v>
      </c>
      <c r="J45" s="1220">
        <v>0.59207818532742351</v>
      </c>
      <c r="L45" s="1103"/>
      <c r="M45" s="1103"/>
      <c r="N45" s="1103"/>
      <c r="O45" s="1103"/>
    </row>
    <row r="46" spans="2:15" ht="16.5" customHeight="1">
      <c r="B46" s="1215">
        <v>40</v>
      </c>
      <c r="C46" s="1216" t="s">
        <v>1042</v>
      </c>
      <c r="D46" s="1217">
        <v>713.39283499999999</v>
      </c>
      <c r="E46" s="1218">
        <v>164.85479999999998</v>
      </c>
      <c r="F46" s="1218">
        <v>574.53710599999999</v>
      </c>
      <c r="G46" s="1218">
        <v>196.95255200000003</v>
      </c>
      <c r="H46" s="1218">
        <v>138.09298200000001</v>
      </c>
      <c r="I46" s="1219">
        <v>19.470316909183154</v>
      </c>
      <c r="J46" s="1220">
        <v>-29.885152237072816</v>
      </c>
      <c r="L46" s="1103"/>
      <c r="M46" s="1103"/>
      <c r="N46" s="1103"/>
      <c r="O46" s="1103"/>
    </row>
    <row r="47" spans="2:15" ht="16.5" customHeight="1">
      <c r="B47" s="1215">
        <v>41</v>
      </c>
      <c r="C47" s="1216" t="s">
        <v>999</v>
      </c>
      <c r="D47" s="1217">
        <v>8.9807999999999999E-2</v>
      </c>
      <c r="E47" s="1218">
        <v>0</v>
      </c>
      <c r="F47" s="1218">
        <v>1.4753160000000001</v>
      </c>
      <c r="G47" s="1218">
        <v>1.4737020000000001</v>
      </c>
      <c r="H47" s="1218">
        <v>3.0495000000000001E-2</v>
      </c>
      <c r="I47" s="1219" t="s">
        <v>171</v>
      </c>
      <c r="J47" s="1220">
        <v>-97.930721407720156</v>
      </c>
      <c r="L47" s="1103"/>
      <c r="M47" s="1103"/>
      <c r="N47" s="1103"/>
      <c r="O47" s="1103"/>
    </row>
    <row r="48" spans="2:15" ht="16.5" customHeight="1">
      <c r="B48" s="1215">
        <v>42</v>
      </c>
      <c r="C48" s="1216" t="s">
        <v>1000</v>
      </c>
      <c r="D48" s="1217">
        <v>833.3957059999999</v>
      </c>
      <c r="E48" s="1218">
        <v>422.24977499999994</v>
      </c>
      <c r="F48" s="1218">
        <v>753.15758099999994</v>
      </c>
      <c r="G48" s="1218">
        <v>291.02283999999997</v>
      </c>
      <c r="H48" s="1218">
        <v>303.95290299999999</v>
      </c>
      <c r="I48" s="1219">
        <v>-31.078035506354027</v>
      </c>
      <c r="J48" s="1220">
        <v>4.4429718987004634</v>
      </c>
      <c r="L48" s="1103"/>
      <c r="M48" s="1103"/>
      <c r="N48" s="1103"/>
      <c r="O48" s="1103"/>
    </row>
    <row r="49" spans="2:15" ht="16.5" customHeight="1">
      <c r="B49" s="1215">
        <v>43</v>
      </c>
      <c r="C49" s="1216" t="s">
        <v>923</v>
      </c>
      <c r="D49" s="1217">
        <v>1078.5173010000001</v>
      </c>
      <c r="E49" s="1218">
        <v>371.67359100000004</v>
      </c>
      <c r="F49" s="1218">
        <v>1024.264257</v>
      </c>
      <c r="G49" s="1218">
        <v>407.53876600000001</v>
      </c>
      <c r="H49" s="1218">
        <v>566.83290999999997</v>
      </c>
      <c r="I49" s="1219">
        <v>9.6496430923444194</v>
      </c>
      <c r="J49" s="1220">
        <v>39.086869100447728</v>
      </c>
      <c r="L49" s="1103"/>
      <c r="M49" s="1103"/>
      <c r="N49" s="1103"/>
      <c r="O49" s="1103"/>
    </row>
    <row r="50" spans="2:15" ht="16.5" customHeight="1">
      <c r="B50" s="1215">
        <v>44</v>
      </c>
      <c r="C50" s="1216" t="s">
        <v>1043</v>
      </c>
      <c r="D50" s="1217">
        <v>203.01764</v>
      </c>
      <c r="E50" s="1218">
        <v>95.802943999999997</v>
      </c>
      <c r="F50" s="1218">
        <v>201.79191799999998</v>
      </c>
      <c r="G50" s="1218">
        <v>87.742818999999997</v>
      </c>
      <c r="H50" s="1218">
        <v>104.61820399999999</v>
      </c>
      <c r="I50" s="1219">
        <v>-8.4132331048198239</v>
      </c>
      <c r="J50" s="1220">
        <v>19.232781887256209</v>
      </c>
      <c r="L50" s="1103"/>
      <c r="M50" s="1103"/>
      <c r="N50" s="1103"/>
      <c r="O50" s="1103"/>
    </row>
    <row r="51" spans="2:15" ht="16.5" customHeight="1">
      <c r="B51" s="1215">
        <v>45</v>
      </c>
      <c r="C51" s="1216" t="s">
        <v>1044</v>
      </c>
      <c r="D51" s="1217">
        <v>9873.2925930000001</v>
      </c>
      <c r="E51" s="1218">
        <v>3409.8960580000003</v>
      </c>
      <c r="F51" s="1218">
        <v>13354.17452</v>
      </c>
      <c r="G51" s="1218">
        <v>5396.7187480000002</v>
      </c>
      <c r="H51" s="1218">
        <v>6452.7717929999999</v>
      </c>
      <c r="I51" s="1219">
        <v>58.266371062504675</v>
      </c>
      <c r="J51" s="1220">
        <v>19.568428415717747</v>
      </c>
      <c r="L51" s="1103"/>
      <c r="M51" s="1103"/>
      <c r="N51" s="1103"/>
      <c r="O51" s="1103"/>
    </row>
    <row r="52" spans="2:15" ht="16.5" customHeight="1">
      <c r="B52" s="1215">
        <v>46</v>
      </c>
      <c r="C52" s="1216" t="s">
        <v>1045</v>
      </c>
      <c r="D52" s="1217">
        <v>1832.796302</v>
      </c>
      <c r="E52" s="1218">
        <v>654.19609899999989</v>
      </c>
      <c r="F52" s="1218">
        <v>187.40516199999999</v>
      </c>
      <c r="G52" s="1218">
        <v>88.326509999999999</v>
      </c>
      <c r="H52" s="1218">
        <v>31.164123</v>
      </c>
      <c r="I52" s="1219">
        <v>-86.498465806351433</v>
      </c>
      <c r="J52" s="1220">
        <v>-64.717135319849035</v>
      </c>
      <c r="L52" s="1103"/>
      <c r="M52" s="1103"/>
      <c r="N52" s="1103"/>
      <c r="O52" s="1103"/>
    </row>
    <row r="53" spans="2:15" ht="16.5" customHeight="1">
      <c r="B53" s="1215">
        <v>47</v>
      </c>
      <c r="C53" s="1216" t="s">
        <v>1004</v>
      </c>
      <c r="D53" s="1217">
        <v>34.941637</v>
      </c>
      <c r="E53" s="1218">
        <v>16.264451000000001</v>
      </c>
      <c r="F53" s="1218">
        <v>112.122665</v>
      </c>
      <c r="G53" s="1218">
        <v>21.484774000000002</v>
      </c>
      <c r="H53" s="1218">
        <v>140.284796</v>
      </c>
      <c r="I53" s="1219">
        <v>32.096521425776984</v>
      </c>
      <c r="J53" s="1220">
        <v>552.94983321677012</v>
      </c>
      <c r="L53" s="1103"/>
      <c r="M53" s="1103"/>
      <c r="N53" s="1103"/>
      <c r="O53" s="1103"/>
    </row>
    <row r="54" spans="2:15" ht="16.5" customHeight="1">
      <c r="B54" s="1215">
        <v>48</v>
      </c>
      <c r="C54" s="1216" t="s">
        <v>1005</v>
      </c>
      <c r="D54" s="1217">
        <v>677.14632199999994</v>
      </c>
      <c r="E54" s="1218">
        <v>434.590825</v>
      </c>
      <c r="F54" s="1218">
        <v>521.83754299999998</v>
      </c>
      <c r="G54" s="1218">
        <v>296.11133899999999</v>
      </c>
      <c r="H54" s="1218">
        <v>271.14026100000001</v>
      </c>
      <c r="I54" s="1219">
        <v>-31.86433721880806</v>
      </c>
      <c r="J54" s="1220">
        <v>-8.4330029658202221</v>
      </c>
      <c r="L54" s="1103"/>
      <c r="M54" s="1103"/>
      <c r="N54" s="1103"/>
      <c r="O54" s="1103"/>
    </row>
    <row r="55" spans="2:15" ht="16.5" customHeight="1">
      <c r="B55" s="1215">
        <v>49</v>
      </c>
      <c r="C55" s="1216" t="s">
        <v>1046</v>
      </c>
      <c r="D55" s="1217">
        <v>179.05371700000001</v>
      </c>
      <c r="E55" s="1218">
        <v>82.575399000000004</v>
      </c>
      <c r="F55" s="1218">
        <v>257.53287</v>
      </c>
      <c r="G55" s="1218">
        <v>141.22084700000002</v>
      </c>
      <c r="H55" s="1218">
        <v>91.349164999999999</v>
      </c>
      <c r="I55" s="1219">
        <v>71.020483957940087</v>
      </c>
      <c r="J55" s="1220">
        <v>-35.314674185462152</v>
      </c>
      <c r="L55" s="1103"/>
      <c r="M55" s="1103"/>
      <c r="N55" s="1103"/>
      <c r="O55" s="1103"/>
    </row>
    <row r="56" spans="2:15" ht="16.5" customHeight="1">
      <c r="B56" s="1215">
        <v>50</v>
      </c>
      <c r="C56" s="1216" t="s">
        <v>1047</v>
      </c>
      <c r="D56" s="1217">
        <v>661.63095199999987</v>
      </c>
      <c r="E56" s="1218">
        <v>324.913207</v>
      </c>
      <c r="F56" s="1218">
        <v>566.73658599999987</v>
      </c>
      <c r="G56" s="1218">
        <v>215.82695699999999</v>
      </c>
      <c r="H56" s="1218">
        <v>321.82513999999998</v>
      </c>
      <c r="I56" s="1219">
        <v>-33.573966108432145</v>
      </c>
      <c r="J56" s="1220">
        <v>49.112578184568463</v>
      </c>
      <c r="L56" s="1103"/>
      <c r="M56" s="1103"/>
      <c r="N56" s="1103"/>
      <c r="O56" s="1103"/>
    </row>
    <row r="57" spans="2:15" ht="16.5" customHeight="1">
      <c r="B57" s="1215">
        <v>51</v>
      </c>
      <c r="C57" s="1216" t="s">
        <v>1048</v>
      </c>
      <c r="D57" s="1217">
        <v>6901.7445050000006</v>
      </c>
      <c r="E57" s="1218">
        <v>2789.3174560000007</v>
      </c>
      <c r="F57" s="1218">
        <v>6057.3650750000006</v>
      </c>
      <c r="G57" s="1218">
        <v>2824.0738580000002</v>
      </c>
      <c r="H57" s="1218">
        <v>1752.295012</v>
      </c>
      <c r="I57" s="1219">
        <v>1.2460540095655404</v>
      </c>
      <c r="J57" s="1220">
        <v>-37.951516139136331</v>
      </c>
      <c r="L57" s="1103"/>
      <c r="M57" s="1103"/>
      <c r="N57" s="1103"/>
      <c r="O57" s="1103"/>
    </row>
    <row r="58" spans="2:15" ht="16.5" customHeight="1">
      <c r="B58" s="1215">
        <v>52</v>
      </c>
      <c r="C58" s="1216" t="s">
        <v>1049</v>
      </c>
      <c r="D58" s="1217">
        <v>99.945382000000009</v>
      </c>
      <c r="E58" s="1218">
        <v>34.341378000000006</v>
      </c>
      <c r="F58" s="1218">
        <v>194.13554400000001</v>
      </c>
      <c r="G58" s="1218">
        <v>85.272651999999994</v>
      </c>
      <c r="H58" s="1218">
        <v>75.137940999999998</v>
      </c>
      <c r="I58" s="1219">
        <v>148.30876617705903</v>
      </c>
      <c r="J58" s="1220">
        <v>-11.885066035004982</v>
      </c>
      <c r="L58" s="1103"/>
      <c r="M58" s="1103"/>
      <c r="N58" s="1103"/>
      <c r="O58" s="1103"/>
    </row>
    <row r="59" spans="2:15" ht="16.5" customHeight="1">
      <c r="B59" s="1215">
        <v>53</v>
      </c>
      <c r="C59" s="1216" t="s">
        <v>1050</v>
      </c>
      <c r="D59" s="1217">
        <v>102.93312299999998</v>
      </c>
      <c r="E59" s="1218">
        <v>48.785241999999997</v>
      </c>
      <c r="F59" s="1218">
        <v>152.80708400000006</v>
      </c>
      <c r="G59" s="1218">
        <v>66.448820000000012</v>
      </c>
      <c r="H59" s="1218">
        <v>146.449096</v>
      </c>
      <c r="I59" s="1219">
        <v>36.206806148466001</v>
      </c>
      <c r="J59" s="1220">
        <v>120.39382490163101</v>
      </c>
      <c r="L59" s="1103"/>
      <c r="M59" s="1103"/>
      <c r="N59" s="1103"/>
      <c r="O59" s="1103"/>
    </row>
    <row r="60" spans="2:15" ht="16.5" customHeight="1">
      <c r="B60" s="1215">
        <v>54</v>
      </c>
      <c r="C60" s="1216" t="s">
        <v>301</v>
      </c>
      <c r="D60" s="1217">
        <v>707.87089400000013</v>
      </c>
      <c r="E60" s="1218">
        <v>236.37822499999999</v>
      </c>
      <c r="F60" s="1218">
        <v>743.33650599999999</v>
      </c>
      <c r="G60" s="1218">
        <v>307.82759900000002</v>
      </c>
      <c r="H60" s="1218">
        <v>310.77383800000001</v>
      </c>
      <c r="I60" s="1219">
        <v>30.226715679923586</v>
      </c>
      <c r="J60" s="1220">
        <v>0.95710683823382681</v>
      </c>
      <c r="L60" s="1103"/>
      <c r="M60" s="1103"/>
      <c r="N60" s="1103"/>
      <c r="O60" s="1103"/>
    </row>
    <row r="61" spans="2:15" ht="16.5" customHeight="1">
      <c r="B61" s="1215">
        <v>55</v>
      </c>
      <c r="C61" s="1216" t="s">
        <v>1051</v>
      </c>
      <c r="D61" s="1217">
        <v>2146.0153399999999</v>
      </c>
      <c r="E61" s="1218">
        <v>769.256213</v>
      </c>
      <c r="F61" s="1218">
        <v>3473.1000949999998</v>
      </c>
      <c r="G61" s="1218">
        <v>1453.7662770000002</v>
      </c>
      <c r="H61" s="1218">
        <v>1877.2045240000002</v>
      </c>
      <c r="I61" s="1219">
        <v>88.983365026133413</v>
      </c>
      <c r="J61" s="1220">
        <v>29.126982356050348</v>
      </c>
      <c r="L61" s="1103"/>
      <c r="M61" s="1103"/>
      <c r="N61" s="1103"/>
      <c r="O61" s="1103"/>
    </row>
    <row r="62" spans="2:15" ht="16.5" customHeight="1">
      <c r="B62" s="1215">
        <v>56</v>
      </c>
      <c r="C62" s="1216" t="s">
        <v>1008</v>
      </c>
      <c r="D62" s="1217">
        <v>166.36050699999998</v>
      </c>
      <c r="E62" s="1218">
        <v>56.835346000000001</v>
      </c>
      <c r="F62" s="1218">
        <v>399.62962699999991</v>
      </c>
      <c r="G62" s="1218">
        <v>296.99124199999994</v>
      </c>
      <c r="H62" s="1218">
        <v>81.898265000000009</v>
      </c>
      <c r="I62" s="1219">
        <v>422.54672998735668</v>
      </c>
      <c r="J62" s="1220">
        <v>-72.424013432692391</v>
      </c>
      <c r="L62" s="1103"/>
      <c r="M62" s="1103"/>
      <c r="N62" s="1103"/>
      <c r="O62" s="1103"/>
    </row>
    <row r="63" spans="2:15" ht="16.5" customHeight="1">
      <c r="B63" s="1215">
        <v>57</v>
      </c>
      <c r="C63" s="1216" t="s">
        <v>1009</v>
      </c>
      <c r="D63" s="1217">
        <v>7618.1258530000005</v>
      </c>
      <c r="E63" s="1218">
        <v>3743.7283069999994</v>
      </c>
      <c r="F63" s="1218">
        <v>10779.367026000002</v>
      </c>
      <c r="G63" s="1218">
        <v>3735.1712360000001</v>
      </c>
      <c r="H63" s="1218">
        <v>2946.2471259999998</v>
      </c>
      <c r="I63" s="1219">
        <v>-0.22857083362592334</v>
      </c>
      <c r="J63" s="1220">
        <v>-21.121497788274368</v>
      </c>
      <c r="L63" s="1103"/>
      <c r="M63" s="1103"/>
      <c r="N63" s="1103"/>
      <c r="O63" s="1103"/>
    </row>
    <row r="64" spans="2:15" ht="16.5" customHeight="1">
      <c r="B64" s="1215">
        <v>58</v>
      </c>
      <c r="C64" s="1216" t="s">
        <v>1052</v>
      </c>
      <c r="D64" s="1217">
        <v>596.11083099999996</v>
      </c>
      <c r="E64" s="1218">
        <v>270.95585799999998</v>
      </c>
      <c r="F64" s="1218">
        <v>505.61405400000001</v>
      </c>
      <c r="G64" s="1218">
        <v>208.72300900000002</v>
      </c>
      <c r="H64" s="1218">
        <v>278.09805700000004</v>
      </c>
      <c r="I64" s="1219">
        <v>-22.967892061591812</v>
      </c>
      <c r="J64" s="1220">
        <v>33.237853522895534</v>
      </c>
      <c r="L64" s="1103"/>
      <c r="M64" s="1103"/>
      <c r="N64" s="1103"/>
      <c r="O64" s="1103"/>
    </row>
    <row r="65" spans="2:15" ht="16.5" customHeight="1">
      <c r="B65" s="1215">
        <v>59</v>
      </c>
      <c r="C65" s="1216" t="s">
        <v>1053</v>
      </c>
      <c r="D65" s="1217">
        <v>7.3567239999999998</v>
      </c>
      <c r="E65" s="1218">
        <v>0.75582700000000003</v>
      </c>
      <c r="F65" s="1218">
        <v>0.108677</v>
      </c>
      <c r="G65" s="1218">
        <v>3.4993999999999997E-2</v>
      </c>
      <c r="H65" s="1218">
        <v>0.51423700000000006</v>
      </c>
      <c r="I65" s="1219">
        <v>-95.37010453450327</v>
      </c>
      <c r="J65" s="1220" t="s">
        <v>171</v>
      </c>
      <c r="L65" s="1103"/>
      <c r="M65" s="1103"/>
      <c r="N65" s="1103"/>
      <c r="O65" s="1103"/>
    </row>
    <row r="66" spans="2:15" ht="16.5" customHeight="1">
      <c r="B66" s="1215">
        <v>60</v>
      </c>
      <c r="C66" s="1216" t="s">
        <v>1011</v>
      </c>
      <c r="D66" s="1217">
        <v>2305.9800370000003</v>
      </c>
      <c r="E66" s="1218">
        <v>926.74739600000009</v>
      </c>
      <c r="F66" s="1218">
        <v>3242.8606429999995</v>
      </c>
      <c r="G66" s="1218">
        <v>1264.6154449999999</v>
      </c>
      <c r="H66" s="1218">
        <v>1675.3646580000002</v>
      </c>
      <c r="I66" s="1219">
        <v>36.457404731677258</v>
      </c>
      <c r="J66" s="1220">
        <v>32.480167360284014</v>
      </c>
      <c r="L66" s="1103"/>
      <c r="M66" s="1103"/>
      <c r="N66" s="1103"/>
      <c r="O66" s="1103"/>
    </row>
    <row r="67" spans="2:15" ht="16.5" customHeight="1">
      <c r="B67" s="1215">
        <v>61</v>
      </c>
      <c r="C67" s="1216" t="s">
        <v>1054</v>
      </c>
      <c r="D67" s="1217">
        <v>480.6748</v>
      </c>
      <c r="E67" s="1218">
        <v>226.137373</v>
      </c>
      <c r="F67" s="1218">
        <v>554.76366499999995</v>
      </c>
      <c r="G67" s="1218">
        <v>224.74526899999998</v>
      </c>
      <c r="H67" s="1218">
        <v>272.10480799999999</v>
      </c>
      <c r="I67" s="1219">
        <v>-0.61560103114844367</v>
      </c>
      <c r="J67" s="1220">
        <v>21.072541019762255</v>
      </c>
      <c r="L67" s="1103"/>
      <c r="M67" s="1103"/>
      <c r="N67" s="1103"/>
      <c r="O67" s="1103"/>
    </row>
    <row r="68" spans="2:15" ht="16.5" customHeight="1">
      <c r="B68" s="1215">
        <v>62</v>
      </c>
      <c r="C68" s="1216" t="s">
        <v>1014</v>
      </c>
      <c r="D68" s="1217">
        <v>2729.9660699999999</v>
      </c>
      <c r="E68" s="1218">
        <v>1043.642104</v>
      </c>
      <c r="F68" s="1218">
        <v>2285.0964759999997</v>
      </c>
      <c r="G68" s="1218">
        <v>970.93878900000004</v>
      </c>
      <c r="H68" s="1218">
        <v>1150.394213</v>
      </c>
      <c r="I68" s="1219">
        <v>-6.9663071968204093</v>
      </c>
      <c r="J68" s="1220">
        <v>18.482671207813908</v>
      </c>
      <c r="L68" s="1103"/>
      <c r="M68" s="1103"/>
      <c r="N68" s="1103"/>
      <c r="O68" s="1103"/>
    </row>
    <row r="69" spans="2:15" ht="16.5" customHeight="1">
      <c r="B69" s="1215">
        <v>63</v>
      </c>
      <c r="C69" s="1216" t="s">
        <v>1055</v>
      </c>
      <c r="D69" s="1217">
        <v>500.648886</v>
      </c>
      <c r="E69" s="1218">
        <v>196.113787</v>
      </c>
      <c r="F69" s="1218">
        <v>490.10820000000001</v>
      </c>
      <c r="G69" s="1218">
        <v>180.63002100000003</v>
      </c>
      <c r="H69" s="1218">
        <v>219.22261800000001</v>
      </c>
      <c r="I69" s="1219">
        <v>-7.8952970297799396</v>
      </c>
      <c r="J69" s="1220">
        <v>21.365549749894555</v>
      </c>
      <c r="L69" s="1103"/>
      <c r="M69" s="1103"/>
      <c r="N69" s="1103"/>
      <c r="O69" s="1103"/>
    </row>
    <row r="70" spans="2:15" ht="16.5" customHeight="1">
      <c r="B70" s="1215">
        <v>64</v>
      </c>
      <c r="C70" s="1216" t="s">
        <v>1056</v>
      </c>
      <c r="D70" s="1217">
        <v>1992.334672</v>
      </c>
      <c r="E70" s="1218">
        <v>823.05785199999991</v>
      </c>
      <c r="F70" s="1218">
        <v>507.39164099999999</v>
      </c>
      <c r="G70" s="1218">
        <v>334.254459</v>
      </c>
      <c r="H70" s="1218">
        <v>287.74798600000003</v>
      </c>
      <c r="I70" s="1219">
        <v>-59.388704185523032</v>
      </c>
      <c r="J70" s="1220">
        <v>-13.91349367159826</v>
      </c>
      <c r="L70" s="1103"/>
      <c r="M70" s="1103"/>
      <c r="N70" s="1103"/>
      <c r="O70" s="1103"/>
    </row>
    <row r="71" spans="2:15" ht="16.5" customHeight="1">
      <c r="B71" s="1221"/>
      <c r="C71" s="1222" t="s">
        <v>909</v>
      </c>
      <c r="D71" s="1211">
        <v>69532.225202000016</v>
      </c>
      <c r="E71" s="1223">
        <v>24896.954418000001</v>
      </c>
      <c r="F71" s="1223">
        <v>84156.737652000011</v>
      </c>
      <c r="G71" s="1223">
        <v>27409.031165000015</v>
      </c>
      <c r="H71" s="1223">
        <v>36858.597465999992</v>
      </c>
      <c r="I71" s="1224">
        <v>10.089895755216688</v>
      </c>
      <c r="J71" s="1225">
        <v>34.476104770410899</v>
      </c>
      <c r="L71" s="1103"/>
      <c r="M71" s="1103"/>
      <c r="N71" s="1103"/>
      <c r="O71" s="1103"/>
    </row>
    <row r="72" spans="2:15" ht="16.5" customHeight="1" thickBot="1">
      <c r="B72" s="1226"/>
      <c r="C72" s="1227" t="s">
        <v>910</v>
      </c>
      <c r="D72" s="1228">
        <v>229198.61536000005</v>
      </c>
      <c r="E72" s="1229">
        <v>79084.628662000003</v>
      </c>
      <c r="F72" s="1229">
        <v>273376.23904200003</v>
      </c>
      <c r="G72" s="1229">
        <v>98601.62890499999</v>
      </c>
      <c r="H72" s="1229">
        <v>131822.68485399999</v>
      </c>
      <c r="I72" s="1230">
        <v>24.678626647428217</v>
      </c>
      <c r="J72" s="1231">
        <v>33.692197905784695</v>
      </c>
      <c r="L72" s="1103"/>
      <c r="M72" s="1103"/>
      <c r="N72" s="1103"/>
      <c r="O72" s="1103"/>
    </row>
    <row r="73" spans="2:15" ht="16.5" customHeight="1" thickTop="1">
      <c r="B73" s="1831" t="s">
        <v>912</v>
      </c>
      <c r="C73" s="1831"/>
      <c r="D73" s="1831"/>
      <c r="E73" s="1831"/>
      <c r="F73" s="1831"/>
      <c r="G73" s="1831"/>
      <c r="H73" s="1831"/>
      <c r="I73" s="1831"/>
      <c r="J73" s="1831"/>
    </row>
    <row r="75" spans="2:15">
      <c r="E75" s="1103"/>
      <c r="F75" s="1103"/>
      <c r="G75" s="1103"/>
      <c r="H75" s="1103"/>
    </row>
    <row r="77" spans="2:15">
      <c r="E77" s="159"/>
      <c r="F77" s="159"/>
    </row>
  </sheetData>
  <mergeCells count="9">
    <mergeCell ref="B73:J73"/>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63"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B1:L39"/>
  <sheetViews>
    <sheetView workbookViewId="0">
      <selection activeCell="J1" sqref="J1"/>
    </sheetView>
  </sheetViews>
  <sheetFormatPr defaultRowHeight="15.75"/>
  <cols>
    <col min="1" max="1" width="7.7109375" style="1232" customWidth="1"/>
    <col min="2" max="2" width="9.140625" style="1232"/>
    <col min="3" max="3" width="33.5703125" style="1232" bestFit="1" customWidth="1"/>
    <col min="4" max="9" width="16.140625" style="1232" customWidth="1"/>
    <col min="10" max="10" width="11.5703125" style="1232" customWidth="1"/>
    <col min="11" max="11" width="9.42578125" style="1232" customWidth="1"/>
    <col min="12" max="29" width="11.5703125" style="1232" customWidth="1"/>
    <col min="30" max="256" width="9.140625" style="1232"/>
    <col min="257" max="257" width="7.7109375" style="1232" customWidth="1"/>
    <col min="258" max="258" width="9.140625" style="1232"/>
    <col min="259" max="259" width="31.85546875" style="1232" bestFit="1" customWidth="1"/>
    <col min="260" max="260" width="12.140625" style="1232" customWidth="1"/>
    <col min="261" max="261" width="11.7109375" style="1232" customWidth="1"/>
    <col min="262" max="262" width="10.85546875" style="1232" customWidth="1"/>
    <col min="263" max="263" width="13.140625" style="1232" customWidth="1"/>
    <col min="264" max="264" width="12.5703125" style="1232" customWidth="1"/>
    <col min="265" max="265" width="12.28515625" style="1232" customWidth="1"/>
    <col min="266" max="266" width="9.140625" style="1232"/>
    <col min="267" max="267" width="11.28515625" style="1232" customWidth="1"/>
    <col min="268" max="512" width="9.140625" style="1232"/>
    <col min="513" max="513" width="7.7109375" style="1232" customWidth="1"/>
    <col min="514" max="514" width="9.140625" style="1232"/>
    <col min="515" max="515" width="31.85546875" style="1232" bestFit="1" customWidth="1"/>
    <col min="516" max="516" width="12.140625" style="1232" customWidth="1"/>
    <col min="517" max="517" width="11.7109375" style="1232" customWidth="1"/>
    <col min="518" max="518" width="10.85546875" style="1232" customWidth="1"/>
    <col min="519" max="519" width="13.140625" style="1232" customWidth="1"/>
    <col min="520" max="520" width="12.5703125" style="1232" customWidth="1"/>
    <col min="521" max="521" width="12.28515625" style="1232" customWidth="1"/>
    <col min="522" max="522" width="9.140625" style="1232"/>
    <col min="523" max="523" width="11.28515625" style="1232" customWidth="1"/>
    <col min="524" max="768" width="9.140625" style="1232"/>
    <col min="769" max="769" width="7.7109375" style="1232" customWidth="1"/>
    <col min="770" max="770" width="9.140625" style="1232"/>
    <col min="771" max="771" width="31.85546875" style="1232" bestFit="1" customWidth="1"/>
    <col min="772" max="772" width="12.140625" style="1232" customWidth="1"/>
    <col min="773" max="773" width="11.7109375" style="1232" customWidth="1"/>
    <col min="774" max="774" width="10.85546875" style="1232" customWidth="1"/>
    <col min="775" max="775" width="13.140625" style="1232" customWidth="1"/>
    <col min="776" max="776" width="12.5703125" style="1232" customWidth="1"/>
    <col min="777" max="777" width="12.28515625" style="1232" customWidth="1"/>
    <col min="778" max="778" width="9.140625" style="1232"/>
    <col min="779" max="779" width="11.28515625" style="1232" customWidth="1"/>
    <col min="780" max="1024" width="9.140625" style="1232"/>
    <col min="1025" max="1025" width="7.7109375" style="1232" customWidth="1"/>
    <col min="1026" max="1026" width="9.140625" style="1232"/>
    <col min="1027" max="1027" width="31.85546875" style="1232" bestFit="1" customWidth="1"/>
    <col min="1028" max="1028" width="12.140625" style="1232" customWidth="1"/>
    <col min="1029" max="1029" width="11.7109375" style="1232" customWidth="1"/>
    <col min="1030" max="1030" width="10.85546875" style="1232" customWidth="1"/>
    <col min="1031" max="1031" width="13.140625" style="1232" customWidth="1"/>
    <col min="1032" max="1032" width="12.5703125" style="1232" customWidth="1"/>
    <col min="1033" max="1033" width="12.28515625" style="1232" customWidth="1"/>
    <col min="1034" max="1034" width="9.140625" style="1232"/>
    <col min="1035" max="1035" width="11.28515625" style="1232" customWidth="1"/>
    <col min="1036" max="1280" width="9.140625" style="1232"/>
    <col min="1281" max="1281" width="7.7109375" style="1232" customWidth="1"/>
    <col min="1282" max="1282" width="9.140625" style="1232"/>
    <col min="1283" max="1283" width="31.85546875" style="1232" bestFit="1" customWidth="1"/>
    <col min="1284" max="1284" width="12.140625" style="1232" customWidth="1"/>
    <col min="1285" max="1285" width="11.7109375" style="1232" customWidth="1"/>
    <col min="1286" max="1286" width="10.85546875" style="1232" customWidth="1"/>
    <col min="1287" max="1287" width="13.140625" style="1232" customWidth="1"/>
    <col min="1288" max="1288" width="12.5703125" style="1232" customWidth="1"/>
    <col min="1289" max="1289" width="12.28515625" style="1232" customWidth="1"/>
    <col min="1290" max="1290" width="9.140625" style="1232"/>
    <col min="1291" max="1291" width="11.28515625" style="1232" customWidth="1"/>
    <col min="1292" max="1536" width="9.140625" style="1232"/>
    <col min="1537" max="1537" width="7.7109375" style="1232" customWidth="1"/>
    <col min="1538" max="1538" width="9.140625" style="1232"/>
    <col min="1539" max="1539" width="31.85546875" style="1232" bestFit="1" customWidth="1"/>
    <col min="1540" max="1540" width="12.140625" style="1232" customWidth="1"/>
    <col min="1541" max="1541" width="11.7109375" style="1232" customWidth="1"/>
    <col min="1542" max="1542" width="10.85546875" style="1232" customWidth="1"/>
    <col min="1543" max="1543" width="13.140625" style="1232" customWidth="1"/>
    <col min="1544" max="1544" width="12.5703125" style="1232" customWidth="1"/>
    <col min="1545" max="1545" width="12.28515625" style="1232" customWidth="1"/>
    <col min="1546" max="1546" width="9.140625" style="1232"/>
    <col min="1547" max="1547" width="11.28515625" style="1232" customWidth="1"/>
    <col min="1548" max="1792" width="9.140625" style="1232"/>
    <col min="1793" max="1793" width="7.7109375" style="1232" customWidth="1"/>
    <col min="1794" max="1794" width="9.140625" style="1232"/>
    <col min="1795" max="1795" width="31.85546875" style="1232" bestFit="1" customWidth="1"/>
    <col min="1796" max="1796" width="12.140625" style="1232" customWidth="1"/>
    <col min="1797" max="1797" width="11.7109375" style="1232" customWidth="1"/>
    <col min="1798" max="1798" width="10.85546875" style="1232" customWidth="1"/>
    <col min="1799" max="1799" width="13.140625" style="1232" customWidth="1"/>
    <col min="1800" max="1800" width="12.5703125" style="1232" customWidth="1"/>
    <col min="1801" max="1801" width="12.28515625" style="1232" customWidth="1"/>
    <col min="1802" max="1802" width="9.140625" style="1232"/>
    <col min="1803" max="1803" width="11.28515625" style="1232" customWidth="1"/>
    <col min="1804" max="2048" width="9.140625" style="1232"/>
    <col min="2049" max="2049" width="7.7109375" style="1232" customWidth="1"/>
    <col min="2050" max="2050" width="9.140625" style="1232"/>
    <col min="2051" max="2051" width="31.85546875" style="1232" bestFit="1" customWidth="1"/>
    <col min="2052" max="2052" width="12.140625" style="1232" customWidth="1"/>
    <col min="2053" max="2053" width="11.7109375" style="1232" customWidth="1"/>
    <col min="2054" max="2054" width="10.85546875" style="1232" customWidth="1"/>
    <col min="2055" max="2055" width="13.140625" style="1232" customWidth="1"/>
    <col min="2056" max="2056" width="12.5703125" style="1232" customWidth="1"/>
    <col min="2057" max="2057" width="12.28515625" style="1232" customWidth="1"/>
    <col min="2058" max="2058" width="9.140625" style="1232"/>
    <col min="2059" max="2059" width="11.28515625" style="1232" customWidth="1"/>
    <col min="2060" max="2304" width="9.140625" style="1232"/>
    <col min="2305" max="2305" width="7.7109375" style="1232" customWidth="1"/>
    <col min="2306" max="2306" width="9.140625" style="1232"/>
    <col min="2307" max="2307" width="31.85546875" style="1232" bestFit="1" customWidth="1"/>
    <col min="2308" max="2308" width="12.140625" style="1232" customWidth="1"/>
    <col min="2309" max="2309" width="11.7109375" style="1232" customWidth="1"/>
    <col min="2310" max="2310" width="10.85546875" style="1232" customWidth="1"/>
    <col min="2311" max="2311" width="13.140625" style="1232" customWidth="1"/>
    <col min="2312" max="2312" width="12.5703125" style="1232" customWidth="1"/>
    <col min="2313" max="2313" width="12.28515625" style="1232" customWidth="1"/>
    <col min="2314" max="2314" width="9.140625" style="1232"/>
    <col min="2315" max="2315" width="11.28515625" style="1232" customWidth="1"/>
    <col min="2316" max="2560" width="9.140625" style="1232"/>
    <col min="2561" max="2561" width="7.7109375" style="1232" customWidth="1"/>
    <col min="2562" max="2562" width="9.140625" style="1232"/>
    <col min="2563" max="2563" width="31.85546875" style="1232" bestFit="1" customWidth="1"/>
    <col min="2564" max="2564" width="12.140625" style="1232" customWidth="1"/>
    <col min="2565" max="2565" width="11.7109375" style="1232" customWidth="1"/>
    <col min="2566" max="2566" width="10.85546875" style="1232" customWidth="1"/>
    <col min="2567" max="2567" width="13.140625" style="1232" customWidth="1"/>
    <col min="2568" max="2568" width="12.5703125" style="1232" customWidth="1"/>
    <col min="2569" max="2569" width="12.28515625" style="1232" customWidth="1"/>
    <col min="2570" max="2570" width="9.140625" style="1232"/>
    <col min="2571" max="2571" width="11.28515625" style="1232" customWidth="1"/>
    <col min="2572" max="2816" width="9.140625" style="1232"/>
    <col min="2817" max="2817" width="7.7109375" style="1232" customWidth="1"/>
    <col min="2818" max="2818" width="9.140625" style="1232"/>
    <col min="2819" max="2819" width="31.85546875" style="1232" bestFit="1" customWidth="1"/>
    <col min="2820" max="2820" width="12.140625" style="1232" customWidth="1"/>
    <col min="2821" max="2821" width="11.7109375" style="1232" customWidth="1"/>
    <col min="2822" max="2822" width="10.85546875" style="1232" customWidth="1"/>
    <col min="2823" max="2823" width="13.140625" style="1232" customWidth="1"/>
    <col min="2824" max="2824" width="12.5703125" style="1232" customWidth="1"/>
    <col min="2825" max="2825" width="12.28515625" style="1232" customWidth="1"/>
    <col min="2826" max="2826" width="9.140625" style="1232"/>
    <col min="2827" max="2827" width="11.28515625" style="1232" customWidth="1"/>
    <col min="2828" max="3072" width="9.140625" style="1232"/>
    <col min="3073" max="3073" width="7.7109375" style="1232" customWidth="1"/>
    <col min="3074" max="3074" width="9.140625" style="1232"/>
    <col min="3075" max="3075" width="31.85546875" style="1232" bestFit="1" customWidth="1"/>
    <col min="3076" max="3076" width="12.140625" style="1232" customWidth="1"/>
    <col min="3077" max="3077" width="11.7109375" style="1232" customWidth="1"/>
    <col min="3078" max="3078" width="10.85546875" style="1232" customWidth="1"/>
    <col min="3079" max="3079" width="13.140625" style="1232" customWidth="1"/>
    <col min="3080" max="3080" width="12.5703125" style="1232" customWidth="1"/>
    <col min="3081" max="3081" width="12.28515625" style="1232" customWidth="1"/>
    <col min="3082" max="3082" width="9.140625" style="1232"/>
    <col min="3083" max="3083" width="11.28515625" style="1232" customWidth="1"/>
    <col min="3084" max="3328" width="9.140625" style="1232"/>
    <col min="3329" max="3329" width="7.7109375" style="1232" customWidth="1"/>
    <col min="3330" max="3330" width="9.140625" style="1232"/>
    <col min="3331" max="3331" width="31.85546875" style="1232" bestFit="1" customWidth="1"/>
    <col min="3332" max="3332" width="12.140625" style="1232" customWidth="1"/>
    <col min="3333" max="3333" width="11.7109375" style="1232" customWidth="1"/>
    <col min="3334" max="3334" width="10.85546875" style="1232" customWidth="1"/>
    <col min="3335" max="3335" width="13.140625" style="1232" customWidth="1"/>
    <col min="3336" max="3336" width="12.5703125" style="1232" customWidth="1"/>
    <col min="3337" max="3337" width="12.28515625" style="1232" customWidth="1"/>
    <col min="3338" max="3338" width="9.140625" style="1232"/>
    <col min="3339" max="3339" width="11.28515625" style="1232" customWidth="1"/>
    <col min="3340" max="3584" width="9.140625" style="1232"/>
    <col min="3585" max="3585" width="7.7109375" style="1232" customWidth="1"/>
    <col min="3586" max="3586" width="9.140625" style="1232"/>
    <col min="3587" max="3587" width="31.85546875" style="1232" bestFit="1" customWidth="1"/>
    <col min="3588" max="3588" width="12.140625" style="1232" customWidth="1"/>
    <col min="3589" max="3589" width="11.7109375" style="1232" customWidth="1"/>
    <col min="3590" max="3590" width="10.85546875" style="1232" customWidth="1"/>
    <col min="3591" max="3591" width="13.140625" style="1232" customWidth="1"/>
    <col min="3592" max="3592" width="12.5703125" style="1232" customWidth="1"/>
    <col min="3593" max="3593" width="12.28515625" style="1232" customWidth="1"/>
    <col min="3594" max="3594" width="9.140625" style="1232"/>
    <col min="3595" max="3595" width="11.28515625" style="1232" customWidth="1"/>
    <col min="3596" max="3840" width="9.140625" style="1232"/>
    <col min="3841" max="3841" width="7.7109375" style="1232" customWidth="1"/>
    <col min="3842" max="3842" width="9.140625" style="1232"/>
    <col min="3843" max="3843" width="31.85546875" style="1232" bestFit="1" customWidth="1"/>
    <col min="3844" max="3844" width="12.140625" style="1232" customWidth="1"/>
    <col min="3845" max="3845" width="11.7109375" style="1232" customWidth="1"/>
    <col min="3846" max="3846" width="10.85546875" style="1232" customWidth="1"/>
    <col min="3847" max="3847" width="13.140625" style="1232" customWidth="1"/>
    <col min="3848" max="3848" width="12.5703125" style="1232" customWidth="1"/>
    <col min="3849" max="3849" width="12.28515625" style="1232" customWidth="1"/>
    <col min="3850" max="3850" width="9.140625" style="1232"/>
    <col min="3851" max="3851" width="11.28515625" style="1232" customWidth="1"/>
    <col min="3852" max="4096" width="9.140625" style="1232"/>
    <col min="4097" max="4097" width="7.7109375" style="1232" customWidth="1"/>
    <col min="4098" max="4098" width="9.140625" style="1232"/>
    <col min="4099" max="4099" width="31.85546875" style="1232" bestFit="1" customWidth="1"/>
    <col min="4100" max="4100" width="12.140625" style="1232" customWidth="1"/>
    <col min="4101" max="4101" width="11.7109375" style="1232" customWidth="1"/>
    <col min="4102" max="4102" width="10.85546875" style="1232" customWidth="1"/>
    <col min="4103" max="4103" width="13.140625" style="1232" customWidth="1"/>
    <col min="4104" max="4104" width="12.5703125" style="1232" customWidth="1"/>
    <col min="4105" max="4105" width="12.28515625" style="1232" customWidth="1"/>
    <col min="4106" max="4106" width="9.140625" style="1232"/>
    <col min="4107" max="4107" width="11.28515625" style="1232" customWidth="1"/>
    <col min="4108" max="4352" width="9.140625" style="1232"/>
    <col min="4353" max="4353" width="7.7109375" style="1232" customWidth="1"/>
    <col min="4354" max="4354" width="9.140625" style="1232"/>
    <col min="4355" max="4355" width="31.85546875" style="1232" bestFit="1" customWidth="1"/>
    <col min="4356" max="4356" width="12.140625" style="1232" customWidth="1"/>
    <col min="4357" max="4357" width="11.7109375" style="1232" customWidth="1"/>
    <col min="4358" max="4358" width="10.85546875" style="1232" customWidth="1"/>
    <col min="4359" max="4359" width="13.140625" style="1232" customWidth="1"/>
    <col min="4360" max="4360" width="12.5703125" style="1232" customWidth="1"/>
    <col min="4361" max="4361" width="12.28515625" style="1232" customWidth="1"/>
    <col min="4362" max="4362" width="9.140625" style="1232"/>
    <col min="4363" max="4363" width="11.28515625" style="1232" customWidth="1"/>
    <col min="4364" max="4608" width="9.140625" style="1232"/>
    <col min="4609" max="4609" width="7.7109375" style="1232" customWidth="1"/>
    <col min="4610" max="4610" width="9.140625" style="1232"/>
    <col min="4611" max="4611" width="31.85546875" style="1232" bestFit="1" customWidth="1"/>
    <col min="4612" max="4612" width="12.140625" style="1232" customWidth="1"/>
    <col min="4613" max="4613" width="11.7109375" style="1232" customWidth="1"/>
    <col min="4614" max="4614" width="10.85546875" style="1232" customWidth="1"/>
    <col min="4615" max="4615" width="13.140625" style="1232" customWidth="1"/>
    <col min="4616" max="4616" width="12.5703125" style="1232" customWidth="1"/>
    <col min="4617" max="4617" width="12.28515625" style="1232" customWidth="1"/>
    <col min="4618" max="4618" width="9.140625" style="1232"/>
    <col min="4619" max="4619" width="11.28515625" style="1232" customWidth="1"/>
    <col min="4620" max="4864" width="9.140625" style="1232"/>
    <col min="4865" max="4865" width="7.7109375" style="1232" customWidth="1"/>
    <col min="4866" max="4866" width="9.140625" style="1232"/>
    <col min="4867" max="4867" width="31.85546875" style="1232" bestFit="1" customWidth="1"/>
    <col min="4868" max="4868" width="12.140625" style="1232" customWidth="1"/>
    <col min="4869" max="4869" width="11.7109375" style="1232" customWidth="1"/>
    <col min="4870" max="4870" width="10.85546875" style="1232" customWidth="1"/>
    <col min="4871" max="4871" width="13.140625" style="1232" customWidth="1"/>
    <col min="4872" max="4872" width="12.5703125" style="1232" customWidth="1"/>
    <col min="4873" max="4873" width="12.28515625" style="1232" customWidth="1"/>
    <col min="4874" max="4874" width="9.140625" style="1232"/>
    <col min="4875" max="4875" width="11.28515625" style="1232" customWidth="1"/>
    <col min="4876" max="5120" width="9.140625" style="1232"/>
    <col min="5121" max="5121" width="7.7109375" style="1232" customWidth="1"/>
    <col min="5122" max="5122" width="9.140625" style="1232"/>
    <col min="5123" max="5123" width="31.85546875" style="1232" bestFit="1" customWidth="1"/>
    <col min="5124" max="5124" width="12.140625" style="1232" customWidth="1"/>
    <col min="5125" max="5125" width="11.7109375" style="1232" customWidth="1"/>
    <col min="5126" max="5126" width="10.85546875" style="1232" customWidth="1"/>
    <col min="5127" max="5127" width="13.140625" style="1232" customWidth="1"/>
    <col min="5128" max="5128" width="12.5703125" style="1232" customWidth="1"/>
    <col min="5129" max="5129" width="12.28515625" style="1232" customWidth="1"/>
    <col min="5130" max="5130" width="9.140625" style="1232"/>
    <col min="5131" max="5131" width="11.28515625" style="1232" customWidth="1"/>
    <col min="5132" max="5376" width="9.140625" style="1232"/>
    <col min="5377" max="5377" width="7.7109375" style="1232" customWidth="1"/>
    <col min="5378" max="5378" width="9.140625" style="1232"/>
    <col min="5379" max="5379" width="31.85546875" style="1232" bestFit="1" customWidth="1"/>
    <col min="5380" max="5380" width="12.140625" style="1232" customWidth="1"/>
    <col min="5381" max="5381" width="11.7109375" style="1232" customWidth="1"/>
    <col min="5382" max="5382" width="10.85546875" style="1232" customWidth="1"/>
    <col min="5383" max="5383" width="13.140625" style="1232" customWidth="1"/>
    <col min="5384" max="5384" width="12.5703125" style="1232" customWidth="1"/>
    <col min="5385" max="5385" width="12.28515625" style="1232" customWidth="1"/>
    <col min="5386" max="5386" width="9.140625" style="1232"/>
    <col min="5387" max="5387" width="11.28515625" style="1232" customWidth="1"/>
    <col min="5388" max="5632" width="9.140625" style="1232"/>
    <col min="5633" max="5633" width="7.7109375" style="1232" customWidth="1"/>
    <col min="5634" max="5634" width="9.140625" style="1232"/>
    <col min="5635" max="5635" width="31.85546875" style="1232" bestFit="1" customWidth="1"/>
    <col min="5636" max="5636" width="12.140625" style="1232" customWidth="1"/>
    <col min="5637" max="5637" width="11.7109375" style="1232" customWidth="1"/>
    <col min="5638" max="5638" width="10.85546875" style="1232" customWidth="1"/>
    <col min="5639" max="5639" width="13.140625" style="1232" customWidth="1"/>
    <col min="5640" max="5640" width="12.5703125" style="1232" customWidth="1"/>
    <col min="5641" max="5641" width="12.28515625" style="1232" customWidth="1"/>
    <col min="5642" max="5642" width="9.140625" style="1232"/>
    <col min="5643" max="5643" width="11.28515625" style="1232" customWidth="1"/>
    <col min="5644" max="5888" width="9.140625" style="1232"/>
    <col min="5889" max="5889" width="7.7109375" style="1232" customWidth="1"/>
    <col min="5890" max="5890" width="9.140625" style="1232"/>
    <col min="5891" max="5891" width="31.85546875" style="1232" bestFit="1" customWidth="1"/>
    <col min="5892" max="5892" width="12.140625" style="1232" customWidth="1"/>
    <col min="5893" max="5893" width="11.7109375" style="1232" customWidth="1"/>
    <col min="5894" max="5894" width="10.85546875" style="1232" customWidth="1"/>
    <col min="5895" max="5895" width="13.140625" style="1232" customWidth="1"/>
    <col min="5896" max="5896" width="12.5703125" style="1232" customWidth="1"/>
    <col min="5897" max="5897" width="12.28515625" style="1232" customWidth="1"/>
    <col min="5898" max="5898" width="9.140625" style="1232"/>
    <col min="5899" max="5899" width="11.28515625" style="1232" customWidth="1"/>
    <col min="5900" max="6144" width="9.140625" style="1232"/>
    <col min="6145" max="6145" width="7.7109375" style="1232" customWidth="1"/>
    <col min="6146" max="6146" width="9.140625" style="1232"/>
    <col min="6147" max="6147" width="31.85546875" style="1232" bestFit="1" customWidth="1"/>
    <col min="6148" max="6148" width="12.140625" style="1232" customWidth="1"/>
    <col min="6149" max="6149" width="11.7109375" style="1232" customWidth="1"/>
    <col min="6150" max="6150" width="10.85546875" style="1232" customWidth="1"/>
    <col min="6151" max="6151" width="13.140625" style="1232" customWidth="1"/>
    <col min="6152" max="6152" width="12.5703125" style="1232" customWidth="1"/>
    <col min="6153" max="6153" width="12.28515625" style="1232" customWidth="1"/>
    <col min="6154" max="6154" width="9.140625" style="1232"/>
    <col min="6155" max="6155" width="11.28515625" style="1232" customWidth="1"/>
    <col min="6156" max="6400" width="9.140625" style="1232"/>
    <col min="6401" max="6401" width="7.7109375" style="1232" customWidth="1"/>
    <col min="6402" max="6402" width="9.140625" style="1232"/>
    <col min="6403" max="6403" width="31.85546875" style="1232" bestFit="1" customWidth="1"/>
    <col min="6404" max="6404" width="12.140625" style="1232" customWidth="1"/>
    <col min="6405" max="6405" width="11.7109375" style="1232" customWidth="1"/>
    <col min="6406" max="6406" width="10.85546875" style="1232" customWidth="1"/>
    <col min="6407" max="6407" width="13.140625" style="1232" customWidth="1"/>
    <col min="6408" max="6408" width="12.5703125" style="1232" customWidth="1"/>
    <col min="6409" max="6409" width="12.28515625" style="1232" customWidth="1"/>
    <col min="6410" max="6410" width="9.140625" style="1232"/>
    <col min="6411" max="6411" width="11.28515625" style="1232" customWidth="1"/>
    <col min="6412" max="6656" width="9.140625" style="1232"/>
    <col min="6657" max="6657" width="7.7109375" style="1232" customWidth="1"/>
    <col min="6658" max="6658" width="9.140625" style="1232"/>
    <col min="6659" max="6659" width="31.85546875" style="1232" bestFit="1" customWidth="1"/>
    <col min="6660" max="6660" width="12.140625" style="1232" customWidth="1"/>
    <col min="6661" max="6661" width="11.7109375" style="1232" customWidth="1"/>
    <col min="6662" max="6662" width="10.85546875" style="1232" customWidth="1"/>
    <col min="6663" max="6663" width="13.140625" style="1232" customWidth="1"/>
    <col min="6664" max="6664" width="12.5703125" style="1232" customWidth="1"/>
    <col min="6665" max="6665" width="12.28515625" style="1232" customWidth="1"/>
    <col min="6666" max="6666" width="9.140625" style="1232"/>
    <col min="6667" max="6667" width="11.28515625" style="1232" customWidth="1"/>
    <col min="6668" max="6912" width="9.140625" style="1232"/>
    <col min="6913" max="6913" width="7.7109375" style="1232" customWidth="1"/>
    <col min="6914" max="6914" width="9.140625" style="1232"/>
    <col min="6915" max="6915" width="31.85546875" style="1232" bestFit="1" customWidth="1"/>
    <col min="6916" max="6916" width="12.140625" style="1232" customWidth="1"/>
    <col min="6917" max="6917" width="11.7109375" style="1232" customWidth="1"/>
    <col min="6918" max="6918" width="10.85546875" style="1232" customWidth="1"/>
    <col min="6919" max="6919" width="13.140625" style="1232" customWidth="1"/>
    <col min="6920" max="6920" width="12.5703125" style="1232" customWidth="1"/>
    <col min="6921" max="6921" width="12.28515625" style="1232" customWidth="1"/>
    <col min="6922" max="6922" width="9.140625" style="1232"/>
    <col min="6923" max="6923" width="11.28515625" style="1232" customWidth="1"/>
    <col min="6924" max="7168" width="9.140625" style="1232"/>
    <col min="7169" max="7169" width="7.7109375" style="1232" customWidth="1"/>
    <col min="7170" max="7170" width="9.140625" style="1232"/>
    <col min="7171" max="7171" width="31.85546875" style="1232" bestFit="1" customWidth="1"/>
    <col min="7172" max="7172" width="12.140625" style="1232" customWidth="1"/>
    <col min="7173" max="7173" width="11.7109375" style="1232" customWidth="1"/>
    <col min="7174" max="7174" width="10.85546875" style="1232" customWidth="1"/>
    <col min="7175" max="7175" width="13.140625" style="1232" customWidth="1"/>
    <col min="7176" max="7176" width="12.5703125" style="1232" customWidth="1"/>
    <col min="7177" max="7177" width="12.28515625" style="1232" customWidth="1"/>
    <col min="7178" max="7178" width="9.140625" style="1232"/>
    <col min="7179" max="7179" width="11.28515625" style="1232" customWidth="1"/>
    <col min="7180" max="7424" width="9.140625" style="1232"/>
    <col min="7425" max="7425" width="7.7109375" style="1232" customWidth="1"/>
    <col min="7426" max="7426" width="9.140625" style="1232"/>
    <col min="7427" max="7427" width="31.85546875" style="1232" bestFit="1" customWidth="1"/>
    <col min="7428" max="7428" width="12.140625" style="1232" customWidth="1"/>
    <col min="7429" max="7429" width="11.7109375" style="1232" customWidth="1"/>
    <col min="7430" max="7430" width="10.85546875" style="1232" customWidth="1"/>
    <col min="7431" max="7431" width="13.140625" style="1232" customWidth="1"/>
    <col min="7432" max="7432" width="12.5703125" style="1232" customWidth="1"/>
    <col min="7433" max="7433" width="12.28515625" style="1232" customWidth="1"/>
    <col min="7434" max="7434" width="9.140625" style="1232"/>
    <col min="7435" max="7435" width="11.28515625" style="1232" customWidth="1"/>
    <col min="7436" max="7680" width="9.140625" style="1232"/>
    <col min="7681" max="7681" width="7.7109375" style="1232" customWidth="1"/>
    <col min="7682" max="7682" width="9.140625" style="1232"/>
    <col min="7683" max="7683" width="31.85546875" style="1232" bestFit="1" customWidth="1"/>
    <col min="7684" max="7684" width="12.140625" style="1232" customWidth="1"/>
    <col min="7685" max="7685" width="11.7109375" style="1232" customWidth="1"/>
    <col min="7686" max="7686" width="10.85546875" style="1232" customWidth="1"/>
    <col min="7687" max="7687" width="13.140625" style="1232" customWidth="1"/>
    <col min="7688" max="7688" width="12.5703125" style="1232" customWidth="1"/>
    <col min="7689" max="7689" width="12.28515625" style="1232" customWidth="1"/>
    <col min="7690" max="7690" width="9.140625" style="1232"/>
    <col min="7691" max="7691" width="11.28515625" style="1232" customWidth="1"/>
    <col min="7692" max="7936" width="9.140625" style="1232"/>
    <col min="7937" max="7937" width="7.7109375" style="1232" customWidth="1"/>
    <col min="7938" max="7938" width="9.140625" style="1232"/>
    <col min="7939" max="7939" width="31.85546875" style="1232" bestFit="1" customWidth="1"/>
    <col min="7940" max="7940" width="12.140625" style="1232" customWidth="1"/>
    <col min="7941" max="7941" width="11.7109375" style="1232" customWidth="1"/>
    <col min="7942" max="7942" width="10.85546875" style="1232" customWidth="1"/>
    <col min="7943" max="7943" width="13.140625" style="1232" customWidth="1"/>
    <col min="7944" max="7944" width="12.5703125" style="1232" customWidth="1"/>
    <col min="7945" max="7945" width="12.28515625" style="1232" customWidth="1"/>
    <col min="7946" max="7946" width="9.140625" style="1232"/>
    <col min="7947" max="7947" width="11.28515625" style="1232" customWidth="1"/>
    <col min="7948" max="8192" width="9.140625" style="1232"/>
    <col min="8193" max="8193" width="7.7109375" style="1232" customWidth="1"/>
    <col min="8194" max="8194" width="9.140625" style="1232"/>
    <col min="8195" max="8195" width="31.85546875" style="1232" bestFit="1" customWidth="1"/>
    <col min="8196" max="8196" width="12.140625" style="1232" customWidth="1"/>
    <col min="8197" max="8197" width="11.7109375" style="1232" customWidth="1"/>
    <col min="8198" max="8198" width="10.85546875" style="1232" customWidth="1"/>
    <col min="8199" max="8199" width="13.140625" style="1232" customWidth="1"/>
    <col min="8200" max="8200" width="12.5703125" style="1232" customWidth="1"/>
    <col min="8201" max="8201" width="12.28515625" style="1232" customWidth="1"/>
    <col min="8202" max="8202" width="9.140625" style="1232"/>
    <col min="8203" max="8203" width="11.28515625" style="1232" customWidth="1"/>
    <col min="8204" max="8448" width="9.140625" style="1232"/>
    <col min="8449" max="8449" width="7.7109375" style="1232" customWidth="1"/>
    <col min="8450" max="8450" width="9.140625" style="1232"/>
    <col min="8451" max="8451" width="31.85546875" style="1232" bestFit="1" customWidth="1"/>
    <col min="8452" max="8452" width="12.140625" style="1232" customWidth="1"/>
    <col min="8453" max="8453" width="11.7109375" style="1232" customWidth="1"/>
    <col min="8454" max="8454" width="10.85546875" style="1232" customWidth="1"/>
    <col min="8455" max="8455" width="13.140625" style="1232" customWidth="1"/>
    <col min="8456" max="8456" width="12.5703125" style="1232" customWidth="1"/>
    <col min="8457" max="8457" width="12.28515625" style="1232" customWidth="1"/>
    <col min="8458" max="8458" width="9.140625" style="1232"/>
    <col min="8459" max="8459" width="11.28515625" style="1232" customWidth="1"/>
    <col min="8460" max="8704" width="9.140625" style="1232"/>
    <col min="8705" max="8705" width="7.7109375" style="1232" customWidth="1"/>
    <col min="8706" max="8706" width="9.140625" style="1232"/>
    <col min="8707" max="8707" width="31.85546875" style="1232" bestFit="1" customWidth="1"/>
    <col min="8708" max="8708" width="12.140625" style="1232" customWidth="1"/>
    <col min="8709" max="8709" width="11.7109375" style="1232" customWidth="1"/>
    <col min="8710" max="8710" width="10.85546875" style="1232" customWidth="1"/>
    <col min="8711" max="8711" width="13.140625" style="1232" customWidth="1"/>
    <col min="8712" max="8712" width="12.5703125" style="1232" customWidth="1"/>
    <col min="8713" max="8713" width="12.28515625" style="1232" customWidth="1"/>
    <col min="8714" max="8714" width="9.140625" style="1232"/>
    <col min="8715" max="8715" width="11.28515625" style="1232" customWidth="1"/>
    <col min="8716" max="8960" width="9.140625" style="1232"/>
    <col min="8961" max="8961" width="7.7109375" style="1232" customWidth="1"/>
    <col min="8962" max="8962" width="9.140625" style="1232"/>
    <col min="8963" max="8963" width="31.85546875" style="1232" bestFit="1" customWidth="1"/>
    <col min="8964" max="8964" width="12.140625" style="1232" customWidth="1"/>
    <col min="8965" max="8965" width="11.7109375" style="1232" customWidth="1"/>
    <col min="8966" max="8966" width="10.85546875" style="1232" customWidth="1"/>
    <col min="8967" max="8967" width="13.140625" style="1232" customWidth="1"/>
    <col min="8968" max="8968" width="12.5703125" style="1232" customWidth="1"/>
    <col min="8969" max="8969" width="12.28515625" style="1232" customWidth="1"/>
    <col min="8970" max="8970" width="9.140625" style="1232"/>
    <col min="8971" max="8971" width="11.28515625" style="1232" customWidth="1"/>
    <col min="8972" max="9216" width="9.140625" style="1232"/>
    <col min="9217" max="9217" width="7.7109375" style="1232" customWidth="1"/>
    <col min="9218" max="9218" width="9.140625" style="1232"/>
    <col min="9219" max="9219" width="31.85546875" style="1232" bestFit="1" customWidth="1"/>
    <col min="9220" max="9220" width="12.140625" style="1232" customWidth="1"/>
    <col min="9221" max="9221" width="11.7109375" style="1232" customWidth="1"/>
    <col min="9222" max="9222" width="10.85546875" style="1232" customWidth="1"/>
    <col min="9223" max="9223" width="13.140625" style="1232" customWidth="1"/>
    <col min="9224" max="9224" width="12.5703125" style="1232" customWidth="1"/>
    <col min="9225" max="9225" width="12.28515625" style="1232" customWidth="1"/>
    <col min="9226" max="9226" width="9.140625" style="1232"/>
    <col min="9227" max="9227" width="11.28515625" style="1232" customWidth="1"/>
    <col min="9228" max="9472" width="9.140625" style="1232"/>
    <col min="9473" max="9473" width="7.7109375" style="1232" customWidth="1"/>
    <col min="9474" max="9474" width="9.140625" style="1232"/>
    <col min="9475" max="9475" width="31.85546875" style="1232" bestFit="1" customWidth="1"/>
    <col min="9476" max="9476" width="12.140625" style="1232" customWidth="1"/>
    <col min="9477" max="9477" width="11.7109375" style="1232" customWidth="1"/>
    <col min="9478" max="9478" width="10.85546875" style="1232" customWidth="1"/>
    <col min="9479" max="9479" width="13.140625" style="1232" customWidth="1"/>
    <col min="9480" max="9480" width="12.5703125" style="1232" customWidth="1"/>
    <col min="9481" max="9481" width="12.28515625" style="1232" customWidth="1"/>
    <col min="9482" max="9482" width="9.140625" style="1232"/>
    <col min="9483" max="9483" width="11.28515625" style="1232" customWidth="1"/>
    <col min="9484" max="9728" width="9.140625" style="1232"/>
    <col min="9729" max="9729" width="7.7109375" style="1232" customWidth="1"/>
    <col min="9730" max="9730" width="9.140625" style="1232"/>
    <col min="9731" max="9731" width="31.85546875" style="1232" bestFit="1" customWidth="1"/>
    <col min="9732" max="9732" width="12.140625" style="1232" customWidth="1"/>
    <col min="9733" max="9733" width="11.7109375" style="1232" customWidth="1"/>
    <col min="9734" max="9734" width="10.85546875" style="1232" customWidth="1"/>
    <col min="9735" max="9735" width="13.140625" style="1232" customWidth="1"/>
    <col min="9736" max="9736" width="12.5703125" style="1232" customWidth="1"/>
    <col min="9737" max="9737" width="12.28515625" style="1232" customWidth="1"/>
    <col min="9738" max="9738" width="9.140625" style="1232"/>
    <col min="9739" max="9739" width="11.28515625" style="1232" customWidth="1"/>
    <col min="9740" max="9984" width="9.140625" style="1232"/>
    <col min="9985" max="9985" width="7.7109375" style="1232" customWidth="1"/>
    <col min="9986" max="9986" width="9.140625" style="1232"/>
    <col min="9987" max="9987" width="31.85546875" style="1232" bestFit="1" customWidth="1"/>
    <col min="9988" max="9988" width="12.140625" style="1232" customWidth="1"/>
    <col min="9989" max="9989" width="11.7109375" style="1232" customWidth="1"/>
    <col min="9990" max="9990" width="10.85546875" style="1232" customWidth="1"/>
    <col min="9991" max="9991" width="13.140625" style="1232" customWidth="1"/>
    <col min="9992" max="9992" width="12.5703125" style="1232" customWidth="1"/>
    <col min="9993" max="9993" width="12.28515625" style="1232" customWidth="1"/>
    <col min="9994" max="9994" width="9.140625" style="1232"/>
    <col min="9995" max="9995" width="11.28515625" style="1232" customWidth="1"/>
    <col min="9996" max="10240" width="9.140625" style="1232"/>
    <col min="10241" max="10241" width="7.7109375" style="1232" customWidth="1"/>
    <col min="10242" max="10242" width="9.140625" style="1232"/>
    <col min="10243" max="10243" width="31.85546875" style="1232" bestFit="1" customWidth="1"/>
    <col min="10244" max="10244" width="12.140625" style="1232" customWidth="1"/>
    <col min="10245" max="10245" width="11.7109375" style="1232" customWidth="1"/>
    <col min="10246" max="10246" width="10.85546875" style="1232" customWidth="1"/>
    <col min="10247" max="10247" width="13.140625" style="1232" customWidth="1"/>
    <col min="10248" max="10248" width="12.5703125" style="1232" customWidth="1"/>
    <col min="10249" max="10249" width="12.28515625" style="1232" customWidth="1"/>
    <col min="10250" max="10250" width="9.140625" style="1232"/>
    <col min="10251" max="10251" width="11.28515625" style="1232" customWidth="1"/>
    <col min="10252" max="10496" width="9.140625" style="1232"/>
    <col min="10497" max="10497" width="7.7109375" style="1232" customWidth="1"/>
    <col min="10498" max="10498" width="9.140625" style="1232"/>
    <col min="10499" max="10499" width="31.85546875" style="1232" bestFit="1" customWidth="1"/>
    <col min="10500" max="10500" width="12.140625" style="1232" customWidth="1"/>
    <col min="10501" max="10501" width="11.7109375" style="1232" customWidth="1"/>
    <col min="10502" max="10502" width="10.85546875" style="1232" customWidth="1"/>
    <col min="10503" max="10503" width="13.140625" style="1232" customWidth="1"/>
    <col min="10504" max="10504" width="12.5703125" style="1232" customWidth="1"/>
    <col min="10505" max="10505" width="12.28515625" style="1232" customWidth="1"/>
    <col min="10506" max="10506" width="9.140625" style="1232"/>
    <col min="10507" max="10507" width="11.28515625" style="1232" customWidth="1"/>
    <col min="10508" max="10752" width="9.140625" style="1232"/>
    <col min="10753" max="10753" width="7.7109375" style="1232" customWidth="1"/>
    <col min="10754" max="10754" width="9.140625" style="1232"/>
    <col min="10755" max="10755" width="31.85546875" style="1232" bestFit="1" customWidth="1"/>
    <col min="10756" max="10756" width="12.140625" style="1232" customWidth="1"/>
    <col min="10757" max="10757" width="11.7109375" style="1232" customWidth="1"/>
    <col min="10758" max="10758" width="10.85546875" style="1232" customWidth="1"/>
    <col min="10759" max="10759" width="13.140625" style="1232" customWidth="1"/>
    <col min="10760" max="10760" width="12.5703125" style="1232" customWidth="1"/>
    <col min="10761" max="10761" width="12.28515625" style="1232" customWidth="1"/>
    <col min="10762" max="10762" width="9.140625" style="1232"/>
    <col min="10763" max="10763" width="11.28515625" style="1232" customWidth="1"/>
    <col min="10764" max="11008" width="9.140625" style="1232"/>
    <col min="11009" max="11009" width="7.7109375" style="1232" customWidth="1"/>
    <col min="11010" max="11010" width="9.140625" style="1232"/>
    <col min="11011" max="11011" width="31.85546875" style="1232" bestFit="1" customWidth="1"/>
    <col min="11012" max="11012" width="12.140625" style="1232" customWidth="1"/>
    <col min="11013" max="11013" width="11.7109375" style="1232" customWidth="1"/>
    <col min="11014" max="11014" width="10.85546875" style="1232" customWidth="1"/>
    <col min="11015" max="11015" width="13.140625" style="1232" customWidth="1"/>
    <col min="11016" max="11016" width="12.5703125" style="1232" customWidth="1"/>
    <col min="11017" max="11017" width="12.28515625" style="1232" customWidth="1"/>
    <col min="11018" max="11018" width="9.140625" style="1232"/>
    <col min="11019" max="11019" width="11.28515625" style="1232" customWidth="1"/>
    <col min="11020" max="11264" width="9.140625" style="1232"/>
    <col min="11265" max="11265" width="7.7109375" style="1232" customWidth="1"/>
    <col min="11266" max="11266" width="9.140625" style="1232"/>
    <col min="11267" max="11267" width="31.85546875" style="1232" bestFit="1" customWidth="1"/>
    <col min="11268" max="11268" width="12.140625" style="1232" customWidth="1"/>
    <col min="11269" max="11269" width="11.7109375" style="1232" customWidth="1"/>
    <col min="11270" max="11270" width="10.85546875" style="1232" customWidth="1"/>
    <col min="11271" max="11271" width="13.140625" style="1232" customWidth="1"/>
    <col min="11272" max="11272" width="12.5703125" style="1232" customWidth="1"/>
    <col min="11273" max="11273" width="12.28515625" style="1232" customWidth="1"/>
    <col min="11274" max="11274" width="9.140625" style="1232"/>
    <col min="11275" max="11275" width="11.28515625" style="1232" customWidth="1"/>
    <col min="11276" max="11520" width="9.140625" style="1232"/>
    <col min="11521" max="11521" width="7.7109375" style="1232" customWidth="1"/>
    <col min="11522" max="11522" width="9.140625" style="1232"/>
    <col min="11523" max="11523" width="31.85546875" style="1232" bestFit="1" customWidth="1"/>
    <col min="11524" max="11524" width="12.140625" style="1232" customWidth="1"/>
    <col min="11525" max="11525" width="11.7109375" style="1232" customWidth="1"/>
    <col min="11526" max="11526" width="10.85546875" style="1232" customWidth="1"/>
    <col min="11527" max="11527" width="13.140625" style="1232" customWidth="1"/>
    <col min="11528" max="11528" width="12.5703125" style="1232" customWidth="1"/>
    <col min="11529" max="11529" width="12.28515625" style="1232" customWidth="1"/>
    <col min="11530" max="11530" width="9.140625" style="1232"/>
    <col min="11531" max="11531" width="11.28515625" style="1232" customWidth="1"/>
    <col min="11532" max="11776" width="9.140625" style="1232"/>
    <col min="11777" max="11777" width="7.7109375" style="1232" customWidth="1"/>
    <col min="11778" max="11778" width="9.140625" style="1232"/>
    <col min="11779" max="11779" width="31.85546875" style="1232" bestFit="1" customWidth="1"/>
    <col min="11780" max="11780" width="12.140625" style="1232" customWidth="1"/>
    <col min="11781" max="11781" width="11.7109375" style="1232" customWidth="1"/>
    <col min="11782" max="11782" width="10.85546875" style="1232" customWidth="1"/>
    <col min="11783" max="11783" width="13.140625" style="1232" customWidth="1"/>
    <col min="11784" max="11784" width="12.5703125" style="1232" customWidth="1"/>
    <col min="11785" max="11785" width="12.28515625" style="1232" customWidth="1"/>
    <col min="11786" max="11786" width="9.140625" style="1232"/>
    <col min="11787" max="11787" width="11.28515625" style="1232" customWidth="1"/>
    <col min="11788" max="12032" width="9.140625" style="1232"/>
    <col min="12033" max="12033" width="7.7109375" style="1232" customWidth="1"/>
    <col min="12034" max="12034" width="9.140625" style="1232"/>
    <col min="12035" max="12035" width="31.85546875" style="1232" bestFit="1" customWidth="1"/>
    <col min="12036" max="12036" width="12.140625" style="1232" customWidth="1"/>
    <col min="12037" max="12037" width="11.7109375" style="1232" customWidth="1"/>
    <col min="12038" max="12038" width="10.85546875" style="1232" customWidth="1"/>
    <col min="12039" max="12039" width="13.140625" style="1232" customWidth="1"/>
    <col min="12040" max="12040" width="12.5703125" style="1232" customWidth="1"/>
    <col min="12041" max="12041" width="12.28515625" style="1232" customWidth="1"/>
    <col min="12042" max="12042" width="9.140625" style="1232"/>
    <col min="12043" max="12043" width="11.28515625" style="1232" customWidth="1"/>
    <col min="12044" max="12288" width="9.140625" style="1232"/>
    <col min="12289" max="12289" width="7.7109375" style="1232" customWidth="1"/>
    <col min="12290" max="12290" width="9.140625" style="1232"/>
    <col min="12291" max="12291" width="31.85546875" style="1232" bestFit="1" customWidth="1"/>
    <col min="12292" max="12292" width="12.140625" style="1232" customWidth="1"/>
    <col min="12293" max="12293" width="11.7109375" style="1232" customWidth="1"/>
    <col min="12294" max="12294" width="10.85546875" style="1232" customWidth="1"/>
    <col min="12295" max="12295" width="13.140625" style="1232" customWidth="1"/>
    <col min="12296" max="12296" width="12.5703125" style="1232" customWidth="1"/>
    <col min="12297" max="12297" width="12.28515625" style="1232" customWidth="1"/>
    <col min="12298" max="12298" width="9.140625" style="1232"/>
    <col min="12299" max="12299" width="11.28515625" style="1232" customWidth="1"/>
    <col min="12300" max="12544" width="9.140625" style="1232"/>
    <col min="12545" max="12545" width="7.7109375" style="1232" customWidth="1"/>
    <col min="12546" max="12546" width="9.140625" style="1232"/>
    <col min="12547" max="12547" width="31.85546875" style="1232" bestFit="1" customWidth="1"/>
    <col min="12548" max="12548" width="12.140625" style="1232" customWidth="1"/>
    <col min="12549" max="12549" width="11.7109375" style="1232" customWidth="1"/>
    <col min="12550" max="12550" width="10.85546875" style="1232" customWidth="1"/>
    <col min="12551" max="12551" width="13.140625" style="1232" customWidth="1"/>
    <col min="12552" max="12552" width="12.5703125" style="1232" customWidth="1"/>
    <col min="12553" max="12553" width="12.28515625" style="1232" customWidth="1"/>
    <col min="12554" max="12554" width="9.140625" style="1232"/>
    <col min="12555" max="12555" width="11.28515625" style="1232" customWidth="1"/>
    <col min="12556" max="12800" width="9.140625" style="1232"/>
    <col min="12801" max="12801" width="7.7109375" style="1232" customWidth="1"/>
    <col min="12802" max="12802" width="9.140625" style="1232"/>
    <col min="12803" max="12803" width="31.85546875" style="1232" bestFit="1" customWidth="1"/>
    <col min="12804" max="12804" width="12.140625" style="1232" customWidth="1"/>
    <col min="12805" max="12805" width="11.7109375" style="1232" customWidth="1"/>
    <col min="12806" max="12806" width="10.85546875" style="1232" customWidth="1"/>
    <col min="12807" max="12807" width="13.140625" style="1232" customWidth="1"/>
    <col min="12808" max="12808" width="12.5703125" style="1232" customWidth="1"/>
    <col min="12809" max="12809" width="12.28515625" style="1232" customWidth="1"/>
    <col min="12810" max="12810" width="9.140625" style="1232"/>
    <col min="12811" max="12811" width="11.28515625" style="1232" customWidth="1"/>
    <col min="12812" max="13056" width="9.140625" style="1232"/>
    <col min="13057" max="13057" width="7.7109375" style="1232" customWidth="1"/>
    <col min="13058" max="13058" width="9.140625" style="1232"/>
    <col min="13059" max="13059" width="31.85546875" style="1232" bestFit="1" customWidth="1"/>
    <col min="13060" max="13060" width="12.140625" style="1232" customWidth="1"/>
    <col min="13061" max="13061" width="11.7109375" style="1232" customWidth="1"/>
    <col min="13062" max="13062" width="10.85546875" style="1232" customWidth="1"/>
    <col min="13063" max="13063" width="13.140625" style="1232" customWidth="1"/>
    <col min="13064" max="13064" width="12.5703125" style="1232" customWidth="1"/>
    <col min="13065" max="13065" width="12.28515625" style="1232" customWidth="1"/>
    <col min="13066" max="13066" width="9.140625" style="1232"/>
    <col min="13067" max="13067" width="11.28515625" style="1232" customWidth="1"/>
    <col min="13068" max="13312" width="9.140625" style="1232"/>
    <col min="13313" max="13313" width="7.7109375" style="1232" customWidth="1"/>
    <col min="13314" max="13314" width="9.140625" style="1232"/>
    <col min="13315" max="13315" width="31.85546875" style="1232" bestFit="1" customWidth="1"/>
    <col min="13316" max="13316" width="12.140625" style="1232" customWidth="1"/>
    <col min="13317" max="13317" width="11.7109375" style="1232" customWidth="1"/>
    <col min="13318" max="13318" width="10.85546875" style="1232" customWidth="1"/>
    <col min="13319" max="13319" width="13.140625" style="1232" customWidth="1"/>
    <col min="13320" max="13320" width="12.5703125" style="1232" customWidth="1"/>
    <col min="13321" max="13321" width="12.28515625" style="1232" customWidth="1"/>
    <col min="13322" max="13322" width="9.140625" style="1232"/>
    <col min="13323" max="13323" width="11.28515625" style="1232" customWidth="1"/>
    <col min="13324" max="13568" width="9.140625" style="1232"/>
    <col min="13569" max="13569" width="7.7109375" style="1232" customWidth="1"/>
    <col min="13570" max="13570" width="9.140625" style="1232"/>
    <col min="13571" max="13571" width="31.85546875" style="1232" bestFit="1" customWidth="1"/>
    <col min="13572" max="13572" width="12.140625" style="1232" customWidth="1"/>
    <col min="13573" max="13573" width="11.7109375" style="1232" customWidth="1"/>
    <col min="13574" max="13574" width="10.85546875" style="1232" customWidth="1"/>
    <col min="13575" max="13575" width="13.140625" style="1232" customWidth="1"/>
    <col min="13576" max="13576" width="12.5703125" style="1232" customWidth="1"/>
    <col min="13577" max="13577" width="12.28515625" style="1232" customWidth="1"/>
    <col min="13578" max="13578" width="9.140625" style="1232"/>
    <col min="13579" max="13579" width="11.28515625" style="1232" customWidth="1"/>
    <col min="13580" max="13824" width="9.140625" style="1232"/>
    <col min="13825" max="13825" width="7.7109375" style="1232" customWidth="1"/>
    <col min="13826" max="13826" width="9.140625" style="1232"/>
    <col min="13827" max="13827" width="31.85546875" style="1232" bestFit="1" customWidth="1"/>
    <col min="13828" max="13828" width="12.140625" style="1232" customWidth="1"/>
    <col min="13829" max="13829" width="11.7109375" style="1232" customWidth="1"/>
    <col min="13830" max="13830" width="10.85546875" style="1232" customWidth="1"/>
    <col min="13831" max="13831" width="13.140625" style="1232" customWidth="1"/>
    <col min="13832" max="13832" width="12.5703125" style="1232" customWidth="1"/>
    <col min="13833" max="13833" width="12.28515625" style="1232" customWidth="1"/>
    <col min="13834" max="13834" width="9.140625" style="1232"/>
    <col min="13835" max="13835" width="11.28515625" style="1232" customWidth="1"/>
    <col min="13836" max="14080" width="9.140625" style="1232"/>
    <col min="14081" max="14081" width="7.7109375" style="1232" customWidth="1"/>
    <col min="14082" max="14082" width="9.140625" style="1232"/>
    <col min="14083" max="14083" width="31.85546875" style="1232" bestFit="1" customWidth="1"/>
    <col min="14084" max="14084" width="12.140625" style="1232" customWidth="1"/>
    <col min="14085" max="14085" width="11.7109375" style="1232" customWidth="1"/>
    <col min="14086" max="14086" width="10.85546875" style="1232" customWidth="1"/>
    <col min="14087" max="14087" width="13.140625" style="1232" customWidth="1"/>
    <col min="14088" max="14088" width="12.5703125" style="1232" customWidth="1"/>
    <col min="14089" max="14089" width="12.28515625" style="1232" customWidth="1"/>
    <col min="14090" max="14090" width="9.140625" style="1232"/>
    <col min="14091" max="14091" width="11.28515625" style="1232" customWidth="1"/>
    <col min="14092" max="14336" width="9.140625" style="1232"/>
    <col min="14337" max="14337" width="7.7109375" style="1232" customWidth="1"/>
    <col min="14338" max="14338" width="9.140625" style="1232"/>
    <col min="14339" max="14339" width="31.85546875" style="1232" bestFit="1" customWidth="1"/>
    <col min="14340" max="14340" width="12.140625" style="1232" customWidth="1"/>
    <col min="14341" max="14341" width="11.7109375" style="1232" customWidth="1"/>
    <col min="14342" max="14342" width="10.85546875" style="1232" customWidth="1"/>
    <col min="14343" max="14343" width="13.140625" style="1232" customWidth="1"/>
    <col min="14344" max="14344" width="12.5703125" style="1232" customWidth="1"/>
    <col min="14345" max="14345" width="12.28515625" style="1232" customWidth="1"/>
    <col min="14346" max="14346" width="9.140625" style="1232"/>
    <col min="14347" max="14347" width="11.28515625" style="1232" customWidth="1"/>
    <col min="14348" max="14592" width="9.140625" style="1232"/>
    <col min="14593" max="14593" width="7.7109375" style="1232" customWidth="1"/>
    <col min="14594" max="14594" width="9.140625" style="1232"/>
    <col min="14595" max="14595" width="31.85546875" style="1232" bestFit="1" customWidth="1"/>
    <col min="14596" max="14596" width="12.140625" style="1232" customWidth="1"/>
    <col min="14597" max="14597" width="11.7109375" style="1232" customWidth="1"/>
    <col min="14598" max="14598" width="10.85546875" style="1232" customWidth="1"/>
    <col min="14599" max="14599" width="13.140625" style="1232" customWidth="1"/>
    <col min="14600" max="14600" width="12.5703125" style="1232" customWidth="1"/>
    <col min="14601" max="14601" width="12.28515625" style="1232" customWidth="1"/>
    <col min="14602" max="14602" width="9.140625" style="1232"/>
    <col min="14603" max="14603" width="11.28515625" style="1232" customWidth="1"/>
    <col min="14604" max="14848" width="9.140625" style="1232"/>
    <col min="14849" max="14849" width="7.7109375" style="1232" customWidth="1"/>
    <col min="14850" max="14850" width="9.140625" style="1232"/>
    <col min="14851" max="14851" width="31.85546875" style="1232" bestFit="1" customWidth="1"/>
    <col min="14852" max="14852" width="12.140625" style="1232" customWidth="1"/>
    <col min="14853" max="14853" width="11.7109375" style="1232" customWidth="1"/>
    <col min="14854" max="14854" width="10.85546875" style="1232" customWidth="1"/>
    <col min="14855" max="14855" width="13.140625" style="1232" customWidth="1"/>
    <col min="14856" max="14856" width="12.5703125" style="1232" customWidth="1"/>
    <col min="14857" max="14857" width="12.28515625" style="1232" customWidth="1"/>
    <col min="14858" max="14858" width="9.140625" style="1232"/>
    <col min="14859" max="14859" width="11.28515625" style="1232" customWidth="1"/>
    <col min="14860" max="15104" width="9.140625" style="1232"/>
    <col min="15105" max="15105" width="7.7109375" style="1232" customWidth="1"/>
    <col min="15106" max="15106" width="9.140625" style="1232"/>
    <col min="15107" max="15107" width="31.85546875" style="1232" bestFit="1" customWidth="1"/>
    <col min="15108" max="15108" width="12.140625" style="1232" customWidth="1"/>
    <col min="15109" max="15109" width="11.7109375" style="1232" customWidth="1"/>
    <col min="15110" max="15110" width="10.85546875" style="1232" customWidth="1"/>
    <col min="15111" max="15111" width="13.140625" style="1232" customWidth="1"/>
    <col min="15112" max="15112" width="12.5703125" style="1232" customWidth="1"/>
    <col min="15113" max="15113" width="12.28515625" style="1232" customWidth="1"/>
    <col min="15114" max="15114" width="9.140625" style="1232"/>
    <col min="15115" max="15115" width="11.28515625" style="1232" customWidth="1"/>
    <col min="15116" max="15360" width="9.140625" style="1232"/>
    <col min="15361" max="15361" width="7.7109375" style="1232" customWidth="1"/>
    <col min="15362" max="15362" width="9.140625" style="1232"/>
    <col min="15363" max="15363" width="31.85546875" style="1232" bestFit="1" customWidth="1"/>
    <col min="15364" max="15364" width="12.140625" style="1232" customWidth="1"/>
    <col min="15365" max="15365" width="11.7109375" style="1232" customWidth="1"/>
    <col min="15366" max="15366" width="10.85546875" style="1232" customWidth="1"/>
    <col min="15367" max="15367" width="13.140625" style="1232" customWidth="1"/>
    <col min="15368" max="15368" width="12.5703125" style="1232" customWidth="1"/>
    <col min="15369" max="15369" width="12.28515625" style="1232" customWidth="1"/>
    <col min="15370" max="15370" width="9.140625" style="1232"/>
    <col min="15371" max="15371" width="11.28515625" style="1232" customWidth="1"/>
    <col min="15372" max="15616" width="9.140625" style="1232"/>
    <col min="15617" max="15617" width="7.7109375" style="1232" customWidth="1"/>
    <col min="15618" max="15618" width="9.140625" style="1232"/>
    <col min="15619" max="15619" width="31.85546875" style="1232" bestFit="1" customWidth="1"/>
    <col min="15620" max="15620" width="12.140625" style="1232" customWidth="1"/>
    <col min="15621" max="15621" width="11.7109375" style="1232" customWidth="1"/>
    <col min="15622" max="15622" width="10.85546875" style="1232" customWidth="1"/>
    <col min="15623" max="15623" width="13.140625" style="1232" customWidth="1"/>
    <col min="15624" max="15624" width="12.5703125" style="1232" customWidth="1"/>
    <col min="15625" max="15625" width="12.28515625" style="1232" customWidth="1"/>
    <col min="15626" max="15626" width="9.140625" style="1232"/>
    <col min="15627" max="15627" width="11.28515625" style="1232" customWidth="1"/>
    <col min="15628" max="15872" width="9.140625" style="1232"/>
    <col min="15873" max="15873" width="7.7109375" style="1232" customWidth="1"/>
    <col min="15874" max="15874" width="9.140625" style="1232"/>
    <col min="15875" max="15875" width="31.85546875" style="1232" bestFit="1" customWidth="1"/>
    <col min="15876" max="15876" width="12.140625" style="1232" customWidth="1"/>
    <col min="15877" max="15877" width="11.7109375" style="1232" customWidth="1"/>
    <col min="15878" max="15878" width="10.85546875" style="1232" customWidth="1"/>
    <col min="15879" max="15879" width="13.140625" style="1232" customWidth="1"/>
    <col min="15880" max="15880" width="12.5703125" style="1232" customWidth="1"/>
    <col min="15881" max="15881" width="12.28515625" style="1232" customWidth="1"/>
    <col min="15882" max="15882" width="9.140625" style="1232"/>
    <col min="15883" max="15883" width="11.28515625" style="1232" customWidth="1"/>
    <col min="15884" max="16128" width="9.140625" style="1232"/>
    <col min="16129" max="16129" width="7.7109375" style="1232" customWidth="1"/>
    <col min="16130" max="16130" width="9.140625" style="1232"/>
    <col min="16131" max="16131" width="31.85546875" style="1232" bestFit="1" customWidth="1"/>
    <col min="16132" max="16132" width="12.140625" style="1232" customWidth="1"/>
    <col min="16133" max="16133" width="11.7109375" style="1232" customWidth="1"/>
    <col min="16134" max="16134" width="10.85546875" style="1232" customWidth="1"/>
    <col min="16135" max="16135" width="13.140625" style="1232" customWidth="1"/>
    <col min="16136" max="16136" width="12.5703125" style="1232" customWidth="1"/>
    <col min="16137" max="16137" width="12.28515625" style="1232" customWidth="1"/>
    <col min="16138" max="16138" width="9.140625" style="1232"/>
    <col min="16139" max="16139" width="11.28515625" style="1232" customWidth="1"/>
    <col min="16140" max="16384" width="9.140625" style="1232"/>
  </cols>
  <sheetData>
    <row r="1" spans="2:12">
      <c r="B1" s="1846" t="s">
        <v>1081</v>
      </c>
      <c r="C1" s="1846"/>
      <c r="D1" s="1846"/>
      <c r="E1" s="1846"/>
      <c r="F1" s="1846"/>
      <c r="G1" s="1846"/>
      <c r="H1" s="1846"/>
      <c r="I1" s="1846"/>
    </row>
    <row r="2" spans="2:12">
      <c r="B2" s="1893" t="s">
        <v>1058</v>
      </c>
      <c r="C2" s="1893"/>
      <c r="D2" s="1893"/>
      <c r="E2" s="1893"/>
      <c r="F2" s="1893"/>
      <c r="G2" s="1893"/>
      <c r="H2" s="1893"/>
      <c r="I2" s="1893"/>
      <c r="J2" s="1233"/>
    </row>
    <row r="3" spans="2:12">
      <c r="B3" s="1893" t="s">
        <v>1059</v>
      </c>
      <c r="C3" s="1893"/>
      <c r="D3" s="1893"/>
      <c r="E3" s="1893"/>
      <c r="F3" s="1893"/>
      <c r="G3" s="1893"/>
      <c r="H3" s="1893"/>
      <c r="I3" s="1893"/>
      <c r="J3" s="1234"/>
    </row>
    <row r="4" spans="2:12">
      <c r="B4" s="1893" t="s">
        <v>1060</v>
      </c>
      <c r="C4" s="1893"/>
      <c r="D4" s="1893"/>
      <c r="E4" s="1893"/>
      <c r="F4" s="1893"/>
      <c r="G4" s="1893"/>
      <c r="H4" s="1893"/>
      <c r="I4" s="1893"/>
      <c r="J4" s="1234"/>
    </row>
    <row r="5" spans="2:12" ht="16.5" thickBot="1">
      <c r="C5" s="1894" t="s">
        <v>1061</v>
      </c>
      <c r="D5" s="1894"/>
      <c r="E5" s="1894"/>
      <c r="F5" s="1894"/>
      <c r="G5" s="1894"/>
      <c r="H5" s="1894"/>
      <c r="I5" s="1894"/>
    </row>
    <row r="6" spans="2:12" ht="33" customHeight="1" thickTop="1">
      <c r="B6" s="1887" t="s">
        <v>1062</v>
      </c>
      <c r="C6" s="1889" t="s">
        <v>1063</v>
      </c>
      <c r="D6" s="1891" t="s">
        <v>1064</v>
      </c>
      <c r="E6" s="1891"/>
      <c r="F6" s="1891"/>
      <c r="G6" s="1891" t="s">
        <v>1065</v>
      </c>
      <c r="H6" s="1891"/>
      <c r="I6" s="1892"/>
    </row>
    <row r="7" spans="2:12" ht="33" customHeight="1">
      <c r="B7" s="1888"/>
      <c r="C7" s="1890"/>
      <c r="D7" s="1235" t="s">
        <v>826</v>
      </c>
      <c r="E7" s="1235" t="s">
        <v>827</v>
      </c>
      <c r="F7" s="1236" t="s">
        <v>1066</v>
      </c>
      <c r="G7" s="1235" t="s">
        <v>826</v>
      </c>
      <c r="H7" s="1235" t="s">
        <v>827</v>
      </c>
      <c r="I7" s="1723" t="s">
        <v>1066</v>
      </c>
    </row>
    <row r="8" spans="2:12" ht="33" customHeight="1">
      <c r="B8" s="1237">
        <v>1</v>
      </c>
      <c r="C8" s="1238" t="s">
        <v>1067</v>
      </c>
      <c r="D8" s="1239">
        <v>5928.4420739999996</v>
      </c>
      <c r="E8" s="1239">
        <v>6735.7002830000001</v>
      </c>
      <c r="F8" s="1239">
        <f>(E8/D8 -1)*100</f>
        <v>13.616700625959432</v>
      </c>
      <c r="G8" s="1239">
        <v>151410.80359199998</v>
      </c>
      <c r="H8" s="1239">
        <v>207997.53231400001</v>
      </c>
      <c r="I8" s="1724">
        <v>37.372979589013866</v>
      </c>
      <c r="K8" s="1240"/>
      <c r="L8" s="1240"/>
    </row>
    <row r="9" spans="2:12" ht="33" customHeight="1">
      <c r="B9" s="1237">
        <v>2</v>
      </c>
      <c r="C9" s="1241" t="s">
        <v>1068</v>
      </c>
      <c r="D9" s="1239">
        <v>1896.0517139999999</v>
      </c>
      <c r="E9" s="1239">
        <v>1813.6768380000001</v>
      </c>
      <c r="F9" s="1239">
        <f t="shared" ref="F9:F21" si="0">(E9/D9 -1)*100</f>
        <v>-4.3445479567758127</v>
      </c>
      <c r="G9" s="1239">
        <v>48375.601797999996</v>
      </c>
      <c r="H9" s="1239">
        <v>61854.650200000004</v>
      </c>
      <c r="I9" s="1724">
        <v>27.863319320106683</v>
      </c>
      <c r="K9" s="1240"/>
      <c r="L9" s="1240"/>
    </row>
    <row r="10" spans="2:12" ht="33" customHeight="1">
      <c r="B10" s="1237">
        <v>3</v>
      </c>
      <c r="C10" s="1241" t="s">
        <v>1069</v>
      </c>
      <c r="D10" s="1242">
        <v>1259.492643</v>
      </c>
      <c r="E10" s="1242">
        <v>1366.2734089999999</v>
      </c>
      <c r="F10" s="1239">
        <f t="shared" si="0"/>
        <v>8.4780777873904469</v>
      </c>
      <c r="G10" s="1239">
        <v>85792.260985999994</v>
      </c>
      <c r="H10" s="1239">
        <v>102943.91030700001</v>
      </c>
      <c r="I10" s="1724">
        <v>19.992070524634986</v>
      </c>
      <c r="K10" s="1240"/>
      <c r="L10" s="1240"/>
    </row>
    <row r="11" spans="2:12" ht="33" customHeight="1">
      <c r="B11" s="1237">
        <v>4</v>
      </c>
      <c r="C11" s="1241" t="s">
        <v>1070</v>
      </c>
      <c r="D11" s="1239">
        <v>9045.9169680000014</v>
      </c>
      <c r="E11" s="1239">
        <v>10603.416563000001</v>
      </c>
      <c r="F11" s="1239">
        <f t="shared" si="0"/>
        <v>17.217708282196998</v>
      </c>
      <c r="G11" s="1239">
        <v>53615.613973</v>
      </c>
      <c r="H11" s="1239">
        <v>72233.271149000007</v>
      </c>
      <c r="I11" s="1724">
        <v>34.724068368045046</v>
      </c>
      <c r="K11" s="1240"/>
      <c r="L11" s="1240"/>
    </row>
    <row r="12" spans="2:12" ht="33" customHeight="1">
      <c r="B12" s="1237">
        <v>5</v>
      </c>
      <c r="C12" s="1241" t="s">
        <v>1071</v>
      </c>
      <c r="D12" s="1239">
        <v>10229.685855</v>
      </c>
      <c r="E12" s="1239">
        <v>10858.668592</v>
      </c>
      <c r="F12" s="1239">
        <f t="shared" si="0"/>
        <v>6.148602664006253</v>
      </c>
      <c r="G12" s="1239">
        <v>58230.253093000007</v>
      </c>
      <c r="H12" s="1239">
        <v>76434.620020999995</v>
      </c>
      <c r="I12" s="1724">
        <v>31.262901947078081</v>
      </c>
      <c r="K12" s="1240"/>
      <c r="L12" s="1240"/>
    </row>
    <row r="13" spans="2:12" ht="33" customHeight="1">
      <c r="B13" s="1237">
        <v>6</v>
      </c>
      <c r="C13" s="1241" t="s">
        <v>1072</v>
      </c>
      <c r="D13" s="1239">
        <v>770.02025400000002</v>
      </c>
      <c r="E13" s="1239">
        <v>894.59137100000009</v>
      </c>
      <c r="F13" s="1239">
        <f t="shared" si="0"/>
        <v>16.17764160785309</v>
      </c>
      <c r="G13" s="1239">
        <v>16277.85563</v>
      </c>
      <c r="H13" s="1239">
        <v>23300.546493000002</v>
      </c>
      <c r="I13" s="1724">
        <v>43.142604423012699</v>
      </c>
      <c r="K13" s="1240"/>
      <c r="L13" s="1240"/>
    </row>
    <row r="14" spans="2:12" ht="33" customHeight="1">
      <c r="B14" s="1237">
        <v>7</v>
      </c>
      <c r="C14" s="1241" t="s">
        <v>1073</v>
      </c>
      <c r="D14" s="1239">
        <v>3125.2743940000005</v>
      </c>
      <c r="E14" s="1239">
        <v>4170.6616210000002</v>
      </c>
      <c r="F14" s="1239">
        <f t="shared" si="0"/>
        <v>33.449454198548679</v>
      </c>
      <c r="G14" s="1239">
        <v>11480.843134000001</v>
      </c>
      <c r="H14" s="1239">
        <v>16240.641077</v>
      </c>
      <c r="I14" s="1724">
        <v>41.458609680887214</v>
      </c>
      <c r="K14" s="1240"/>
      <c r="L14" s="1240"/>
    </row>
    <row r="15" spans="2:12" ht="33" customHeight="1">
      <c r="B15" s="1237">
        <v>8</v>
      </c>
      <c r="C15" s="1241" t="s">
        <v>1074</v>
      </c>
      <c r="D15" s="1239">
        <v>179.01522</v>
      </c>
      <c r="E15" s="1239">
        <v>134.77620999999999</v>
      </c>
      <c r="F15" s="1239">
        <f t="shared" si="0"/>
        <v>-24.712429479459907</v>
      </c>
      <c r="G15" s="1239">
        <v>8911.209922</v>
      </c>
      <c r="H15" s="1239">
        <v>10505.040163000001</v>
      </c>
      <c r="I15" s="1724">
        <v>17.885677197045414</v>
      </c>
      <c r="K15" s="1240"/>
      <c r="L15" s="1240"/>
    </row>
    <row r="16" spans="2:12" ht="33" customHeight="1">
      <c r="B16" s="1237">
        <v>9</v>
      </c>
      <c r="C16" s="1241" t="s">
        <v>1075</v>
      </c>
      <c r="D16" s="1239">
        <v>300.97609599999998</v>
      </c>
      <c r="E16" s="1239">
        <v>285.64858400000003</v>
      </c>
      <c r="F16" s="1239">
        <f t="shared" si="0"/>
        <v>-5.0926011080959626</v>
      </c>
      <c r="G16" s="1239">
        <v>6198.5008940000007</v>
      </c>
      <c r="H16" s="1239">
        <v>8294.5550739999999</v>
      </c>
      <c r="I16" s="1724">
        <v>33.815501777678691</v>
      </c>
      <c r="K16" s="1240"/>
      <c r="L16" s="1240"/>
    </row>
    <row r="17" spans="2:12" ht="33" customHeight="1">
      <c r="B17" s="1237">
        <v>10</v>
      </c>
      <c r="C17" s="1241" t="s">
        <v>1076</v>
      </c>
      <c r="D17" s="1239">
        <v>1.4E-3</v>
      </c>
      <c r="E17" s="1239">
        <v>0</v>
      </c>
      <c r="F17" s="1243" t="s">
        <v>171</v>
      </c>
      <c r="G17" s="1239">
        <v>3673.4796409999999</v>
      </c>
      <c r="H17" s="1239">
        <v>4371.0845280000003</v>
      </c>
      <c r="I17" s="1725">
        <v>18.990302252229107</v>
      </c>
      <c r="K17" s="1240"/>
      <c r="L17" s="1240"/>
    </row>
    <row r="18" spans="2:12" ht="33" customHeight="1">
      <c r="B18" s="1237">
        <v>11</v>
      </c>
      <c r="C18" s="1241" t="s">
        <v>1077</v>
      </c>
      <c r="D18" s="1239">
        <v>0</v>
      </c>
      <c r="E18" s="1239">
        <v>0</v>
      </c>
      <c r="F18" s="1243" t="s">
        <v>171</v>
      </c>
      <c r="G18" s="1239">
        <v>0</v>
      </c>
      <c r="H18" s="1239">
        <v>0</v>
      </c>
      <c r="I18" s="1725" t="s">
        <v>171</v>
      </c>
      <c r="K18" s="1240"/>
      <c r="L18" s="1240"/>
    </row>
    <row r="19" spans="2:12" ht="33" customHeight="1">
      <c r="B19" s="1237">
        <v>12</v>
      </c>
      <c r="C19" s="1241" t="s">
        <v>1078</v>
      </c>
      <c r="D19" s="1239">
        <v>12.191821999999998</v>
      </c>
      <c r="E19" s="1239">
        <v>31.234712999999999</v>
      </c>
      <c r="F19" s="1239">
        <f t="shared" si="0"/>
        <v>156.19397166395638</v>
      </c>
      <c r="G19" s="1239">
        <v>500.37705100000005</v>
      </c>
      <c r="H19" s="1239">
        <v>476.93215600000002</v>
      </c>
      <c r="I19" s="1724">
        <v>-4.685445696029733</v>
      </c>
      <c r="K19" s="1240"/>
      <c r="L19" s="1240"/>
    </row>
    <row r="20" spans="2:12" ht="33" customHeight="1">
      <c r="B20" s="1244">
        <v>13</v>
      </c>
      <c r="C20" s="1241" t="s">
        <v>1079</v>
      </c>
      <c r="D20" s="1239">
        <v>941.90252899999996</v>
      </c>
      <c r="E20" s="1239">
        <v>531.60049100000003</v>
      </c>
      <c r="F20" s="1239">
        <f t="shared" si="0"/>
        <v>-43.560986977666339</v>
      </c>
      <c r="G20" s="1239">
        <v>6257.8883910000004</v>
      </c>
      <c r="H20" s="1239">
        <v>17348.159475</v>
      </c>
      <c r="I20" s="1724">
        <v>177.22065960699874</v>
      </c>
      <c r="K20" s="1240"/>
      <c r="L20" s="1240"/>
    </row>
    <row r="21" spans="2:12" ht="33" customHeight="1">
      <c r="B21" s="1237">
        <v>14</v>
      </c>
      <c r="C21" s="1241" t="s">
        <v>1080</v>
      </c>
      <c r="D21" s="1239">
        <v>34.022000000000006</v>
      </c>
      <c r="E21" s="1239">
        <v>75.790788000000006</v>
      </c>
      <c r="F21" s="1239">
        <f t="shared" si="0"/>
        <v>122.76993709952384</v>
      </c>
      <c r="G21" s="1239">
        <v>1420.6280724099815</v>
      </c>
      <c r="H21" s="1239">
        <v>4995.5536410000004</v>
      </c>
      <c r="I21" s="1724">
        <v>251.64401844639355</v>
      </c>
      <c r="K21" s="1240"/>
      <c r="L21" s="1240"/>
    </row>
    <row r="22" spans="2:12" ht="33" customHeight="1" thickBot="1">
      <c r="B22" s="1245"/>
      <c r="C22" s="1246" t="s">
        <v>669</v>
      </c>
      <c r="D22" s="1247">
        <v>33722.992968999999</v>
      </c>
      <c r="E22" s="1247">
        <v>37502.039462999994</v>
      </c>
      <c r="F22" s="1247">
        <v>11.206142045203094</v>
      </c>
      <c r="G22" s="1247">
        <v>452145.31617741007</v>
      </c>
      <c r="H22" s="1247">
        <v>606996.49659799994</v>
      </c>
      <c r="I22" s="1726">
        <v>34.248092511863582</v>
      </c>
      <c r="K22" s="1240"/>
      <c r="L22" s="1240"/>
    </row>
    <row r="23" spans="2:12" ht="33" customHeight="1" thickTop="1">
      <c r="B23" s="1030" t="s">
        <v>851</v>
      </c>
    </row>
    <row r="24" spans="2:12" ht="33" customHeight="1"/>
    <row r="25" spans="2:12" ht="33" customHeight="1">
      <c r="D25" s="1240"/>
      <c r="E25" s="1240"/>
      <c r="F25" s="1240"/>
      <c r="G25" s="1240"/>
      <c r="H25" s="1240"/>
      <c r="I25" s="1240"/>
    </row>
    <row r="26" spans="2:12" ht="33" customHeight="1">
      <c r="D26" s="1240"/>
      <c r="E26" s="1240"/>
      <c r="F26" s="1240"/>
      <c r="G26" s="1240"/>
      <c r="H26" s="1240"/>
      <c r="I26" s="1240"/>
    </row>
    <row r="27" spans="2:12" ht="33" customHeight="1">
      <c r="D27" s="1240"/>
      <c r="E27" s="1240"/>
      <c r="F27" s="1240"/>
      <c r="G27" s="1240"/>
      <c r="H27" s="1240"/>
      <c r="I27" s="1240"/>
    </row>
    <row r="28" spans="2:12" ht="33" customHeight="1">
      <c r="D28" s="1240"/>
      <c r="E28" s="1240"/>
      <c r="F28" s="1240"/>
      <c r="G28" s="1240"/>
      <c r="H28" s="1240"/>
      <c r="I28" s="1240"/>
    </row>
    <row r="29" spans="2:12" ht="33" customHeight="1">
      <c r="D29" s="1240"/>
      <c r="E29" s="1240"/>
      <c r="F29" s="1240"/>
      <c r="G29" s="1240"/>
      <c r="H29" s="1240"/>
      <c r="I29" s="1240"/>
      <c r="K29" s="1232" t="s">
        <v>78</v>
      </c>
    </row>
    <row r="30" spans="2:12" ht="33" customHeight="1">
      <c r="D30" s="1240"/>
      <c r="E30" s="1240"/>
      <c r="F30" s="1240"/>
      <c r="G30" s="1240"/>
      <c r="H30" s="1240"/>
      <c r="I30" s="1240"/>
    </row>
    <row r="31" spans="2:12" ht="33" customHeight="1">
      <c r="D31" s="1240"/>
      <c r="E31" s="1240"/>
      <c r="F31" s="1240"/>
      <c r="G31" s="1240"/>
      <c r="H31" s="1240"/>
      <c r="I31" s="1240"/>
      <c r="K31" s="1232" t="s">
        <v>78</v>
      </c>
    </row>
    <row r="32" spans="2:12" ht="23.25" customHeight="1">
      <c r="D32" s="1240"/>
      <c r="E32" s="1240"/>
      <c r="F32" s="1240"/>
      <c r="G32" s="1240"/>
      <c r="H32" s="1240"/>
      <c r="I32" s="1240"/>
    </row>
    <row r="33" spans="4:9">
      <c r="D33" s="1240"/>
      <c r="E33" s="1240"/>
      <c r="F33" s="1240"/>
      <c r="G33" s="1240"/>
      <c r="H33" s="1240"/>
      <c r="I33" s="1240"/>
    </row>
    <row r="34" spans="4:9">
      <c r="D34" s="1240"/>
      <c r="E34" s="1240"/>
      <c r="F34" s="1240"/>
      <c r="G34" s="1240"/>
      <c r="H34" s="1240"/>
      <c r="I34" s="1240"/>
    </row>
    <row r="35" spans="4:9">
      <c r="D35" s="1240"/>
      <c r="E35" s="1240"/>
      <c r="F35" s="1240"/>
      <c r="G35" s="1240"/>
      <c r="H35" s="1240"/>
      <c r="I35" s="1240"/>
    </row>
    <row r="36" spans="4:9">
      <c r="D36" s="1240"/>
      <c r="E36" s="1240"/>
      <c r="F36" s="1240"/>
      <c r="G36" s="1240"/>
      <c r="H36" s="1240"/>
      <c r="I36" s="1240"/>
    </row>
    <row r="37" spans="4:9">
      <c r="D37" s="1240"/>
      <c r="E37" s="1240"/>
      <c r="F37" s="1240"/>
      <c r="G37" s="1240"/>
      <c r="H37" s="1240"/>
      <c r="I37" s="1240"/>
    </row>
    <row r="38" spans="4:9">
      <c r="D38" s="1240"/>
      <c r="E38" s="1240"/>
      <c r="F38" s="1240"/>
      <c r="G38" s="1240"/>
      <c r="H38" s="1240"/>
      <c r="I38" s="1240"/>
    </row>
    <row r="39" spans="4:9">
      <c r="D39" s="1240"/>
      <c r="E39" s="1240"/>
      <c r="F39" s="1240"/>
      <c r="G39" s="1240"/>
      <c r="H39" s="1240"/>
      <c r="I39" s="1240"/>
    </row>
  </sheetData>
  <mergeCells count="9">
    <mergeCell ref="B6:B7"/>
    <mergeCell ref="C6:C7"/>
    <mergeCell ref="D6:F6"/>
    <mergeCell ref="G6:I6"/>
    <mergeCell ref="B1:I1"/>
    <mergeCell ref="B2:I2"/>
    <mergeCell ref="B3:I3"/>
    <mergeCell ref="B4:I4"/>
    <mergeCell ref="C5:I5"/>
  </mergeCells>
  <pageMargins left="0.5" right="0.5" top="0.5" bottom="0.5" header="0.3" footer="0.3"/>
  <pageSetup paperSize="9" scale="66" orientation="portrait" horizontalDpi="300" verticalDpi="300" r:id="rId1"/>
</worksheet>
</file>

<file path=xl/worksheets/sheet17.xml><?xml version="1.0" encoding="utf-8"?>
<worksheet xmlns="http://schemas.openxmlformats.org/spreadsheetml/2006/main" xmlns:r="http://schemas.openxmlformats.org/officeDocument/2006/relationships">
  <sheetPr>
    <pageSetUpPr fitToPage="1"/>
  </sheetPr>
  <dimension ref="B1:AC20"/>
  <sheetViews>
    <sheetView workbookViewId="0">
      <selection activeCell="P1" sqref="P1"/>
    </sheetView>
  </sheetViews>
  <sheetFormatPr defaultRowHeight="21" customHeight="1"/>
  <cols>
    <col min="1" max="1" width="9.140625" style="1248"/>
    <col min="2" max="2" width="12.7109375" style="1248" customWidth="1"/>
    <col min="3" max="7" width="12.7109375" style="1248" hidden="1" customWidth="1"/>
    <col min="8" max="15" width="13.140625" style="1248" customWidth="1"/>
    <col min="16" max="23" width="9.140625" style="1248"/>
    <col min="24" max="24" width="11.140625" style="1248" customWidth="1"/>
    <col min="25" max="257" width="9.140625" style="1248"/>
    <col min="258" max="268" width="12.7109375" style="1248" customWidth="1"/>
    <col min="269" max="269" width="12.28515625" style="1248" customWidth="1"/>
    <col min="270" max="270" width="11.5703125" style="1248" customWidth="1"/>
    <col min="271" max="271" width="11.140625" style="1248" customWidth="1"/>
    <col min="272" max="513" width="9.140625" style="1248"/>
    <col min="514" max="524" width="12.7109375" style="1248" customWidth="1"/>
    <col min="525" max="525" width="12.28515625" style="1248" customWidth="1"/>
    <col min="526" max="526" width="11.5703125" style="1248" customWidth="1"/>
    <col min="527" max="527" width="11.140625" style="1248" customWidth="1"/>
    <col min="528" max="769" width="9.140625" style="1248"/>
    <col min="770" max="780" width="12.7109375" style="1248" customWidth="1"/>
    <col min="781" max="781" width="12.28515625" style="1248" customWidth="1"/>
    <col min="782" max="782" width="11.5703125" style="1248" customWidth="1"/>
    <col min="783" max="783" width="11.140625" style="1248" customWidth="1"/>
    <col min="784" max="1025" width="9.140625" style="1248"/>
    <col min="1026" max="1036" width="12.7109375" style="1248" customWidth="1"/>
    <col min="1037" max="1037" width="12.28515625" style="1248" customWidth="1"/>
    <col min="1038" max="1038" width="11.5703125" style="1248" customWidth="1"/>
    <col min="1039" max="1039" width="11.140625" style="1248" customWidth="1"/>
    <col min="1040" max="1281" width="9.140625" style="1248"/>
    <col min="1282" max="1292" width="12.7109375" style="1248" customWidth="1"/>
    <col min="1293" max="1293" width="12.28515625" style="1248" customWidth="1"/>
    <col min="1294" max="1294" width="11.5703125" style="1248" customWidth="1"/>
    <col min="1295" max="1295" width="11.140625" style="1248" customWidth="1"/>
    <col min="1296" max="1537" width="9.140625" style="1248"/>
    <col min="1538" max="1548" width="12.7109375" style="1248" customWidth="1"/>
    <col min="1549" max="1549" width="12.28515625" style="1248" customWidth="1"/>
    <col min="1550" max="1550" width="11.5703125" style="1248" customWidth="1"/>
    <col min="1551" max="1551" width="11.140625" style="1248" customWidth="1"/>
    <col min="1552" max="1793" width="9.140625" style="1248"/>
    <col min="1794" max="1804" width="12.7109375" style="1248" customWidth="1"/>
    <col min="1805" max="1805" width="12.28515625" style="1248" customWidth="1"/>
    <col min="1806" max="1806" width="11.5703125" style="1248" customWidth="1"/>
    <col min="1807" max="1807" width="11.140625" style="1248" customWidth="1"/>
    <col min="1808" max="2049" width="9.140625" style="1248"/>
    <col min="2050" max="2060" width="12.7109375" style="1248" customWidth="1"/>
    <col min="2061" max="2061" width="12.28515625" style="1248" customWidth="1"/>
    <col min="2062" max="2062" width="11.5703125" style="1248" customWidth="1"/>
    <col min="2063" max="2063" width="11.140625" style="1248" customWidth="1"/>
    <col min="2064" max="2305" width="9.140625" style="1248"/>
    <col min="2306" max="2316" width="12.7109375" style="1248" customWidth="1"/>
    <col min="2317" max="2317" width="12.28515625" style="1248" customWidth="1"/>
    <col min="2318" max="2318" width="11.5703125" style="1248" customWidth="1"/>
    <col min="2319" max="2319" width="11.140625" style="1248" customWidth="1"/>
    <col min="2320" max="2561" width="9.140625" style="1248"/>
    <col min="2562" max="2572" width="12.7109375" style="1248" customWidth="1"/>
    <col min="2573" max="2573" width="12.28515625" style="1248" customWidth="1"/>
    <col min="2574" max="2574" width="11.5703125" style="1248" customWidth="1"/>
    <col min="2575" max="2575" width="11.140625" style="1248" customWidth="1"/>
    <col min="2576" max="2817" width="9.140625" style="1248"/>
    <col min="2818" max="2828" width="12.7109375" style="1248" customWidth="1"/>
    <col min="2829" max="2829" width="12.28515625" style="1248" customWidth="1"/>
    <col min="2830" max="2830" width="11.5703125" style="1248" customWidth="1"/>
    <col min="2831" max="2831" width="11.140625" style="1248" customWidth="1"/>
    <col min="2832" max="3073" width="9.140625" style="1248"/>
    <col min="3074" max="3084" width="12.7109375" style="1248" customWidth="1"/>
    <col min="3085" max="3085" width="12.28515625" style="1248" customWidth="1"/>
    <col min="3086" max="3086" width="11.5703125" style="1248" customWidth="1"/>
    <col min="3087" max="3087" width="11.140625" style="1248" customWidth="1"/>
    <col min="3088" max="3329" width="9.140625" style="1248"/>
    <col min="3330" max="3340" width="12.7109375" style="1248" customWidth="1"/>
    <col min="3341" max="3341" width="12.28515625" style="1248" customWidth="1"/>
    <col min="3342" max="3342" width="11.5703125" style="1248" customWidth="1"/>
    <col min="3343" max="3343" width="11.140625" style="1248" customWidth="1"/>
    <col min="3344" max="3585" width="9.140625" style="1248"/>
    <col min="3586" max="3596" width="12.7109375" style="1248" customWidth="1"/>
    <col min="3597" max="3597" width="12.28515625" style="1248" customWidth="1"/>
    <col min="3598" max="3598" width="11.5703125" style="1248" customWidth="1"/>
    <col min="3599" max="3599" width="11.140625" style="1248" customWidth="1"/>
    <col min="3600" max="3841" width="9.140625" style="1248"/>
    <col min="3842" max="3852" width="12.7109375" style="1248" customWidth="1"/>
    <col min="3853" max="3853" width="12.28515625" style="1248" customWidth="1"/>
    <col min="3854" max="3854" width="11.5703125" style="1248" customWidth="1"/>
    <col min="3855" max="3855" width="11.140625" style="1248" customWidth="1"/>
    <col min="3856" max="4097" width="9.140625" style="1248"/>
    <col min="4098" max="4108" width="12.7109375" style="1248" customWidth="1"/>
    <col min="4109" max="4109" width="12.28515625" style="1248" customWidth="1"/>
    <col min="4110" max="4110" width="11.5703125" style="1248" customWidth="1"/>
    <col min="4111" max="4111" width="11.140625" style="1248" customWidth="1"/>
    <col min="4112" max="4353" width="9.140625" style="1248"/>
    <col min="4354" max="4364" width="12.7109375" style="1248" customWidth="1"/>
    <col min="4365" max="4365" width="12.28515625" style="1248" customWidth="1"/>
    <col min="4366" max="4366" width="11.5703125" style="1248" customWidth="1"/>
    <col min="4367" max="4367" width="11.140625" style="1248" customWidth="1"/>
    <col min="4368" max="4609" width="9.140625" style="1248"/>
    <col min="4610" max="4620" width="12.7109375" style="1248" customWidth="1"/>
    <col min="4621" max="4621" width="12.28515625" style="1248" customWidth="1"/>
    <col min="4622" max="4622" width="11.5703125" style="1248" customWidth="1"/>
    <col min="4623" max="4623" width="11.140625" style="1248" customWidth="1"/>
    <col min="4624" max="4865" width="9.140625" style="1248"/>
    <col min="4866" max="4876" width="12.7109375" style="1248" customWidth="1"/>
    <col min="4877" max="4877" width="12.28515625" style="1248" customWidth="1"/>
    <col min="4878" max="4878" width="11.5703125" style="1248" customWidth="1"/>
    <col min="4879" max="4879" width="11.140625" style="1248" customWidth="1"/>
    <col min="4880" max="5121" width="9.140625" style="1248"/>
    <col min="5122" max="5132" width="12.7109375" style="1248" customWidth="1"/>
    <col min="5133" max="5133" width="12.28515625" style="1248" customWidth="1"/>
    <col min="5134" max="5134" width="11.5703125" style="1248" customWidth="1"/>
    <col min="5135" max="5135" width="11.140625" style="1248" customWidth="1"/>
    <col min="5136" max="5377" width="9.140625" style="1248"/>
    <col min="5378" max="5388" width="12.7109375" style="1248" customWidth="1"/>
    <col min="5389" max="5389" width="12.28515625" style="1248" customWidth="1"/>
    <col min="5390" max="5390" width="11.5703125" style="1248" customWidth="1"/>
    <col min="5391" max="5391" width="11.140625" style="1248" customWidth="1"/>
    <col min="5392" max="5633" width="9.140625" style="1248"/>
    <col min="5634" max="5644" width="12.7109375" style="1248" customWidth="1"/>
    <col min="5645" max="5645" width="12.28515625" style="1248" customWidth="1"/>
    <col min="5646" max="5646" width="11.5703125" style="1248" customWidth="1"/>
    <col min="5647" max="5647" width="11.140625" style="1248" customWidth="1"/>
    <col min="5648" max="5889" width="9.140625" style="1248"/>
    <col min="5890" max="5900" width="12.7109375" style="1248" customWidth="1"/>
    <col min="5901" max="5901" width="12.28515625" style="1248" customWidth="1"/>
    <col min="5902" max="5902" width="11.5703125" style="1248" customWidth="1"/>
    <col min="5903" max="5903" width="11.140625" style="1248" customWidth="1"/>
    <col min="5904" max="6145" width="9.140625" style="1248"/>
    <col min="6146" max="6156" width="12.7109375" style="1248" customWidth="1"/>
    <col min="6157" max="6157" width="12.28515625" style="1248" customWidth="1"/>
    <col min="6158" max="6158" width="11.5703125" style="1248" customWidth="1"/>
    <col min="6159" max="6159" width="11.140625" style="1248" customWidth="1"/>
    <col min="6160" max="6401" width="9.140625" style="1248"/>
    <col min="6402" max="6412" width="12.7109375" style="1248" customWidth="1"/>
    <col min="6413" max="6413" width="12.28515625" style="1248" customWidth="1"/>
    <col min="6414" max="6414" width="11.5703125" style="1248" customWidth="1"/>
    <col min="6415" max="6415" width="11.140625" style="1248" customWidth="1"/>
    <col min="6416" max="6657" width="9.140625" style="1248"/>
    <col min="6658" max="6668" width="12.7109375" style="1248" customWidth="1"/>
    <col min="6669" max="6669" width="12.28515625" style="1248" customWidth="1"/>
    <col min="6670" max="6670" width="11.5703125" style="1248" customWidth="1"/>
    <col min="6671" max="6671" width="11.140625" style="1248" customWidth="1"/>
    <col min="6672" max="6913" width="9.140625" style="1248"/>
    <col min="6914" max="6924" width="12.7109375" style="1248" customWidth="1"/>
    <col min="6925" max="6925" width="12.28515625" style="1248" customWidth="1"/>
    <col min="6926" max="6926" width="11.5703125" style="1248" customWidth="1"/>
    <col min="6927" max="6927" width="11.140625" style="1248" customWidth="1"/>
    <col min="6928" max="7169" width="9.140625" style="1248"/>
    <col min="7170" max="7180" width="12.7109375" style="1248" customWidth="1"/>
    <col min="7181" max="7181" width="12.28515625" style="1248" customWidth="1"/>
    <col min="7182" max="7182" width="11.5703125" style="1248" customWidth="1"/>
    <col min="7183" max="7183" width="11.140625" style="1248" customWidth="1"/>
    <col min="7184" max="7425" width="9.140625" style="1248"/>
    <col min="7426" max="7436" width="12.7109375" style="1248" customWidth="1"/>
    <col min="7437" max="7437" width="12.28515625" style="1248" customWidth="1"/>
    <col min="7438" max="7438" width="11.5703125" style="1248" customWidth="1"/>
    <col min="7439" max="7439" width="11.140625" style="1248" customWidth="1"/>
    <col min="7440" max="7681" width="9.140625" style="1248"/>
    <col min="7682" max="7692" width="12.7109375" style="1248" customWidth="1"/>
    <col min="7693" max="7693" width="12.28515625" style="1248" customWidth="1"/>
    <col min="7694" max="7694" width="11.5703125" style="1248" customWidth="1"/>
    <col min="7695" max="7695" width="11.140625" style="1248" customWidth="1"/>
    <col min="7696" max="7937" width="9.140625" style="1248"/>
    <col min="7938" max="7948" width="12.7109375" style="1248" customWidth="1"/>
    <col min="7949" max="7949" width="12.28515625" style="1248" customWidth="1"/>
    <col min="7950" max="7950" width="11.5703125" style="1248" customWidth="1"/>
    <col min="7951" max="7951" width="11.140625" style="1248" customWidth="1"/>
    <col min="7952" max="8193" width="9.140625" style="1248"/>
    <col min="8194" max="8204" width="12.7109375" style="1248" customWidth="1"/>
    <col min="8205" max="8205" width="12.28515625" style="1248" customWidth="1"/>
    <col min="8206" max="8206" width="11.5703125" style="1248" customWidth="1"/>
    <col min="8207" max="8207" width="11.140625" style="1248" customWidth="1"/>
    <col min="8208" max="8449" width="9.140625" style="1248"/>
    <col min="8450" max="8460" width="12.7109375" style="1248" customWidth="1"/>
    <col min="8461" max="8461" width="12.28515625" style="1248" customWidth="1"/>
    <col min="8462" max="8462" width="11.5703125" style="1248" customWidth="1"/>
    <col min="8463" max="8463" width="11.140625" style="1248" customWidth="1"/>
    <col min="8464" max="8705" width="9.140625" style="1248"/>
    <col min="8706" max="8716" width="12.7109375" style="1248" customWidth="1"/>
    <col min="8717" max="8717" width="12.28515625" style="1248" customWidth="1"/>
    <col min="8718" max="8718" width="11.5703125" style="1248" customWidth="1"/>
    <col min="8719" max="8719" width="11.140625" style="1248" customWidth="1"/>
    <col min="8720" max="8961" width="9.140625" style="1248"/>
    <col min="8962" max="8972" width="12.7109375" style="1248" customWidth="1"/>
    <col min="8973" max="8973" width="12.28515625" style="1248" customWidth="1"/>
    <col min="8974" max="8974" width="11.5703125" style="1248" customWidth="1"/>
    <col min="8975" max="8975" width="11.140625" style="1248" customWidth="1"/>
    <col min="8976" max="9217" width="9.140625" style="1248"/>
    <col min="9218" max="9228" width="12.7109375" style="1248" customWidth="1"/>
    <col min="9229" max="9229" width="12.28515625" style="1248" customWidth="1"/>
    <col min="9230" max="9230" width="11.5703125" style="1248" customWidth="1"/>
    <col min="9231" max="9231" width="11.140625" style="1248" customWidth="1"/>
    <col min="9232" max="9473" width="9.140625" style="1248"/>
    <col min="9474" max="9484" width="12.7109375" style="1248" customWidth="1"/>
    <col min="9485" max="9485" width="12.28515625" style="1248" customWidth="1"/>
    <col min="9486" max="9486" width="11.5703125" style="1248" customWidth="1"/>
    <col min="9487" max="9487" width="11.140625" style="1248" customWidth="1"/>
    <col min="9488" max="9729" width="9.140625" style="1248"/>
    <col min="9730" max="9740" width="12.7109375" style="1248" customWidth="1"/>
    <col min="9741" max="9741" width="12.28515625" style="1248" customWidth="1"/>
    <col min="9742" max="9742" width="11.5703125" style="1248" customWidth="1"/>
    <col min="9743" max="9743" width="11.140625" style="1248" customWidth="1"/>
    <col min="9744" max="9985" width="9.140625" style="1248"/>
    <col min="9986" max="9996" width="12.7109375" style="1248" customWidth="1"/>
    <col min="9997" max="9997" width="12.28515625" style="1248" customWidth="1"/>
    <col min="9998" max="9998" width="11.5703125" style="1248" customWidth="1"/>
    <col min="9999" max="9999" width="11.140625" style="1248" customWidth="1"/>
    <col min="10000" max="10241" width="9.140625" style="1248"/>
    <col min="10242" max="10252" width="12.7109375" style="1248" customWidth="1"/>
    <col min="10253" max="10253" width="12.28515625" style="1248" customWidth="1"/>
    <col min="10254" max="10254" width="11.5703125" style="1248" customWidth="1"/>
    <col min="10255" max="10255" width="11.140625" style="1248" customWidth="1"/>
    <col min="10256" max="10497" width="9.140625" style="1248"/>
    <col min="10498" max="10508" width="12.7109375" style="1248" customWidth="1"/>
    <col min="10509" max="10509" width="12.28515625" style="1248" customWidth="1"/>
    <col min="10510" max="10510" width="11.5703125" style="1248" customWidth="1"/>
    <col min="10511" max="10511" width="11.140625" style="1248" customWidth="1"/>
    <col min="10512" max="10753" width="9.140625" style="1248"/>
    <col min="10754" max="10764" width="12.7109375" style="1248" customWidth="1"/>
    <col min="10765" max="10765" width="12.28515625" style="1248" customWidth="1"/>
    <col min="10766" max="10766" width="11.5703125" style="1248" customWidth="1"/>
    <col min="10767" max="10767" width="11.140625" style="1248" customWidth="1"/>
    <col min="10768" max="11009" width="9.140625" style="1248"/>
    <col min="11010" max="11020" width="12.7109375" style="1248" customWidth="1"/>
    <col min="11021" max="11021" width="12.28515625" style="1248" customWidth="1"/>
    <col min="11022" max="11022" width="11.5703125" style="1248" customWidth="1"/>
    <col min="11023" max="11023" width="11.140625" style="1248" customWidth="1"/>
    <col min="11024" max="11265" width="9.140625" style="1248"/>
    <col min="11266" max="11276" width="12.7109375" style="1248" customWidth="1"/>
    <col min="11277" max="11277" width="12.28515625" style="1248" customWidth="1"/>
    <col min="11278" max="11278" width="11.5703125" style="1248" customWidth="1"/>
    <col min="11279" max="11279" width="11.140625" style="1248" customWidth="1"/>
    <col min="11280" max="11521" width="9.140625" style="1248"/>
    <col min="11522" max="11532" width="12.7109375" style="1248" customWidth="1"/>
    <col min="11533" max="11533" width="12.28515625" style="1248" customWidth="1"/>
    <col min="11534" max="11534" width="11.5703125" style="1248" customWidth="1"/>
    <col min="11535" max="11535" width="11.140625" style="1248" customWidth="1"/>
    <col min="11536" max="11777" width="9.140625" style="1248"/>
    <col min="11778" max="11788" width="12.7109375" style="1248" customWidth="1"/>
    <col min="11789" max="11789" width="12.28515625" style="1248" customWidth="1"/>
    <col min="11790" max="11790" width="11.5703125" style="1248" customWidth="1"/>
    <col min="11791" max="11791" width="11.140625" style="1248" customWidth="1"/>
    <col min="11792" max="12033" width="9.140625" style="1248"/>
    <col min="12034" max="12044" width="12.7109375" style="1248" customWidth="1"/>
    <col min="12045" max="12045" width="12.28515625" style="1248" customWidth="1"/>
    <col min="12046" max="12046" width="11.5703125" style="1248" customWidth="1"/>
    <col min="12047" max="12047" width="11.140625" style="1248" customWidth="1"/>
    <col min="12048" max="12289" width="9.140625" style="1248"/>
    <col min="12290" max="12300" width="12.7109375" style="1248" customWidth="1"/>
    <col min="12301" max="12301" width="12.28515625" style="1248" customWidth="1"/>
    <col min="12302" max="12302" width="11.5703125" style="1248" customWidth="1"/>
    <col min="12303" max="12303" width="11.140625" style="1248" customWidth="1"/>
    <col min="12304" max="12545" width="9.140625" style="1248"/>
    <col min="12546" max="12556" width="12.7109375" style="1248" customWidth="1"/>
    <col min="12557" max="12557" width="12.28515625" style="1248" customWidth="1"/>
    <col min="12558" max="12558" width="11.5703125" style="1248" customWidth="1"/>
    <col min="12559" max="12559" width="11.140625" style="1248" customWidth="1"/>
    <col min="12560" max="12801" width="9.140625" style="1248"/>
    <col min="12802" max="12812" width="12.7109375" style="1248" customWidth="1"/>
    <col min="12813" max="12813" width="12.28515625" style="1248" customWidth="1"/>
    <col min="12814" max="12814" width="11.5703125" style="1248" customWidth="1"/>
    <col min="12815" max="12815" width="11.140625" style="1248" customWidth="1"/>
    <col min="12816" max="13057" width="9.140625" style="1248"/>
    <col min="13058" max="13068" width="12.7109375" style="1248" customWidth="1"/>
    <col min="13069" max="13069" width="12.28515625" style="1248" customWidth="1"/>
    <col min="13070" max="13070" width="11.5703125" style="1248" customWidth="1"/>
    <col min="13071" max="13071" width="11.140625" style="1248" customWidth="1"/>
    <col min="13072" max="13313" width="9.140625" style="1248"/>
    <col min="13314" max="13324" width="12.7109375" style="1248" customWidth="1"/>
    <col min="13325" max="13325" width="12.28515625" style="1248" customWidth="1"/>
    <col min="13326" max="13326" width="11.5703125" style="1248" customWidth="1"/>
    <col min="13327" max="13327" width="11.140625" style="1248" customWidth="1"/>
    <col min="13328" max="13569" width="9.140625" style="1248"/>
    <col min="13570" max="13580" width="12.7109375" style="1248" customWidth="1"/>
    <col min="13581" max="13581" width="12.28515625" style="1248" customWidth="1"/>
    <col min="13582" max="13582" width="11.5703125" style="1248" customWidth="1"/>
    <col min="13583" max="13583" width="11.140625" style="1248" customWidth="1"/>
    <col min="13584" max="13825" width="9.140625" style="1248"/>
    <col min="13826" max="13836" width="12.7109375" style="1248" customWidth="1"/>
    <col min="13837" max="13837" width="12.28515625" style="1248" customWidth="1"/>
    <col min="13838" max="13838" width="11.5703125" style="1248" customWidth="1"/>
    <col min="13839" max="13839" width="11.140625" style="1248" customWidth="1"/>
    <col min="13840" max="14081" width="9.140625" style="1248"/>
    <col min="14082" max="14092" width="12.7109375" style="1248" customWidth="1"/>
    <col min="14093" max="14093" width="12.28515625" style="1248" customWidth="1"/>
    <col min="14094" max="14094" width="11.5703125" style="1248" customWidth="1"/>
    <col min="14095" max="14095" width="11.140625" style="1248" customWidth="1"/>
    <col min="14096" max="14337" width="9.140625" style="1248"/>
    <col min="14338" max="14348" width="12.7109375" style="1248" customWidth="1"/>
    <col min="14349" max="14349" width="12.28515625" style="1248" customWidth="1"/>
    <col min="14350" max="14350" width="11.5703125" style="1248" customWidth="1"/>
    <col min="14351" max="14351" width="11.140625" style="1248" customWidth="1"/>
    <col min="14352" max="14593" width="9.140625" style="1248"/>
    <col min="14594" max="14604" width="12.7109375" style="1248" customWidth="1"/>
    <col min="14605" max="14605" width="12.28515625" style="1248" customWidth="1"/>
    <col min="14606" max="14606" width="11.5703125" style="1248" customWidth="1"/>
    <col min="14607" max="14607" width="11.140625" style="1248" customWidth="1"/>
    <col min="14608" max="14849" width="9.140625" style="1248"/>
    <col min="14850" max="14860" width="12.7109375" style="1248" customWidth="1"/>
    <col min="14861" max="14861" width="12.28515625" style="1248" customWidth="1"/>
    <col min="14862" max="14862" width="11.5703125" style="1248" customWidth="1"/>
    <col min="14863" max="14863" width="11.140625" style="1248" customWidth="1"/>
    <col min="14864" max="15105" width="9.140625" style="1248"/>
    <col min="15106" max="15116" width="12.7109375" style="1248" customWidth="1"/>
    <col min="15117" max="15117" width="12.28515625" style="1248" customWidth="1"/>
    <col min="15118" max="15118" width="11.5703125" style="1248" customWidth="1"/>
    <col min="15119" max="15119" width="11.140625" style="1248" customWidth="1"/>
    <col min="15120" max="15361" width="9.140625" style="1248"/>
    <col min="15362" max="15372" width="12.7109375" style="1248" customWidth="1"/>
    <col min="15373" max="15373" width="12.28515625" style="1248" customWidth="1"/>
    <col min="15374" max="15374" width="11.5703125" style="1248" customWidth="1"/>
    <col min="15375" max="15375" width="11.140625" style="1248" customWidth="1"/>
    <col min="15376" max="15617" width="9.140625" style="1248"/>
    <col min="15618" max="15628" width="12.7109375" style="1248" customWidth="1"/>
    <col min="15629" max="15629" width="12.28515625" style="1248" customWidth="1"/>
    <col min="15630" max="15630" width="11.5703125" style="1248" customWidth="1"/>
    <col min="15631" max="15631" width="11.140625" style="1248" customWidth="1"/>
    <col min="15632" max="15873" width="9.140625" style="1248"/>
    <col min="15874" max="15884" width="12.7109375" style="1248" customWidth="1"/>
    <col min="15885" max="15885" width="12.28515625" style="1248" customWidth="1"/>
    <col min="15886" max="15886" width="11.5703125" style="1248" customWidth="1"/>
    <col min="15887" max="15887" width="11.140625" style="1248" customWidth="1"/>
    <col min="15888" max="16129" width="9.140625" style="1248"/>
    <col min="16130" max="16140" width="12.7109375" style="1248" customWidth="1"/>
    <col min="16141" max="16141" width="12.28515625" style="1248" customWidth="1"/>
    <col min="16142" max="16142" width="11.5703125" style="1248" customWidth="1"/>
    <col min="16143" max="16143" width="11.140625" style="1248" customWidth="1"/>
    <col min="16144" max="16384" width="9.140625" style="1248"/>
  </cols>
  <sheetData>
    <row r="1" spans="2:29" ht="15.75">
      <c r="B1" s="1895" t="s">
        <v>1091</v>
      </c>
      <c r="C1" s="1895"/>
      <c r="D1" s="1895"/>
      <c r="E1" s="1895"/>
      <c r="F1" s="1895"/>
      <c r="G1" s="1895"/>
      <c r="H1" s="1895"/>
      <c r="I1" s="1895"/>
      <c r="J1" s="1895"/>
      <c r="K1" s="1895"/>
      <c r="L1" s="1895"/>
      <c r="M1" s="1895"/>
      <c r="N1" s="1895"/>
      <c r="O1" s="1895"/>
    </row>
    <row r="2" spans="2:29" ht="15.75">
      <c r="B2" s="1895" t="s">
        <v>1082</v>
      </c>
      <c r="C2" s="1895"/>
      <c r="D2" s="1895"/>
      <c r="E2" s="1895"/>
      <c r="F2" s="1895"/>
      <c r="G2" s="1895"/>
      <c r="H2" s="1895"/>
      <c r="I2" s="1895"/>
      <c r="J2" s="1895"/>
      <c r="K2" s="1895"/>
      <c r="L2" s="1895"/>
      <c r="M2" s="1895"/>
      <c r="N2" s="1895"/>
      <c r="O2" s="1895"/>
    </row>
    <row r="3" spans="2:29" ht="15.75">
      <c r="B3" s="1249"/>
      <c r="C3" s="1249"/>
      <c r="D3" s="1249"/>
      <c r="E3" s="1249"/>
      <c r="F3" s="1249"/>
      <c r="G3" s="1249"/>
      <c r="H3" s="1249"/>
      <c r="I3" s="1249"/>
      <c r="J3" s="1249"/>
      <c r="K3" s="1249"/>
      <c r="L3" s="1249"/>
      <c r="M3" s="1249"/>
      <c r="N3" s="1249"/>
      <c r="O3" s="1249"/>
    </row>
    <row r="4" spans="2:29" ht="15.75" customHeight="1" thickBot="1">
      <c r="B4" s="1896" t="s">
        <v>60</v>
      </c>
      <c r="C4" s="1896"/>
      <c r="D4" s="1896"/>
      <c r="E4" s="1896"/>
      <c r="F4" s="1896"/>
      <c r="G4" s="1896"/>
      <c r="H4" s="1896"/>
      <c r="I4" s="1896"/>
      <c r="J4" s="1896"/>
      <c r="K4" s="1896"/>
      <c r="L4" s="1896"/>
      <c r="M4" s="1896"/>
      <c r="N4" s="1896"/>
      <c r="O4" s="1896"/>
    </row>
    <row r="5" spans="2:29" ht="30" customHeight="1" thickTop="1">
      <c r="B5" s="1250" t="s">
        <v>722</v>
      </c>
      <c r="C5" s="1251" t="s">
        <v>1083</v>
      </c>
      <c r="D5" s="1251" t="s">
        <v>1084</v>
      </c>
      <c r="E5" s="1251" t="s">
        <v>1085</v>
      </c>
      <c r="F5" s="1251" t="s">
        <v>1086</v>
      </c>
      <c r="G5" s="1252" t="s">
        <v>1087</v>
      </c>
      <c r="H5" s="1252" t="s">
        <v>1088</v>
      </c>
      <c r="I5" s="1252" t="s">
        <v>1089</v>
      </c>
      <c r="J5" s="1253" t="s">
        <v>151</v>
      </c>
      <c r="K5" s="1253" t="s">
        <v>152</v>
      </c>
      <c r="L5" s="1253" t="s">
        <v>153</v>
      </c>
      <c r="M5" s="1254" t="s">
        <v>4</v>
      </c>
      <c r="N5" s="1254" t="s">
        <v>826</v>
      </c>
      <c r="O5" s="1255" t="s">
        <v>827</v>
      </c>
    </row>
    <row r="6" spans="2:29" ht="30" customHeight="1">
      <c r="B6" s="1256" t="s">
        <v>269</v>
      </c>
      <c r="C6" s="1257">
        <v>957.5</v>
      </c>
      <c r="D6" s="1257">
        <v>2133.8000000000002</v>
      </c>
      <c r="E6" s="1257">
        <v>3417.43</v>
      </c>
      <c r="F6" s="1257">
        <v>3939.5</v>
      </c>
      <c r="G6" s="1257">
        <v>2628.6460000000002</v>
      </c>
      <c r="H6" s="1480">
        <v>3023.9850000000006</v>
      </c>
      <c r="I6" s="1480">
        <v>3350.8</v>
      </c>
      <c r="J6" s="1481">
        <v>5513.3755829999982</v>
      </c>
      <c r="K6" s="1480">
        <v>6551.1244999999999</v>
      </c>
      <c r="L6" s="1480">
        <v>9220.5297679999985</v>
      </c>
      <c r="M6" s="1480">
        <v>6774.6354419999998</v>
      </c>
      <c r="N6" s="1480">
        <v>10222.84742</v>
      </c>
      <c r="O6" s="1482">
        <v>15961.640973000001</v>
      </c>
      <c r="Q6" s="1258"/>
      <c r="R6" s="1258"/>
      <c r="S6" s="1258"/>
      <c r="T6" s="1258"/>
      <c r="U6" s="1258"/>
      <c r="V6" s="1258"/>
      <c r="W6" s="1258"/>
      <c r="X6" s="1258"/>
      <c r="Y6" s="1258"/>
      <c r="Z6" s="1258"/>
      <c r="AA6" s="1258"/>
      <c r="AB6" s="1258"/>
      <c r="AC6" s="1258"/>
    </row>
    <row r="7" spans="2:29" ht="30" customHeight="1">
      <c r="B7" s="1256" t="s">
        <v>270</v>
      </c>
      <c r="C7" s="1257">
        <v>1207.954</v>
      </c>
      <c r="D7" s="1257">
        <v>1655.2090000000001</v>
      </c>
      <c r="E7" s="1257">
        <v>2820.1</v>
      </c>
      <c r="F7" s="1257">
        <v>4235.2</v>
      </c>
      <c r="G7" s="1257">
        <v>4914.0360000000001</v>
      </c>
      <c r="H7" s="1480">
        <v>5135.26</v>
      </c>
      <c r="I7" s="1480">
        <v>3193.1</v>
      </c>
      <c r="J7" s="1481">
        <v>6800.9159080000009</v>
      </c>
      <c r="K7" s="1481">
        <v>6873.778996</v>
      </c>
      <c r="L7" s="1481">
        <v>2674.8709549999999</v>
      </c>
      <c r="M7" s="1480">
        <v>7496.8306839999987</v>
      </c>
      <c r="N7" s="1480">
        <v>10897.021828000001</v>
      </c>
      <c r="O7" s="1482">
        <v>13388.809525999997</v>
      </c>
      <c r="Q7" s="1258"/>
      <c r="R7" s="1258"/>
      <c r="S7" s="1258"/>
      <c r="T7" s="1258"/>
      <c r="U7" s="1258"/>
      <c r="V7" s="1258"/>
      <c r="W7" s="1258"/>
      <c r="X7" s="1258"/>
      <c r="Y7" s="1258"/>
      <c r="Z7" s="1258"/>
      <c r="AA7" s="1258"/>
      <c r="AB7" s="1258"/>
      <c r="AC7" s="1258"/>
    </row>
    <row r="8" spans="2:29" ht="30" customHeight="1">
      <c r="B8" s="1256" t="s">
        <v>271</v>
      </c>
      <c r="C8" s="1257">
        <v>865.71900000000005</v>
      </c>
      <c r="D8" s="1257">
        <v>2411.6</v>
      </c>
      <c r="E8" s="1257">
        <v>1543.5170000000001</v>
      </c>
      <c r="F8" s="1257">
        <v>4145.5</v>
      </c>
      <c r="G8" s="1257">
        <v>4589.3469999999998</v>
      </c>
      <c r="H8" s="1480">
        <v>3823.28</v>
      </c>
      <c r="I8" s="1480">
        <v>2878.5835040000002</v>
      </c>
      <c r="J8" s="1481">
        <v>5499.6267330000001</v>
      </c>
      <c r="K8" s="1481">
        <v>4687.5600000000004</v>
      </c>
      <c r="L8" s="1481">
        <v>1943.2883870000001</v>
      </c>
      <c r="M8" s="1480">
        <v>5574.7615070000002</v>
      </c>
      <c r="N8" s="1480">
        <v>11232.899986000004</v>
      </c>
      <c r="O8" s="1482">
        <v>16730.626994999999</v>
      </c>
      <c r="Q8" s="1258"/>
      <c r="R8" s="1258"/>
      <c r="S8" s="1258"/>
      <c r="T8" s="1258"/>
      <c r="U8" s="1258"/>
      <c r="V8" s="1258"/>
      <c r="W8" s="1258"/>
      <c r="X8" s="1258"/>
      <c r="Y8" s="1258"/>
      <c r="Z8" s="1258"/>
      <c r="AA8" s="1258"/>
      <c r="AB8" s="1258"/>
      <c r="AC8" s="1258"/>
    </row>
    <row r="9" spans="2:29" ht="30" customHeight="1">
      <c r="B9" s="1256" t="s">
        <v>272</v>
      </c>
      <c r="C9" s="1257">
        <v>1188.259</v>
      </c>
      <c r="D9" s="1257">
        <v>2065.6999999999998</v>
      </c>
      <c r="E9" s="1257">
        <v>1571.367</v>
      </c>
      <c r="F9" s="1257">
        <v>3894.8</v>
      </c>
      <c r="G9" s="1257">
        <v>2064.913</v>
      </c>
      <c r="H9" s="1480">
        <v>3673.03</v>
      </c>
      <c r="I9" s="1480">
        <v>4227.3</v>
      </c>
      <c r="J9" s="1481">
        <v>4878.9203680000001</v>
      </c>
      <c r="K9" s="1481">
        <v>6661.43</v>
      </c>
      <c r="L9" s="1481">
        <v>1729.7318549999995</v>
      </c>
      <c r="M9" s="1480">
        <v>7059.7193449999995</v>
      </c>
      <c r="N9" s="1480">
        <v>10915.065041999998</v>
      </c>
      <c r="O9" s="1482">
        <v>12548.618104999996</v>
      </c>
      <c r="Q9" s="1258"/>
      <c r="R9" s="1258"/>
      <c r="S9" s="1258"/>
      <c r="T9" s="1258"/>
      <c r="U9" s="1258"/>
      <c r="V9" s="1258"/>
      <c r="W9" s="1258"/>
      <c r="X9" s="1258"/>
      <c r="Y9" s="1258"/>
      <c r="Z9" s="1258"/>
      <c r="AA9" s="1258"/>
      <c r="AB9" s="1258"/>
      <c r="AC9" s="1258"/>
    </row>
    <row r="10" spans="2:29" ht="30" customHeight="1">
      <c r="B10" s="1256" t="s">
        <v>273</v>
      </c>
      <c r="C10" s="1257">
        <v>1661.3610000000001</v>
      </c>
      <c r="D10" s="1257">
        <v>2859.9</v>
      </c>
      <c r="E10" s="1257">
        <v>2301.56</v>
      </c>
      <c r="F10" s="1257">
        <v>4767.3999999999996</v>
      </c>
      <c r="G10" s="1257">
        <v>3784.9839999999999</v>
      </c>
      <c r="H10" s="1480">
        <v>5468.7659999999996</v>
      </c>
      <c r="I10" s="1480">
        <v>3117</v>
      </c>
      <c r="J10" s="1481">
        <v>6215.8037160000003</v>
      </c>
      <c r="K10" s="1481">
        <v>6053</v>
      </c>
      <c r="L10" s="1481">
        <v>6048.7550779999992</v>
      </c>
      <c r="M10" s="1480">
        <v>6728.4490170000017</v>
      </c>
      <c r="N10" s="1480">
        <v>10634.4</v>
      </c>
      <c r="O10" s="1482">
        <v>14508.155257999999</v>
      </c>
      <c r="Q10" s="1258"/>
      <c r="R10" s="1258"/>
      <c r="S10" s="1258"/>
      <c r="T10" s="1258"/>
      <c r="U10" s="1258"/>
      <c r="V10" s="1258"/>
      <c r="W10" s="1258"/>
      <c r="X10" s="1258"/>
      <c r="Y10" s="1258"/>
      <c r="Z10" s="1258"/>
      <c r="AA10" s="1258"/>
      <c r="AB10" s="1258"/>
      <c r="AC10" s="1258"/>
    </row>
    <row r="11" spans="2:29" ht="30" customHeight="1">
      <c r="B11" s="1256" t="s">
        <v>274</v>
      </c>
      <c r="C11" s="1257">
        <v>1643.9849999999999</v>
      </c>
      <c r="D11" s="1257">
        <v>3805.5</v>
      </c>
      <c r="E11" s="1257">
        <v>2016.8240000000001</v>
      </c>
      <c r="F11" s="1257">
        <v>4917.8</v>
      </c>
      <c r="G11" s="1257">
        <v>4026.84</v>
      </c>
      <c r="H11" s="1480">
        <v>5113.1090000000004</v>
      </c>
      <c r="I11" s="1480">
        <v>3147.6299930000009</v>
      </c>
      <c r="J11" s="1481">
        <v>7250.6900829999995</v>
      </c>
      <c r="K11" s="1481">
        <v>6521.12</v>
      </c>
      <c r="L11" s="1481">
        <v>5194.9025220000003</v>
      </c>
      <c r="M11" s="1480">
        <v>6554.5328209999998</v>
      </c>
      <c r="N11" s="1480">
        <v>9930.5709999999999</v>
      </c>
      <c r="O11" s="1482"/>
      <c r="Q11" s="1258"/>
      <c r="R11" s="1258"/>
      <c r="S11" s="1258"/>
      <c r="T11" s="1258"/>
      <c r="U11" s="1258"/>
      <c r="V11" s="1258"/>
      <c r="W11" s="1258"/>
      <c r="X11" s="1258"/>
      <c r="Y11" s="1258"/>
      <c r="Z11" s="1258"/>
      <c r="AA11" s="1258"/>
      <c r="AB11" s="1258"/>
      <c r="AC11" s="1258"/>
    </row>
    <row r="12" spans="2:29" ht="30" customHeight="1">
      <c r="B12" s="1256" t="s">
        <v>275</v>
      </c>
      <c r="C12" s="1257">
        <v>716.98099999999999</v>
      </c>
      <c r="D12" s="1257">
        <v>2962.1</v>
      </c>
      <c r="E12" s="1257">
        <v>2007.5</v>
      </c>
      <c r="F12" s="1257">
        <v>5107.5</v>
      </c>
      <c r="G12" s="1257">
        <v>5404.0780000000004</v>
      </c>
      <c r="H12" s="1480">
        <v>5923.4</v>
      </c>
      <c r="I12" s="1480">
        <v>3693.2007319999998</v>
      </c>
      <c r="J12" s="1483">
        <v>7103.7186680000004</v>
      </c>
      <c r="K12" s="1483">
        <v>5399.75</v>
      </c>
      <c r="L12" s="1483">
        <v>5664.3699710000001</v>
      </c>
      <c r="M12" s="1484">
        <v>9021.8687930000015</v>
      </c>
      <c r="N12" s="1484">
        <v>10746.6</v>
      </c>
      <c r="O12" s="1485"/>
      <c r="Q12" s="1258"/>
      <c r="R12" s="1258"/>
      <c r="S12" s="1258"/>
      <c r="T12" s="1258"/>
      <c r="U12" s="1258"/>
      <c r="V12" s="1258"/>
      <c r="W12" s="1258"/>
      <c r="X12" s="1258"/>
      <c r="Y12" s="1258"/>
      <c r="Z12" s="1258"/>
      <c r="AA12" s="1258"/>
      <c r="AB12" s="1258"/>
      <c r="AC12" s="1258"/>
    </row>
    <row r="13" spans="2:29" ht="30" customHeight="1">
      <c r="B13" s="1256" t="s">
        <v>276</v>
      </c>
      <c r="C13" s="1257">
        <v>1428.479</v>
      </c>
      <c r="D13" s="1257">
        <v>1963.1</v>
      </c>
      <c r="E13" s="1257">
        <v>2480.0949999999998</v>
      </c>
      <c r="F13" s="1257">
        <v>3755.8</v>
      </c>
      <c r="G13" s="1257">
        <v>4548.1769999999997</v>
      </c>
      <c r="H13" s="1480">
        <v>5524.5529999999999</v>
      </c>
      <c r="I13" s="1480">
        <v>2894.6</v>
      </c>
      <c r="J13" s="1483">
        <v>6370.2816669999984</v>
      </c>
      <c r="K13" s="1483">
        <v>7039.43</v>
      </c>
      <c r="L13" s="1483">
        <v>7382.366038000001</v>
      </c>
      <c r="M13" s="1484">
        <v>7526.0486350000019</v>
      </c>
      <c r="N13" s="1484">
        <v>14545.6</v>
      </c>
      <c r="O13" s="1485"/>
      <c r="Q13" s="1258"/>
      <c r="R13" s="1258"/>
      <c r="S13" s="1258"/>
      <c r="T13" s="1258"/>
      <c r="U13" s="1258"/>
      <c r="V13" s="1258"/>
      <c r="W13" s="1258"/>
      <c r="X13" s="1258"/>
      <c r="Y13" s="1258"/>
      <c r="Z13" s="1258"/>
      <c r="AA13" s="1258"/>
      <c r="AB13" s="1258"/>
      <c r="AC13" s="1258"/>
    </row>
    <row r="14" spans="2:29" ht="30" customHeight="1">
      <c r="B14" s="1256" t="s">
        <v>277</v>
      </c>
      <c r="C14" s="1257">
        <v>2052.8530000000001</v>
      </c>
      <c r="D14" s="1257">
        <v>3442.1</v>
      </c>
      <c r="E14" s="1257">
        <v>3768.18</v>
      </c>
      <c r="F14" s="1257">
        <v>4382.1000000000004</v>
      </c>
      <c r="G14" s="1257">
        <v>4505.9769999999999</v>
      </c>
      <c r="H14" s="1480">
        <v>4638.701</v>
      </c>
      <c r="I14" s="1480">
        <v>3614.0764290000002</v>
      </c>
      <c r="J14" s="1483">
        <v>7574.0239679999995</v>
      </c>
      <c r="K14" s="1483">
        <v>6503.97</v>
      </c>
      <c r="L14" s="1483">
        <v>6771.428519000001</v>
      </c>
      <c r="M14" s="1484">
        <v>9922.8314289999998</v>
      </c>
      <c r="N14" s="1484">
        <v>15617.408614</v>
      </c>
      <c r="O14" s="1485"/>
      <c r="Q14" s="1258"/>
      <c r="R14" s="1258"/>
      <c r="S14" s="1258"/>
      <c r="T14" s="1258"/>
      <c r="U14" s="1258"/>
      <c r="V14" s="1258"/>
      <c r="W14" s="1258"/>
      <c r="X14" s="1258"/>
      <c r="Y14" s="1258"/>
      <c r="Z14" s="1258"/>
      <c r="AA14" s="1258"/>
      <c r="AB14" s="1258"/>
      <c r="AC14" s="1258"/>
    </row>
    <row r="15" spans="2:29" ht="30" customHeight="1">
      <c r="B15" s="1256" t="s">
        <v>278</v>
      </c>
      <c r="C15" s="1257">
        <v>2714.8429999999998</v>
      </c>
      <c r="D15" s="1257">
        <v>3420.2</v>
      </c>
      <c r="E15" s="1257">
        <v>3495.0349999999999</v>
      </c>
      <c r="F15" s="1257">
        <v>3427.2</v>
      </c>
      <c r="G15" s="1257">
        <v>3263.9209999999998</v>
      </c>
      <c r="H15" s="1480">
        <v>5139.5680000000002</v>
      </c>
      <c r="I15" s="1480">
        <v>3358.2392350000009</v>
      </c>
      <c r="J15" s="1483">
        <v>5302.3272899999984</v>
      </c>
      <c r="K15" s="1483">
        <v>4403.9783417999997</v>
      </c>
      <c r="L15" s="1483">
        <v>5899.4462929999991</v>
      </c>
      <c r="M15" s="1484">
        <v>8227.5991320000012</v>
      </c>
      <c r="N15" s="1484">
        <v>15113.348652999997</v>
      </c>
      <c r="O15" s="1485"/>
      <c r="Q15" s="1258"/>
      <c r="R15" s="1258"/>
      <c r="S15" s="1258"/>
      <c r="T15" s="1258"/>
      <c r="U15" s="1258"/>
      <c r="V15" s="1258"/>
      <c r="W15" s="1258"/>
      <c r="X15" s="1258"/>
      <c r="Y15" s="1258"/>
      <c r="Z15" s="1258"/>
      <c r="AA15" s="1258"/>
      <c r="AB15" s="1258"/>
      <c r="AC15" s="1258"/>
    </row>
    <row r="16" spans="2:29" ht="30" customHeight="1">
      <c r="B16" s="1256" t="s">
        <v>279</v>
      </c>
      <c r="C16" s="1257">
        <v>1711.2</v>
      </c>
      <c r="D16" s="1257">
        <v>2205.73</v>
      </c>
      <c r="E16" s="1257">
        <v>3452.1</v>
      </c>
      <c r="F16" s="1257">
        <v>3016.2</v>
      </c>
      <c r="G16" s="1257">
        <v>4066.7150000000001</v>
      </c>
      <c r="H16" s="1480">
        <v>5497.3729999999996</v>
      </c>
      <c r="I16" s="1480">
        <v>3799.3208210000007</v>
      </c>
      <c r="J16" s="1483">
        <v>5892.2001649999993</v>
      </c>
      <c r="K16" s="1483">
        <v>7150.5194390000006</v>
      </c>
      <c r="L16" s="1483">
        <v>7405.3902679999992</v>
      </c>
      <c r="M16" s="1484">
        <v>11514.789676</v>
      </c>
      <c r="N16" s="1484">
        <v>16125.591098999999</v>
      </c>
      <c r="O16" s="1485"/>
      <c r="Q16" s="1258"/>
      <c r="R16" s="1258"/>
      <c r="S16" s="1258"/>
      <c r="T16" s="1258"/>
      <c r="U16" s="1258"/>
      <c r="V16" s="1258"/>
      <c r="W16" s="1258"/>
      <c r="X16" s="1258"/>
      <c r="Y16" s="1258"/>
      <c r="Z16" s="1258"/>
      <c r="AA16" s="1258"/>
      <c r="AB16" s="1258"/>
      <c r="AC16" s="1258"/>
    </row>
    <row r="17" spans="2:29" ht="30" customHeight="1">
      <c r="B17" s="1256" t="s">
        <v>280</v>
      </c>
      <c r="C17" s="1257">
        <v>1571.796</v>
      </c>
      <c r="D17" s="1257">
        <v>3091.4349999999999</v>
      </c>
      <c r="E17" s="1257">
        <v>4253.0950000000003</v>
      </c>
      <c r="F17" s="1257">
        <v>2113.92</v>
      </c>
      <c r="G17" s="1259">
        <v>3970.4189999999999</v>
      </c>
      <c r="H17" s="1486">
        <v>7717.93</v>
      </c>
      <c r="I17" s="1480">
        <v>4485.5208590000002</v>
      </c>
      <c r="J17" s="1483">
        <v>6628.0436819999995</v>
      </c>
      <c r="K17" s="1483">
        <v>10623.366395999999</v>
      </c>
      <c r="L17" s="1483">
        <v>10266.200000000001</v>
      </c>
      <c r="M17" s="1484">
        <v>8599.8682250000002</v>
      </c>
      <c r="N17" s="1484">
        <v>15974.14293</v>
      </c>
      <c r="O17" s="1485"/>
      <c r="Q17" s="1258"/>
      <c r="R17" s="1258"/>
      <c r="S17" s="1258"/>
      <c r="T17" s="1258"/>
      <c r="U17" s="1258"/>
      <c r="V17" s="1258"/>
      <c r="W17" s="1258"/>
      <c r="X17" s="1258"/>
      <c r="Y17" s="1258"/>
      <c r="Z17" s="1258"/>
      <c r="AA17" s="1258"/>
      <c r="AB17" s="1258"/>
      <c r="AC17" s="1258"/>
    </row>
    <row r="18" spans="2:29" ht="30" customHeight="1" thickBot="1">
      <c r="B18" s="1260" t="s">
        <v>515</v>
      </c>
      <c r="C18" s="1261">
        <v>17720.93</v>
      </c>
      <c r="D18" s="1261">
        <v>32016.374</v>
      </c>
      <c r="E18" s="1261">
        <v>33126.803</v>
      </c>
      <c r="F18" s="1261">
        <v>47702.92</v>
      </c>
      <c r="G18" s="1261">
        <v>47768.053000000007</v>
      </c>
      <c r="H18" s="1487">
        <v>60678.955000000002</v>
      </c>
      <c r="I18" s="1487">
        <v>41759.371572999997</v>
      </c>
      <c r="J18" s="1488">
        <v>75029.927831000008</v>
      </c>
      <c r="K18" s="1488">
        <v>78469.027672800003</v>
      </c>
      <c r="L18" s="1488">
        <v>70201.279653999998</v>
      </c>
      <c r="M18" s="1487">
        <v>95001.934706</v>
      </c>
      <c r="N18" s="1487">
        <v>151955.49657200003</v>
      </c>
      <c r="O18" s="1489">
        <f>SUM(O6:O17)</f>
        <v>73137.850856999983</v>
      </c>
      <c r="Q18" s="1258"/>
      <c r="R18" s="1258"/>
      <c r="S18" s="1258"/>
      <c r="T18" s="1258"/>
      <c r="U18" s="1258"/>
      <c r="V18" s="1258"/>
      <c r="W18" s="1258"/>
      <c r="X18" s="1258"/>
      <c r="Y18" s="1258"/>
      <c r="Z18" s="1258"/>
      <c r="AA18" s="1258"/>
      <c r="AB18" s="1258"/>
      <c r="AC18" s="1258"/>
    </row>
    <row r="19" spans="2:29" ht="30" customHeight="1" thickTop="1">
      <c r="B19" s="1897" t="s">
        <v>1090</v>
      </c>
      <c r="C19" s="1897"/>
      <c r="D19" s="1897"/>
      <c r="E19" s="1897"/>
      <c r="F19" s="1897"/>
      <c r="G19" s="1897"/>
      <c r="H19" s="1897"/>
      <c r="I19" s="1897"/>
      <c r="J19" s="1897"/>
      <c r="K19" s="1897"/>
      <c r="L19" s="1897"/>
      <c r="M19" s="1897"/>
      <c r="N19" s="1897"/>
      <c r="O19" s="1897"/>
    </row>
    <row r="20" spans="2:29" ht="30" customHeight="1">
      <c r="B20" s="1898" t="s">
        <v>912</v>
      </c>
      <c r="C20" s="1898"/>
      <c r="D20" s="1898"/>
      <c r="E20" s="1898"/>
      <c r="F20" s="1898"/>
      <c r="G20" s="1898"/>
      <c r="H20" s="1898"/>
      <c r="I20" s="1898"/>
      <c r="J20" s="1898"/>
      <c r="K20" s="1898"/>
      <c r="L20" s="1898"/>
      <c r="M20" s="1898"/>
      <c r="N20" s="1898"/>
      <c r="O20" s="1898"/>
    </row>
  </sheetData>
  <mergeCells count="5">
    <mergeCell ref="B1:O1"/>
    <mergeCell ref="B2:O2"/>
    <mergeCell ref="B4:O4"/>
    <mergeCell ref="B19:O19"/>
    <mergeCell ref="B20:O20"/>
  </mergeCells>
  <pageMargins left="0.5" right="0.5" top="0.5" bottom="0.5" header="0.3" footer="0.3"/>
  <pageSetup scale="80" orientation="portrait" r:id="rId1"/>
  <headerFooter alignWithMargins="0"/>
</worksheet>
</file>

<file path=xl/worksheets/sheet18.xml><?xml version="1.0" encoding="utf-8"?>
<worksheet xmlns="http://schemas.openxmlformats.org/spreadsheetml/2006/main" xmlns:r="http://schemas.openxmlformats.org/officeDocument/2006/relationships">
  <dimension ref="A1:S25"/>
  <sheetViews>
    <sheetView workbookViewId="0">
      <selection activeCell="G20" sqref="G20"/>
    </sheetView>
  </sheetViews>
  <sheetFormatPr defaultRowHeight="15.75"/>
  <cols>
    <col min="1" max="1" width="12.140625" style="834" bestFit="1" customWidth="1"/>
    <col min="2" max="2" width="10.85546875" style="834" hidden="1" customWidth="1"/>
    <col min="3" max="3" width="11" style="834" hidden="1" customWidth="1"/>
    <col min="4" max="4" width="9.7109375" style="834" customWidth="1"/>
    <col min="5" max="5" width="12.7109375" style="834" customWidth="1"/>
    <col min="6" max="6" width="10.140625" style="834" customWidth="1"/>
    <col min="7" max="7" width="10.5703125" style="834" customWidth="1"/>
    <col min="8" max="9" width="0" style="834" hidden="1" customWidth="1"/>
    <col min="10" max="10" width="9.140625" style="834"/>
    <col min="11" max="11" width="9.85546875" style="834" customWidth="1"/>
    <col min="12" max="12" width="9.140625" style="834"/>
    <col min="13" max="13" width="9.7109375" style="834" customWidth="1"/>
    <col min="14" max="15" width="0" style="834" hidden="1" customWidth="1"/>
    <col min="16" max="16" width="9.140625" style="834"/>
    <col min="17" max="17" width="10.7109375" style="834" customWidth="1"/>
    <col min="18" max="256" width="9.140625" style="834"/>
    <col min="257" max="257" width="9.5703125" style="834" bestFit="1" customWidth="1"/>
    <col min="258" max="259" width="0" style="834" hidden="1" customWidth="1"/>
    <col min="260" max="260" width="9.7109375" style="834" customWidth="1"/>
    <col min="261" max="261" width="12.7109375" style="834" customWidth="1"/>
    <col min="262" max="262" width="10.140625" style="834" customWidth="1"/>
    <col min="263" max="263" width="10.5703125" style="834" customWidth="1"/>
    <col min="264" max="265" width="0" style="834" hidden="1" customWidth="1"/>
    <col min="266" max="266" width="9.140625" style="834"/>
    <col min="267" max="267" width="9.85546875" style="834" customWidth="1"/>
    <col min="268" max="268" width="9.140625" style="834"/>
    <col min="269" max="269" width="9.7109375" style="834" customWidth="1"/>
    <col min="270" max="271" width="0" style="834" hidden="1" customWidth="1"/>
    <col min="272" max="272" width="9.140625" style="834"/>
    <col min="273" max="273" width="10.7109375" style="834" customWidth="1"/>
    <col min="274" max="512" width="9.140625" style="834"/>
    <col min="513" max="513" width="9.5703125" style="834" bestFit="1" customWidth="1"/>
    <col min="514" max="515" width="0" style="834" hidden="1" customWidth="1"/>
    <col min="516" max="516" width="9.7109375" style="834" customWidth="1"/>
    <col min="517" max="517" width="12.7109375" style="834" customWidth="1"/>
    <col min="518" max="518" width="10.140625" style="834" customWidth="1"/>
    <col min="519" max="519" width="10.5703125" style="834" customWidth="1"/>
    <col min="520" max="521" width="0" style="834" hidden="1" customWidth="1"/>
    <col min="522" max="522" width="9.140625" style="834"/>
    <col min="523" max="523" width="9.85546875" style="834" customWidth="1"/>
    <col min="524" max="524" width="9.140625" style="834"/>
    <col min="525" max="525" width="9.7109375" style="834" customWidth="1"/>
    <col min="526" max="527" width="0" style="834" hidden="1" customWidth="1"/>
    <col min="528" max="528" width="9.140625" style="834"/>
    <col min="529" max="529" width="10.7109375" style="834" customWidth="1"/>
    <col min="530" max="768" width="9.140625" style="834"/>
    <col min="769" max="769" width="9.5703125" style="834" bestFit="1" customWidth="1"/>
    <col min="770" max="771" width="0" style="834" hidden="1" customWidth="1"/>
    <col min="772" max="772" width="9.7109375" style="834" customWidth="1"/>
    <col min="773" max="773" width="12.7109375" style="834" customWidth="1"/>
    <col min="774" max="774" width="10.140625" style="834" customWidth="1"/>
    <col min="775" max="775" width="10.5703125" style="834" customWidth="1"/>
    <col min="776" max="777" width="0" style="834" hidden="1" customWidth="1"/>
    <col min="778" max="778" width="9.140625" style="834"/>
    <col min="779" max="779" width="9.85546875" style="834" customWidth="1"/>
    <col min="780" max="780" width="9.140625" style="834"/>
    <col min="781" max="781" width="9.7109375" style="834" customWidth="1"/>
    <col min="782" max="783" width="0" style="834" hidden="1" customWidth="1"/>
    <col min="784" max="784" width="9.140625" style="834"/>
    <col min="785" max="785" width="10.7109375" style="834" customWidth="1"/>
    <col min="786" max="1024" width="9.140625" style="834"/>
    <col min="1025" max="1025" width="9.5703125" style="834" bestFit="1" customWidth="1"/>
    <col min="1026" max="1027" width="0" style="834" hidden="1" customWidth="1"/>
    <col min="1028" max="1028" width="9.7109375" style="834" customWidth="1"/>
    <col min="1029" max="1029" width="12.7109375" style="834" customWidth="1"/>
    <col min="1030" max="1030" width="10.140625" style="834" customWidth="1"/>
    <col min="1031" max="1031" width="10.5703125" style="834" customWidth="1"/>
    <col min="1032" max="1033" width="0" style="834" hidden="1" customWidth="1"/>
    <col min="1034" max="1034" width="9.140625" style="834"/>
    <col min="1035" max="1035" width="9.85546875" style="834" customWidth="1"/>
    <col min="1036" max="1036" width="9.140625" style="834"/>
    <col min="1037" max="1037" width="9.7109375" style="834" customWidth="1"/>
    <col min="1038" max="1039" width="0" style="834" hidden="1" customWidth="1"/>
    <col min="1040" max="1040" width="9.140625" style="834"/>
    <col min="1041" max="1041" width="10.7109375" style="834" customWidth="1"/>
    <col min="1042" max="1280" width="9.140625" style="834"/>
    <col min="1281" max="1281" width="9.5703125" style="834" bestFit="1" customWidth="1"/>
    <col min="1282" max="1283" width="0" style="834" hidden="1" customWidth="1"/>
    <col min="1284" max="1284" width="9.7109375" style="834" customWidth="1"/>
    <col min="1285" max="1285" width="12.7109375" style="834" customWidth="1"/>
    <col min="1286" max="1286" width="10.140625" style="834" customWidth="1"/>
    <col min="1287" max="1287" width="10.5703125" style="834" customWidth="1"/>
    <col min="1288" max="1289" width="0" style="834" hidden="1" customWidth="1"/>
    <col min="1290" max="1290" width="9.140625" style="834"/>
    <col min="1291" max="1291" width="9.85546875" style="834" customWidth="1"/>
    <col min="1292" max="1292" width="9.140625" style="834"/>
    <col min="1293" max="1293" width="9.7109375" style="834" customWidth="1"/>
    <col min="1294" max="1295" width="0" style="834" hidden="1" customWidth="1"/>
    <col min="1296" max="1296" width="9.140625" style="834"/>
    <col min="1297" max="1297" width="10.7109375" style="834" customWidth="1"/>
    <col min="1298" max="1536" width="9.140625" style="834"/>
    <col min="1537" max="1537" width="9.5703125" style="834" bestFit="1" customWidth="1"/>
    <col min="1538" max="1539" width="0" style="834" hidden="1" customWidth="1"/>
    <col min="1540" max="1540" width="9.7109375" style="834" customWidth="1"/>
    <col min="1541" max="1541" width="12.7109375" style="834" customWidth="1"/>
    <col min="1542" max="1542" width="10.140625" style="834" customWidth="1"/>
    <col min="1543" max="1543" width="10.5703125" style="834" customWidth="1"/>
    <col min="1544" max="1545" width="0" style="834" hidden="1" customWidth="1"/>
    <col min="1546" max="1546" width="9.140625" style="834"/>
    <col min="1547" max="1547" width="9.85546875" style="834" customWidth="1"/>
    <col min="1548" max="1548" width="9.140625" style="834"/>
    <col min="1549" max="1549" width="9.7109375" style="834" customWidth="1"/>
    <col min="1550" max="1551" width="0" style="834" hidden="1" customWidth="1"/>
    <col min="1552" max="1552" width="9.140625" style="834"/>
    <col min="1553" max="1553" width="10.7109375" style="834" customWidth="1"/>
    <col min="1554" max="1792" width="9.140625" style="834"/>
    <col min="1793" max="1793" width="9.5703125" style="834" bestFit="1" customWidth="1"/>
    <col min="1794" max="1795" width="0" style="834" hidden="1" customWidth="1"/>
    <col min="1796" max="1796" width="9.7109375" style="834" customWidth="1"/>
    <col min="1797" max="1797" width="12.7109375" style="834" customWidth="1"/>
    <col min="1798" max="1798" width="10.140625" style="834" customWidth="1"/>
    <col min="1799" max="1799" width="10.5703125" style="834" customWidth="1"/>
    <col min="1800" max="1801" width="0" style="834" hidden="1" customWidth="1"/>
    <col min="1802" max="1802" width="9.140625" style="834"/>
    <col min="1803" max="1803" width="9.85546875" style="834" customWidth="1"/>
    <col min="1804" max="1804" width="9.140625" style="834"/>
    <col min="1805" max="1805" width="9.7109375" style="834" customWidth="1"/>
    <col min="1806" max="1807" width="0" style="834" hidden="1" customWidth="1"/>
    <col min="1808" max="1808" width="9.140625" style="834"/>
    <col min="1809" max="1809" width="10.7109375" style="834" customWidth="1"/>
    <col min="1810" max="2048" width="9.140625" style="834"/>
    <col min="2049" max="2049" width="9.5703125" style="834" bestFit="1" customWidth="1"/>
    <col min="2050" max="2051" width="0" style="834" hidden="1" customWidth="1"/>
    <col min="2052" max="2052" width="9.7109375" style="834" customWidth="1"/>
    <col min="2053" max="2053" width="12.7109375" style="834" customWidth="1"/>
    <col min="2054" max="2054" width="10.140625" style="834" customWidth="1"/>
    <col min="2055" max="2055" width="10.5703125" style="834" customWidth="1"/>
    <col min="2056" max="2057" width="0" style="834" hidden="1" customWidth="1"/>
    <col min="2058" max="2058" width="9.140625" style="834"/>
    <col min="2059" max="2059" width="9.85546875" style="834" customWidth="1"/>
    <col min="2060" max="2060" width="9.140625" style="834"/>
    <col min="2061" max="2061" width="9.7109375" style="834" customWidth="1"/>
    <col min="2062" max="2063" width="0" style="834" hidden="1" customWidth="1"/>
    <col min="2064" max="2064" width="9.140625" style="834"/>
    <col min="2065" max="2065" width="10.7109375" style="834" customWidth="1"/>
    <col min="2066" max="2304" width="9.140625" style="834"/>
    <col min="2305" max="2305" width="9.5703125" style="834" bestFit="1" customWidth="1"/>
    <col min="2306" max="2307" width="0" style="834" hidden="1" customWidth="1"/>
    <col min="2308" max="2308" width="9.7109375" style="834" customWidth="1"/>
    <col min="2309" max="2309" width="12.7109375" style="834" customWidth="1"/>
    <col min="2310" max="2310" width="10.140625" style="834" customWidth="1"/>
    <col min="2311" max="2311" width="10.5703125" style="834" customWidth="1"/>
    <col min="2312" max="2313" width="0" style="834" hidden="1" customWidth="1"/>
    <col min="2314" max="2314" width="9.140625" style="834"/>
    <col min="2315" max="2315" width="9.85546875" style="834" customWidth="1"/>
    <col min="2316" max="2316" width="9.140625" style="834"/>
    <col min="2317" max="2317" width="9.7109375" style="834" customWidth="1"/>
    <col min="2318" max="2319" width="0" style="834" hidden="1" customWidth="1"/>
    <col min="2320" max="2320" width="9.140625" style="834"/>
    <col min="2321" max="2321" width="10.7109375" style="834" customWidth="1"/>
    <col min="2322" max="2560" width="9.140625" style="834"/>
    <col min="2561" max="2561" width="9.5703125" style="834" bestFit="1" customWidth="1"/>
    <col min="2562" max="2563" width="0" style="834" hidden="1" customWidth="1"/>
    <col min="2564" max="2564" width="9.7109375" style="834" customWidth="1"/>
    <col min="2565" max="2565" width="12.7109375" style="834" customWidth="1"/>
    <col min="2566" max="2566" width="10.140625" style="834" customWidth="1"/>
    <col min="2567" max="2567" width="10.5703125" style="834" customWidth="1"/>
    <col min="2568" max="2569" width="0" style="834" hidden="1" customWidth="1"/>
    <col min="2570" max="2570" width="9.140625" style="834"/>
    <col min="2571" max="2571" width="9.85546875" style="834" customWidth="1"/>
    <col min="2572" max="2572" width="9.140625" style="834"/>
    <col min="2573" max="2573" width="9.7109375" style="834" customWidth="1"/>
    <col min="2574" max="2575" width="0" style="834" hidden="1" customWidth="1"/>
    <col min="2576" max="2576" width="9.140625" style="834"/>
    <col min="2577" max="2577" width="10.7109375" style="834" customWidth="1"/>
    <col min="2578" max="2816" width="9.140625" style="834"/>
    <col min="2817" max="2817" width="9.5703125" style="834" bestFit="1" customWidth="1"/>
    <col min="2818" max="2819" width="0" style="834" hidden="1" customWidth="1"/>
    <col min="2820" max="2820" width="9.7109375" style="834" customWidth="1"/>
    <col min="2821" max="2821" width="12.7109375" style="834" customWidth="1"/>
    <col min="2822" max="2822" width="10.140625" style="834" customWidth="1"/>
    <col min="2823" max="2823" width="10.5703125" style="834" customWidth="1"/>
    <col min="2824" max="2825" width="0" style="834" hidden="1" customWidth="1"/>
    <col min="2826" max="2826" width="9.140625" style="834"/>
    <col min="2827" max="2827" width="9.85546875" style="834" customWidth="1"/>
    <col min="2828" max="2828" width="9.140625" style="834"/>
    <col min="2829" max="2829" width="9.7109375" style="834" customWidth="1"/>
    <col min="2830" max="2831" width="0" style="834" hidden="1" customWidth="1"/>
    <col min="2832" max="2832" width="9.140625" style="834"/>
    <col min="2833" max="2833" width="10.7109375" style="834" customWidth="1"/>
    <col min="2834" max="3072" width="9.140625" style="834"/>
    <col min="3073" max="3073" width="9.5703125" style="834" bestFit="1" customWidth="1"/>
    <col min="3074" max="3075" width="0" style="834" hidden="1" customWidth="1"/>
    <col min="3076" max="3076" width="9.7109375" style="834" customWidth="1"/>
    <col min="3077" max="3077" width="12.7109375" style="834" customWidth="1"/>
    <col min="3078" max="3078" width="10.140625" style="834" customWidth="1"/>
    <col min="3079" max="3079" width="10.5703125" style="834" customWidth="1"/>
    <col min="3080" max="3081" width="0" style="834" hidden="1" customWidth="1"/>
    <col min="3082" max="3082" width="9.140625" style="834"/>
    <col min="3083" max="3083" width="9.85546875" style="834" customWidth="1"/>
    <col min="3084" max="3084" width="9.140625" style="834"/>
    <col min="3085" max="3085" width="9.7109375" style="834" customWidth="1"/>
    <col min="3086" max="3087" width="0" style="834" hidden="1" customWidth="1"/>
    <col min="3088" max="3088" width="9.140625" style="834"/>
    <col min="3089" max="3089" width="10.7109375" style="834" customWidth="1"/>
    <col min="3090" max="3328" width="9.140625" style="834"/>
    <col min="3329" max="3329" width="9.5703125" style="834" bestFit="1" customWidth="1"/>
    <col min="3330" max="3331" width="0" style="834" hidden="1" customWidth="1"/>
    <col min="3332" max="3332" width="9.7109375" style="834" customWidth="1"/>
    <col min="3333" max="3333" width="12.7109375" style="834" customWidth="1"/>
    <col min="3334" max="3334" width="10.140625" style="834" customWidth="1"/>
    <col min="3335" max="3335" width="10.5703125" style="834" customWidth="1"/>
    <col min="3336" max="3337" width="0" style="834" hidden="1" customWidth="1"/>
    <col min="3338" max="3338" width="9.140625" style="834"/>
    <col min="3339" max="3339" width="9.85546875" style="834" customWidth="1"/>
    <col min="3340" max="3340" width="9.140625" style="834"/>
    <col min="3341" max="3341" width="9.7109375" style="834" customWidth="1"/>
    <col min="3342" max="3343" width="0" style="834" hidden="1" customWidth="1"/>
    <col min="3344" max="3344" width="9.140625" style="834"/>
    <col min="3345" max="3345" width="10.7109375" style="834" customWidth="1"/>
    <col min="3346" max="3584" width="9.140625" style="834"/>
    <col min="3585" max="3585" width="9.5703125" style="834" bestFit="1" customWidth="1"/>
    <col min="3586" max="3587" width="0" style="834" hidden="1" customWidth="1"/>
    <col min="3588" max="3588" width="9.7109375" style="834" customWidth="1"/>
    <col min="3589" max="3589" width="12.7109375" style="834" customWidth="1"/>
    <col min="3590" max="3590" width="10.140625" style="834" customWidth="1"/>
    <col min="3591" max="3591" width="10.5703125" style="834" customWidth="1"/>
    <col min="3592" max="3593" width="0" style="834" hidden="1" customWidth="1"/>
    <col min="3594" max="3594" width="9.140625" style="834"/>
    <col min="3595" max="3595" width="9.85546875" style="834" customWidth="1"/>
    <col min="3596" max="3596" width="9.140625" style="834"/>
    <col min="3597" max="3597" width="9.7109375" style="834" customWidth="1"/>
    <col min="3598" max="3599" width="0" style="834" hidden="1" customWidth="1"/>
    <col min="3600" max="3600" width="9.140625" style="834"/>
    <col min="3601" max="3601" width="10.7109375" style="834" customWidth="1"/>
    <col min="3602" max="3840" width="9.140625" style="834"/>
    <col min="3841" max="3841" width="9.5703125" style="834" bestFit="1" customWidth="1"/>
    <col min="3842" max="3843" width="0" style="834" hidden="1" customWidth="1"/>
    <col min="3844" max="3844" width="9.7109375" style="834" customWidth="1"/>
    <col min="3845" max="3845" width="12.7109375" style="834" customWidth="1"/>
    <col min="3846" max="3846" width="10.140625" style="834" customWidth="1"/>
    <col min="3847" max="3847" width="10.5703125" style="834" customWidth="1"/>
    <col min="3848" max="3849" width="0" style="834" hidden="1" customWidth="1"/>
    <col min="3850" max="3850" width="9.140625" style="834"/>
    <col min="3851" max="3851" width="9.85546875" style="834" customWidth="1"/>
    <col min="3852" max="3852" width="9.140625" style="834"/>
    <col min="3853" max="3853" width="9.7109375" style="834" customWidth="1"/>
    <col min="3854" max="3855" width="0" style="834" hidden="1" customWidth="1"/>
    <col min="3856" max="3856" width="9.140625" style="834"/>
    <col min="3857" max="3857" width="10.7109375" style="834" customWidth="1"/>
    <col min="3858" max="4096" width="9.140625" style="834"/>
    <col min="4097" max="4097" width="9.5703125" style="834" bestFit="1" customWidth="1"/>
    <col min="4098" max="4099" width="0" style="834" hidden="1" customWidth="1"/>
    <col min="4100" max="4100" width="9.7109375" style="834" customWidth="1"/>
    <col min="4101" max="4101" width="12.7109375" style="834" customWidth="1"/>
    <col min="4102" max="4102" width="10.140625" style="834" customWidth="1"/>
    <col min="4103" max="4103" width="10.5703125" style="834" customWidth="1"/>
    <col min="4104" max="4105" width="0" style="834" hidden="1" customWidth="1"/>
    <col min="4106" max="4106" width="9.140625" style="834"/>
    <col min="4107" max="4107" width="9.85546875" style="834" customWidth="1"/>
    <col min="4108" max="4108" width="9.140625" style="834"/>
    <col min="4109" max="4109" width="9.7109375" style="834" customWidth="1"/>
    <col min="4110" max="4111" width="0" style="834" hidden="1" customWidth="1"/>
    <col min="4112" max="4112" width="9.140625" style="834"/>
    <col min="4113" max="4113" width="10.7109375" style="834" customWidth="1"/>
    <col min="4114" max="4352" width="9.140625" style="834"/>
    <col min="4353" max="4353" width="9.5703125" style="834" bestFit="1" customWidth="1"/>
    <col min="4354" max="4355" width="0" style="834" hidden="1" customWidth="1"/>
    <col min="4356" max="4356" width="9.7109375" style="834" customWidth="1"/>
    <col min="4357" max="4357" width="12.7109375" style="834" customWidth="1"/>
    <col min="4358" max="4358" width="10.140625" style="834" customWidth="1"/>
    <col min="4359" max="4359" width="10.5703125" style="834" customWidth="1"/>
    <col min="4360" max="4361" width="0" style="834" hidden="1" customWidth="1"/>
    <col min="4362" max="4362" width="9.140625" style="834"/>
    <col min="4363" max="4363" width="9.85546875" style="834" customWidth="1"/>
    <col min="4364" max="4364" width="9.140625" style="834"/>
    <col min="4365" max="4365" width="9.7109375" style="834" customWidth="1"/>
    <col min="4366" max="4367" width="0" style="834" hidden="1" customWidth="1"/>
    <col min="4368" max="4368" width="9.140625" style="834"/>
    <col min="4369" max="4369" width="10.7109375" style="834" customWidth="1"/>
    <col min="4370" max="4608" width="9.140625" style="834"/>
    <col min="4609" max="4609" width="9.5703125" style="834" bestFit="1" customWidth="1"/>
    <col min="4610" max="4611" width="0" style="834" hidden="1" customWidth="1"/>
    <col min="4612" max="4612" width="9.7109375" style="834" customWidth="1"/>
    <col min="4613" max="4613" width="12.7109375" style="834" customWidth="1"/>
    <col min="4614" max="4614" width="10.140625" style="834" customWidth="1"/>
    <col min="4615" max="4615" width="10.5703125" style="834" customWidth="1"/>
    <col min="4616" max="4617" width="0" style="834" hidden="1" customWidth="1"/>
    <col min="4618" max="4618" width="9.140625" style="834"/>
    <col min="4619" max="4619" width="9.85546875" style="834" customWidth="1"/>
    <col min="4620" max="4620" width="9.140625" style="834"/>
    <col min="4621" max="4621" width="9.7109375" style="834" customWidth="1"/>
    <col min="4622" max="4623" width="0" style="834" hidden="1" customWidth="1"/>
    <col min="4624" max="4624" width="9.140625" style="834"/>
    <col min="4625" max="4625" width="10.7109375" style="834" customWidth="1"/>
    <col min="4626" max="4864" width="9.140625" style="834"/>
    <col min="4865" max="4865" width="9.5703125" style="834" bestFit="1" customWidth="1"/>
    <col min="4866" max="4867" width="0" style="834" hidden="1" customWidth="1"/>
    <col min="4868" max="4868" width="9.7109375" style="834" customWidth="1"/>
    <col min="4869" max="4869" width="12.7109375" style="834" customWidth="1"/>
    <col min="4870" max="4870" width="10.140625" style="834" customWidth="1"/>
    <col min="4871" max="4871" width="10.5703125" style="834" customWidth="1"/>
    <col min="4872" max="4873" width="0" style="834" hidden="1" customWidth="1"/>
    <col min="4874" max="4874" width="9.140625" style="834"/>
    <col min="4875" max="4875" width="9.85546875" style="834" customWidth="1"/>
    <col min="4876" max="4876" width="9.140625" style="834"/>
    <col min="4877" max="4877" width="9.7109375" style="834" customWidth="1"/>
    <col min="4878" max="4879" width="0" style="834" hidden="1" customWidth="1"/>
    <col min="4880" max="4880" width="9.140625" style="834"/>
    <col min="4881" max="4881" width="10.7109375" style="834" customWidth="1"/>
    <col min="4882" max="5120" width="9.140625" style="834"/>
    <col min="5121" max="5121" width="9.5703125" style="834" bestFit="1" customWidth="1"/>
    <col min="5122" max="5123" width="0" style="834" hidden="1" customWidth="1"/>
    <col min="5124" max="5124" width="9.7109375" style="834" customWidth="1"/>
    <col min="5125" max="5125" width="12.7109375" style="834" customWidth="1"/>
    <col min="5126" max="5126" width="10.140625" style="834" customWidth="1"/>
    <col min="5127" max="5127" width="10.5703125" style="834" customWidth="1"/>
    <col min="5128" max="5129" width="0" style="834" hidden="1" customWidth="1"/>
    <col min="5130" max="5130" width="9.140625" style="834"/>
    <col min="5131" max="5131" width="9.85546875" style="834" customWidth="1"/>
    <col min="5132" max="5132" width="9.140625" style="834"/>
    <col min="5133" max="5133" width="9.7109375" style="834" customWidth="1"/>
    <col min="5134" max="5135" width="0" style="834" hidden="1" customWidth="1"/>
    <col min="5136" max="5136" width="9.140625" style="834"/>
    <col min="5137" max="5137" width="10.7109375" style="834" customWidth="1"/>
    <col min="5138" max="5376" width="9.140625" style="834"/>
    <col min="5377" max="5377" width="9.5703125" style="834" bestFit="1" customWidth="1"/>
    <col min="5378" max="5379" width="0" style="834" hidden="1" customWidth="1"/>
    <col min="5380" max="5380" width="9.7109375" style="834" customWidth="1"/>
    <col min="5381" max="5381" width="12.7109375" style="834" customWidth="1"/>
    <col min="5382" max="5382" width="10.140625" style="834" customWidth="1"/>
    <col min="5383" max="5383" width="10.5703125" style="834" customWidth="1"/>
    <col min="5384" max="5385" width="0" style="834" hidden="1" customWidth="1"/>
    <col min="5386" max="5386" width="9.140625" style="834"/>
    <col min="5387" max="5387" width="9.85546875" style="834" customWidth="1"/>
    <col min="5388" max="5388" width="9.140625" style="834"/>
    <col min="5389" max="5389" width="9.7109375" style="834" customWidth="1"/>
    <col min="5390" max="5391" width="0" style="834" hidden="1" customWidth="1"/>
    <col min="5392" max="5392" width="9.140625" style="834"/>
    <col min="5393" max="5393" width="10.7109375" style="834" customWidth="1"/>
    <col min="5394" max="5632" width="9.140625" style="834"/>
    <col min="5633" max="5633" width="9.5703125" style="834" bestFit="1" customWidth="1"/>
    <col min="5634" max="5635" width="0" style="834" hidden="1" customWidth="1"/>
    <col min="5636" max="5636" width="9.7109375" style="834" customWidth="1"/>
    <col min="5637" max="5637" width="12.7109375" style="834" customWidth="1"/>
    <col min="5638" max="5638" width="10.140625" style="834" customWidth="1"/>
    <col min="5639" max="5639" width="10.5703125" style="834" customWidth="1"/>
    <col min="5640" max="5641" width="0" style="834" hidden="1" customWidth="1"/>
    <col min="5642" max="5642" width="9.140625" style="834"/>
    <col min="5643" max="5643" width="9.85546875" style="834" customWidth="1"/>
    <col min="5644" max="5644" width="9.140625" style="834"/>
    <col min="5645" max="5645" width="9.7109375" style="834" customWidth="1"/>
    <col min="5646" max="5647" width="0" style="834" hidden="1" customWidth="1"/>
    <col min="5648" max="5648" width="9.140625" style="834"/>
    <col min="5649" max="5649" width="10.7109375" style="834" customWidth="1"/>
    <col min="5650" max="5888" width="9.140625" style="834"/>
    <col min="5889" max="5889" width="9.5703125" style="834" bestFit="1" customWidth="1"/>
    <col min="5890" max="5891" width="0" style="834" hidden="1" customWidth="1"/>
    <col min="5892" max="5892" width="9.7109375" style="834" customWidth="1"/>
    <col min="5893" max="5893" width="12.7109375" style="834" customWidth="1"/>
    <col min="5894" max="5894" width="10.140625" style="834" customWidth="1"/>
    <col min="5895" max="5895" width="10.5703125" style="834" customWidth="1"/>
    <col min="5896" max="5897" width="0" style="834" hidden="1" customWidth="1"/>
    <col min="5898" max="5898" width="9.140625" style="834"/>
    <col min="5899" max="5899" width="9.85546875" style="834" customWidth="1"/>
    <col min="5900" max="5900" width="9.140625" style="834"/>
    <col min="5901" max="5901" width="9.7109375" style="834" customWidth="1"/>
    <col min="5902" max="5903" width="0" style="834" hidden="1" customWidth="1"/>
    <col min="5904" max="5904" width="9.140625" style="834"/>
    <col min="5905" max="5905" width="10.7109375" style="834" customWidth="1"/>
    <col min="5906" max="6144" width="9.140625" style="834"/>
    <col min="6145" max="6145" width="9.5703125" style="834" bestFit="1" customWidth="1"/>
    <col min="6146" max="6147" width="0" style="834" hidden="1" customWidth="1"/>
    <col min="6148" max="6148" width="9.7109375" style="834" customWidth="1"/>
    <col min="6149" max="6149" width="12.7109375" style="834" customWidth="1"/>
    <col min="6150" max="6150" width="10.140625" style="834" customWidth="1"/>
    <col min="6151" max="6151" width="10.5703125" style="834" customWidth="1"/>
    <col min="6152" max="6153" width="0" style="834" hidden="1" customWidth="1"/>
    <col min="6154" max="6154" width="9.140625" style="834"/>
    <col min="6155" max="6155" width="9.85546875" style="834" customWidth="1"/>
    <col min="6156" max="6156" width="9.140625" style="834"/>
    <col min="6157" max="6157" width="9.7109375" style="834" customWidth="1"/>
    <col min="6158" max="6159" width="0" style="834" hidden="1" customWidth="1"/>
    <col min="6160" max="6160" width="9.140625" style="834"/>
    <col min="6161" max="6161" width="10.7109375" style="834" customWidth="1"/>
    <col min="6162" max="6400" width="9.140625" style="834"/>
    <col min="6401" max="6401" width="9.5703125" style="834" bestFit="1" customWidth="1"/>
    <col min="6402" max="6403" width="0" style="834" hidden="1" customWidth="1"/>
    <col min="6404" max="6404" width="9.7109375" style="834" customWidth="1"/>
    <col min="6405" max="6405" width="12.7109375" style="834" customWidth="1"/>
    <col min="6406" max="6406" width="10.140625" style="834" customWidth="1"/>
    <col min="6407" max="6407" width="10.5703125" style="834" customWidth="1"/>
    <col min="6408" max="6409" width="0" style="834" hidden="1" customWidth="1"/>
    <col min="6410" max="6410" width="9.140625" style="834"/>
    <col min="6411" max="6411" width="9.85546875" style="834" customWidth="1"/>
    <col min="6412" max="6412" width="9.140625" style="834"/>
    <col min="6413" max="6413" width="9.7109375" style="834" customWidth="1"/>
    <col min="6414" max="6415" width="0" style="834" hidden="1" customWidth="1"/>
    <col min="6416" max="6416" width="9.140625" style="834"/>
    <col min="6417" max="6417" width="10.7109375" style="834" customWidth="1"/>
    <col min="6418" max="6656" width="9.140625" style="834"/>
    <col min="6657" max="6657" width="9.5703125" style="834" bestFit="1" customWidth="1"/>
    <col min="6658" max="6659" width="0" style="834" hidden="1" customWidth="1"/>
    <col min="6660" max="6660" width="9.7109375" style="834" customWidth="1"/>
    <col min="6661" max="6661" width="12.7109375" style="834" customWidth="1"/>
    <col min="6662" max="6662" width="10.140625" style="834" customWidth="1"/>
    <col min="6663" max="6663" width="10.5703125" style="834" customWidth="1"/>
    <col min="6664" max="6665" width="0" style="834" hidden="1" customWidth="1"/>
    <col min="6666" max="6666" width="9.140625" style="834"/>
    <col min="6667" max="6667" width="9.85546875" style="834" customWidth="1"/>
    <col min="6668" max="6668" width="9.140625" style="834"/>
    <col min="6669" max="6669" width="9.7109375" style="834" customWidth="1"/>
    <col min="6670" max="6671" width="0" style="834" hidden="1" customWidth="1"/>
    <col min="6672" max="6672" width="9.140625" style="834"/>
    <col min="6673" max="6673" width="10.7109375" style="834" customWidth="1"/>
    <col min="6674" max="6912" width="9.140625" style="834"/>
    <col min="6913" max="6913" width="9.5703125" style="834" bestFit="1" customWidth="1"/>
    <col min="6914" max="6915" width="0" style="834" hidden="1" customWidth="1"/>
    <col min="6916" max="6916" width="9.7109375" style="834" customWidth="1"/>
    <col min="6917" max="6917" width="12.7109375" style="834" customWidth="1"/>
    <col min="6918" max="6918" width="10.140625" style="834" customWidth="1"/>
    <col min="6919" max="6919" width="10.5703125" style="834" customWidth="1"/>
    <col min="6920" max="6921" width="0" style="834" hidden="1" customWidth="1"/>
    <col min="6922" max="6922" width="9.140625" style="834"/>
    <col min="6923" max="6923" width="9.85546875" style="834" customWidth="1"/>
    <col min="6924" max="6924" width="9.140625" style="834"/>
    <col min="6925" max="6925" width="9.7109375" style="834" customWidth="1"/>
    <col min="6926" max="6927" width="0" style="834" hidden="1" customWidth="1"/>
    <col min="6928" max="6928" width="9.140625" style="834"/>
    <col min="6929" max="6929" width="10.7109375" style="834" customWidth="1"/>
    <col min="6930" max="7168" width="9.140625" style="834"/>
    <col min="7169" max="7169" width="9.5703125" style="834" bestFit="1" customWidth="1"/>
    <col min="7170" max="7171" width="0" style="834" hidden="1" customWidth="1"/>
    <col min="7172" max="7172" width="9.7109375" style="834" customWidth="1"/>
    <col min="7173" max="7173" width="12.7109375" style="834" customWidth="1"/>
    <col min="7174" max="7174" width="10.140625" style="834" customWidth="1"/>
    <col min="7175" max="7175" width="10.5703125" style="834" customWidth="1"/>
    <col min="7176" max="7177" width="0" style="834" hidden="1" customWidth="1"/>
    <col min="7178" max="7178" width="9.140625" style="834"/>
    <col min="7179" max="7179" width="9.85546875" style="834" customWidth="1"/>
    <col min="7180" max="7180" width="9.140625" style="834"/>
    <col min="7181" max="7181" width="9.7109375" style="834" customWidth="1"/>
    <col min="7182" max="7183" width="0" style="834" hidden="1" customWidth="1"/>
    <col min="7184" max="7184" width="9.140625" style="834"/>
    <col min="7185" max="7185" width="10.7109375" style="834" customWidth="1"/>
    <col min="7186" max="7424" width="9.140625" style="834"/>
    <col min="7425" max="7425" width="9.5703125" style="834" bestFit="1" customWidth="1"/>
    <col min="7426" max="7427" width="0" style="834" hidden="1" customWidth="1"/>
    <col min="7428" max="7428" width="9.7109375" style="834" customWidth="1"/>
    <col min="7429" max="7429" width="12.7109375" style="834" customWidth="1"/>
    <col min="7430" max="7430" width="10.140625" style="834" customWidth="1"/>
    <col min="7431" max="7431" width="10.5703125" style="834" customWidth="1"/>
    <col min="7432" max="7433" width="0" style="834" hidden="1" customWidth="1"/>
    <col min="7434" max="7434" width="9.140625" style="834"/>
    <col min="7435" max="7435" width="9.85546875" style="834" customWidth="1"/>
    <col min="7436" max="7436" width="9.140625" style="834"/>
    <col min="7437" max="7437" width="9.7109375" style="834" customWidth="1"/>
    <col min="7438" max="7439" width="0" style="834" hidden="1" customWidth="1"/>
    <col min="7440" max="7440" width="9.140625" style="834"/>
    <col min="7441" max="7441" width="10.7109375" style="834" customWidth="1"/>
    <col min="7442" max="7680" width="9.140625" style="834"/>
    <col min="7681" max="7681" width="9.5703125" style="834" bestFit="1" customWidth="1"/>
    <col min="7682" max="7683" width="0" style="834" hidden="1" customWidth="1"/>
    <col min="7684" max="7684" width="9.7109375" style="834" customWidth="1"/>
    <col min="7685" max="7685" width="12.7109375" style="834" customWidth="1"/>
    <col min="7686" max="7686" width="10.140625" style="834" customWidth="1"/>
    <col min="7687" max="7687" width="10.5703125" style="834" customWidth="1"/>
    <col min="7688" max="7689" width="0" style="834" hidden="1" customWidth="1"/>
    <col min="7690" max="7690" width="9.140625" style="834"/>
    <col min="7691" max="7691" width="9.85546875" style="834" customWidth="1"/>
    <col min="7692" max="7692" width="9.140625" style="834"/>
    <col min="7693" max="7693" width="9.7109375" style="834" customWidth="1"/>
    <col min="7694" max="7695" width="0" style="834" hidden="1" customWidth="1"/>
    <col min="7696" max="7696" width="9.140625" style="834"/>
    <col min="7697" max="7697" width="10.7109375" style="834" customWidth="1"/>
    <col min="7698" max="7936" width="9.140625" style="834"/>
    <col min="7937" max="7937" width="9.5703125" style="834" bestFit="1" customWidth="1"/>
    <col min="7938" max="7939" width="0" style="834" hidden="1" customWidth="1"/>
    <col min="7940" max="7940" width="9.7109375" style="834" customWidth="1"/>
    <col min="7941" max="7941" width="12.7109375" style="834" customWidth="1"/>
    <col min="7942" max="7942" width="10.140625" style="834" customWidth="1"/>
    <col min="7943" max="7943" width="10.5703125" style="834" customWidth="1"/>
    <col min="7944" max="7945" width="0" style="834" hidden="1" customWidth="1"/>
    <col min="7946" max="7946" width="9.140625" style="834"/>
    <col min="7947" max="7947" width="9.85546875" style="834" customWidth="1"/>
    <col min="7948" max="7948" width="9.140625" style="834"/>
    <col min="7949" max="7949" width="9.7109375" style="834" customWidth="1"/>
    <col min="7950" max="7951" width="0" style="834" hidden="1" customWidth="1"/>
    <col min="7952" max="7952" width="9.140625" style="834"/>
    <col min="7953" max="7953" width="10.7109375" style="834" customWidth="1"/>
    <col min="7954" max="8192" width="9.140625" style="834"/>
    <col min="8193" max="8193" width="9.5703125" style="834" bestFit="1" customWidth="1"/>
    <col min="8194" max="8195" width="0" style="834" hidden="1" customWidth="1"/>
    <col min="8196" max="8196" width="9.7109375" style="834" customWidth="1"/>
    <col min="8197" max="8197" width="12.7109375" style="834" customWidth="1"/>
    <col min="8198" max="8198" width="10.140625" style="834" customWidth="1"/>
    <col min="8199" max="8199" width="10.5703125" style="834" customWidth="1"/>
    <col min="8200" max="8201" width="0" style="834" hidden="1" customWidth="1"/>
    <col min="8202" max="8202" width="9.140625" style="834"/>
    <col min="8203" max="8203" width="9.85546875" style="834" customWidth="1"/>
    <col min="8204" max="8204" width="9.140625" style="834"/>
    <col min="8205" max="8205" width="9.7109375" style="834" customWidth="1"/>
    <col min="8206" max="8207" width="0" style="834" hidden="1" customWidth="1"/>
    <col min="8208" max="8208" width="9.140625" style="834"/>
    <col min="8209" max="8209" width="10.7109375" style="834" customWidth="1"/>
    <col min="8210" max="8448" width="9.140625" style="834"/>
    <col min="8449" max="8449" width="9.5703125" style="834" bestFit="1" customWidth="1"/>
    <col min="8450" max="8451" width="0" style="834" hidden="1" customWidth="1"/>
    <col min="8452" max="8452" width="9.7109375" style="834" customWidth="1"/>
    <col min="8453" max="8453" width="12.7109375" style="834" customWidth="1"/>
    <col min="8454" max="8454" width="10.140625" style="834" customWidth="1"/>
    <col min="8455" max="8455" width="10.5703125" style="834" customWidth="1"/>
    <col min="8456" max="8457" width="0" style="834" hidden="1" customWidth="1"/>
    <col min="8458" max="8458" width="9.140625" style="834"/>
    <col min="8459" max="8459" width="9.85546875" style="834" customWidth="1"/>
    <col min="8460" max="8460" width="9.140625" style="834"/>
    <col min="8461" max="8461" width="9.7109375" style="834" customWidth="1"/>
    <col min="8462" max="8463" width="0" style="834" hidden="1" customWidth="1"/>
    <col min="8464" max="8464" width="9.140625" style="834"/>
    <col min="8465" max="8465" width="10.7109375" style="834" customWidth="1"/>
    <col min="8466" max="8704" width="9.140625" style="834"/>
    <col min="8705" max="8705" width="9.5703125" style="834" bestFit="1" customWidth="1"/>
    <col min="8706" max="8707" width="0" style="834" hidden="1" customWidth="1"/>
    <col min="8708" max="8708" width="9.7109375" style="834" customWidth="1"/>
    <col min="8709" max="8709" width="12.7109375" style="834" customWidth="1"/>
    <col min="8710" max="8710" width="10.140625" style="834" customWidth="1"/>
    <col min="8711" max="8711" width="10.5703125" style="834" customWidth="1"/>
    <col min="8712" max="8713" width="0" style="834" hidden="1" customWidth="1"/>
    <col min="8714" max="8714" width="9.140625" style="834"/>
    <col min="8715" max="8715" width="9.85546875" style="834" customWidth="1"/>
    <col min="8716" max="8716" width="9.140625" style="834"/>
    <col min="8717" max="8717" width="9.7109375" style="834" customWidth="1"/>
    <col min="8718" max="8719" width="0" style="834" hidden="1" customWidth="1"/>
    <col min="8720" max="8720" width="9.140625" style="834"/>
    <col min="8721" max="8721" width="10.7109375" style="834" customWidth="1"/>
    <col min="8722" max="8960" width="9.140625" style="834"/>
    <col min="8961" max="8961" width="9.5703125" style="834" bestFit="1" customWidth="1"/>
    <col min="8962" max="8963" width="0" style="834" hidden="1" customWidth="1"/>
    <col min="8964" max="8964" width="9.7109375" style="834" customWidth="1"/>
    <col min="8965" max="8965" width="12.7109375" style="834" customWidth="1"/>
    <col min="8966" max="8966" width="10.140625" style="834" customWidth="1"/>
    <col min="8967" max="8967" width="10.5703125" style="834" customWidth="1"/>
    <col min="8968" max="8969" width="0" style="834" hidden="1" customWidth="1"/>
    <col min="8970" max="8970" width="9.140625" style="834"/>
    <col min="8971" max="8971" width="9.85546875" style="834" customWidth="1"/>
    <col min="8972" max="8972" width="9.140625" style="834"/>
    <col min="8973" max="8973" width="9.7109375" style="834" customWidth="1"/>
    <col min="8974" max="8975" width="0" style="834" hidden="1" customWidth="1"/>
    <col min="8976" max="8976" width="9.140625" style="834"/>
    <col min="8977" max="8977" width="10.7109375" style="834" customWidth="1"/>
    <col min="8978" max="9216" width="9.140625" style="834"/>
    <col min="9217" max="9217" width="9.5703125" style="834" bestFit="1" customWidth="1"/>
    <col min="9218" max="9219" width="0" style="834" hidden="1" customWidth="1"/>
    <col min="9220" max="9220" width="9.7109375" style="834" customWidth="1"/>
    <col min="9221" max="9221" width="12.7109375" style="834" customWidth="1"/>
    <col min="9222" max="9222" width="10.140625" style="834" customWidth="1"/>
    <col min="9223" max="9223" width="10.5703125" style="834" customWidth="1"/>
    <col min="9224" max="9225" width="0" style="834" hidden="1" customWidth="1"/>
    <col min="9226" max="9226" width="9.140625" style="834"/>
    <col min="9227" max="9227" width="9.85546875" style="834" customWidth="1"/>
    <col min="9228" max="9228" width="9.140625" style="834"/>
    <col min="9229" max="9229" width="9.7109375" style="834" customWidth="1"/>
    <col min="9230" max="9231" width="0" style="834" hidden="1" customWidth="1"/>
    <col min="9232" max="9232" width="9.140625" style="834"/>
    <col min="9233" max="9233" width="10.7109375" style="834" customWidth="1"/>
    <col min="9234" max="9472" width="9.140625" style="834"/>
    <col min="9473" max="9473" width="9.5703125" style="834" bestFit="1" customWidth="1"/>
    <col min="9474" max="9475" width="0" style="834" hidden="1" customWidth="1"/>
    <col min="9476" max="9476" width="9.7109375" style="834" customWidth="1"/>
    <col min="9477" max="9477" width="12.7109375" style="834" customWidth="1"/>
    <col min="9478" max="9478" width="10.140625" style="834" customWidth="1"/>
    <col min="9479" max="9479" width="10.5703125" style="834" customWidth="1"/>
    <col min="9480" max="9481" width="0" style="834" hidden="1" customWidth="1"/>
    <col min="9482" max="9482" width="9.140625" style="834"/>
    <col min="9483" max="9483" width="9.85546875" style="834" customWidth="1"/>
    <col min="9484" max="9484" width="9.140625" style="834"/>
    <col min="9485" max="9485" width="9.7109375" style="834" customWidth="1"/>
    <col min="9486" max="9487" width="0" style="834" hidden="1" customWidth="1"/>
    <col min="9488" max="9488" width="9.140625" style="834"/>
    <col min="9489" max="9489" width="10.7109375" style="834" customWidth="1"/>
    <col min="9490" max="9728" width="9.140625" style="834"/>
    <col min="9729" max="9729" width="9.5703125" style="834" bestFit="1" customWidth="1"/>
    <col min="9730" max="9731" width="0" style="834" hidden="1" customWidth="1"/>
    <col min="9732" max="9732" width="9.7109375" style="834" customWidth="1"/>
    <col min="9733" max="9733" width="12.7109375" style="834" customWidth="1"/>
    <col min="9734" max="9734" width="10.140625" style="834" customWidth="1"/>
    <col min="9735" max="9735" width="10.5703125" style="834" customWidth="1"/>
    <col min="9736" max="9737" width="0" style="834" hidden="1" customWidth="1"/>
    <col min="9738" max="9738" width="9.140625" style="834"/>
    <col min="9739" max="9739" width="9.85546875" style="834" customWidth="1"/>
    <col min="9740" max="9740" width="9.140625" style="834"/>
    <col min="9741" max="9741" width="9.7109375" style="834" customWidth="1"/>
    <col min="9742" max="9743" width="0" style="834" hidden="1" customWidth="1"/>
    <col min="9744" max="9744" width="9.140625" style="834"/>
    <col min="9745" max="9745" width="10.7109375" style="834" customWidth="1"/>
    <col min="9746" max="9984" width="9.140625" style="834"/>
    <col min="9985" max="9985" width="9.5703125" style="834" bestFit="1" customWidth="1"/>
    <col min="9986" max="9987" width="0" style="834" hidden="1" customWidth="1"/>
    <col min="9988" max="9988" width="9.7109375" style="834" customWidth="1"/>
    <col min="9989" max="9989" width="12.7109375" style="834" customWidth="1"/>
    <col min="9990" max="9990" width="10.140625" style="834" customWidth="1"/>
    <col min="9991" max="9991" width="10.5703125" style="834" customWidth="1"/>
    <col min="9992" max="9993" width="0" style="834" hidden="1" customWidth="1"/>
    <col min="9994" max="9994" width="9.140625" style="834"/>
    <col min="9995" max="9995" width="9.85546875" style="834" customWidth="1"/>
    <col min="9996" max="9996" width="9.140625" style="834"/>
    <col min="9997" max="9997" width="9.7109375" style="834" customWidth="1"/>
    <col min="9998" max="9999" width="0" style="834" hidden="1" customWidth="1"/>
    <col min="10000" max="10000" width="9.140625" style="834"/>
    <col min="10001" max="10001" width="10.7109375" style="834" customWidth="1"/>
    <col min="10002" max="10240" width="9.140625" style="834"/>
    <col min="10241" max="10241" width="9.5703125" style="834" bestFit="1" customWidth="1"/>
    <col min="10242" max="10243" width="0" style="834" hidden="1" customWidth="1"/>
    <col min="10244" max="10244" width="9.7109375" style="834" customWidth="1"/>
    <col min="10245" max="10245" width="12.7109375" style="834" customWidth="1"/>
    <col min="10246" max="10246" width="10.140625" style="834" customWidth="1"/>
    <col min="10247" max="10247" width="10.5703125" style="834" customWidth="1"/>
    <col min="10248" max="10249" width="0" style="834" hidden="1" customWidth="1"/>
    <col min="10250" max="10250" width="9.140625" style="834"/>
    <col min="10251" max="10251" width="9.85546875" style="834" customWidth="1"/>
    <col min="10252" max="10252" width="9.140625" style="834"/>
    <col min="10253" max="10253" width="9.7109375" style="834" customWidth="1"/>
    <col min="10254" max="10255" width="0" style="834" hidden="1" customWidth="1"/>
    <col min="10256" max="10256" width="9.140625" style="834"/>
    <col min="10257" max="10257" width="10.7109375" style="834" customWidth="1"/>
    <col min="10258" max="10496" width="9.140625" style="834"/>
    <col min="10497" max="10497" width="9.5703125" style="834" bestFit="1" customWidth="1"/>
    <col min="10498" max="10499" width="0" style="834" hidden="1" customWidth="1"/>
    <col min="10500" max="10500" width="9.7109375" style="834" customWidth="1"/>
    <col min="10501" max="10501" width="12.7109375" style="834" customWidth="1"/>
    <col min="10502" max="10502" width="10.140625" style="834" customWidth="1"/>
    <col min="10503" max="10503" width="10.5703125" style="834" customWidth="1"/>
    <col min="10504" max="10505" width="0" style="834" hidden="1" customWidth="1"/>
    <col min="10506" max="10506" width="9.140625" style="834"/>
    <col min="10507" max="10507" width="9.85546875" style="834" customWidth="1"/>
    <col min="10508" max="10508" width="9.140625" style="834"/>
    <col min="10509" max="10509" width="9.7109375" style="834" customWidth="1"/>
    <col min="10510" max="10511" width="0" style="834" hidden="1" customWidth="1"/>
    <col min="10512" max="10512" width="9.140625" style="834"/>
    <col min="10513" max="10513" width="10.7109375" style="834" customWidth="1"/>
    <col min="10514" max="10752" width="9.140625" style="834"/>
    <col min="10753" max="10753" width="9.5703125" style="834" bestFit="1" customWidth="1"/>
    <col min="10754" max="10755" width="0" style="834" hidden="1" customWidth="1"/>
    <col min="10756" max="10756" width="9.7109375" style="834" customWidth="1"/>
    <col min="10757" max="10757" width="12.7109375" style="834" customWidth="1"/>
    <col min="10758" max="10758" width="10.140625" style="834" customWidth="1"/>
    <col min="10759" max="10759" width="10.5703125" style="834" customWidth="1"/>
    <col min="10760" max="10761" width="0" style="834" hidden="1" customWidth="1"/>
    <col min="10762" max="10762" width="9.140625" style="834"/>
    <col min="10763" max="10763" width="9.85546875" style="834" customWidth="1"/>
    <col min="10764" max="10764" width="9.140625" style="834"/>
    <col min="10765" max="10765" width="9.7109375" style="834" customWidth="1"/>
    <col min="10766" max="10767" width="0" style="834" hidden="1" customWidth="1"/>
    <col min="10768" max="10768" width="9.140625" style="834"/>
    <col min="10769" max="10769" width="10.7109375" style="834" customWidth="1"/>
    <col min="10770" max="11008" width="9.140625" style="834"/>
    <col min="11009" max="11009" width="9.5703125" style="834" bestFit="1" customWidth="1"/>
    <col min="11010" max="11011" width="0" style="834" hidden="1" customWidth="1"/>
    <col min="11012" max="11012" width="9.7109375" style="834" customWidth="1"/>
    <col min="11013" max="11013" width="12.7109375" style="834" customWidth="1"/>
    <col min="11014" max="11014" width="10.140625" style="834" customWidth="1"/>
    <col min="11015" max="11015" width="10.5703125" style="834" customWidth="1"/>
    <col min="11016" max="11017" width="0" style="834" hidden="1" customWidth="1"/>
    <col min="11018" max="11018" width="9.140625" style="834"/>
    <col min="11019" max="11019" width="9.85546875" style="834" customWidth="1"/>
    <col min="11020" max="11020" width="9.140625" style="834"/>
    <col min="11021" max="11021" width="9.7109375" style="834" customWidth="1"/>
    <col min="11022" max="11023" width="0" style="834" hidden="1" customWidth="1"/>
    <col min="11024" max="11024" width="9.140625" style="834"/>
    <col min="11025" max="11025" width="10.7109375" style="834" customWidth="1"/>
    <col min="11026" max="11264" width="9.140625" style="834"/>
    <col min="11265" max="11265" width="9.5703125" style="834" bestFit="1" customWidth="1"/>
    <col min="11266" max="11267" width="0" style="834" hidden="1" customWidth="1"/>
    <col min="11268" max="11268" width="9.7109375" style="834" customWidth="1"/>
    <col min="11269" max="11269" width="12.7109375" style="834" customWidth="1"/>
    <col min="11270" max="11270" width="10.140625" style="834" customWidth="1"/>
    <col min="11271" max="11271" width="10.5703125" style="834" customWidth="1"/>
    <col min="11272" max="11273" width="0" style="834" hidden="1" customWidth="1"/>
    <col min="11274" max="11274" width="9.140625" style="834"/>
    <col min="11275" max="11275" width="9.85546875" style="834" customWidth="1"/>
    <col min="11276" max="11276" width="9.140625" style="834"/>
    <col min="11277" max="11277" width="9.7109375" style="834" customWidth="1"/>
    <col min="11278" max="11279" width="0" style="834" hidden="1" customWidth="1"/>
    <col min="11280" max="11280" width="9.140625" style="834"/>
    <col min="11281" max="11281" width="10.7109375" style="834" customWidth="1"/>
    <col min="11282" max="11520" width="9.140625" style="834"/>
    <col min="11521" max="11521" width="9.5703125" style="834" bestFit="1" customWidth="1"/>
    <col min="11522" max="11523" width="0" style="834" hidden="1" customWidth="1"/>
    <col min="11524" max="11524" width="9.7109375" style="834" customWidth="1"/>
    <col min="11525" max="11525" width="12.7109375" style="834" customWidth="1"/>
    <col min="11526" max="11526" width="10.140625" style="834" customWidth="1"/>
    <col min="11527" max="11527" width="10.5703125" style="834" customWidth="1"/>
    <col min="11528" max="11529" width="0" style="834" hidden="1" customWidth="1"/>
    <col min="11530" max="11530" width="9.140625" style="834"/>
    <col min="11531" max="11531" width="9.85546875" style="834" customWidth="1"/>
    <col min="11532" max="11532" width="9.140625" style="834"/>
    <col min="11533" max="11533" width="9.7109375" style="834" customWidth="1"/>
    <col min="11534" max="11535" width="0" style="834" hidden="1" customWidth="1"/>
    <col min="11536" max="11536" width="9.140625" style="834"/>
    <col min="11537" max="11537" width="10.7109375" style="834" customWidth="1"/>
    <col min="11538" max="11776" width="9.140625" style="834"/>
    <col min="11777" max="11777" width="9.5703125" style="834" bestFit="1" customWidth="1"/>
    <col min="11778" max="11779" width="0" style="834" hidden="1" customWidth="1"/>
    <col min="11780" max="11780" width="9.7109375" style="834" customWidth="1"/>
    <col min="11781" max="11781" width="12.7109375" style="834" customWidth="1"/>
    <col min="11782" max="11782" width="10.140625" style="834" customWidth="1"/>
    <col min="11783" max="11783" width="10.5703125" style="834" customWidth="1"/>
    <col min="11784" max="11785" width="0" style="834" hidden="1" customWidth="1"/>
    <col min="11786" max="11786" width="9.140625" style="834"/>
    <col min="11787" max="11787" width="9.85546875" style="834" customWidth="1"/>
    <col min="11788" max="11788" width="9.140625" style="834"/>
    <col min="11789" max="11789" width="9.7109375" style="834" customWidth="1"/>
    <col min="11790" max="11791" width="0" style="834" hidden="1" customWidth="1"/>
    <col min="11792" max="11792" width="9.140625" style="834"/>
    <col min="11793" max="11793" width="10.7109375" style="834" customWidth="1"/>
    <col min="11794" max="12032" width="9.140625" style="834"/>
    <col min="12033" max="12033" width="9.5703125" style="834" bestFit="1" customWidth="1"/>
    <col min="12034" max="12035" width="0" style="834" hidden="1" customWidth="1"/>
    <col min="12036" max="12036" width="9.7109375" style="834" customWidth="1"/>
    <col min="12037" max="12037" width="12.7109375" style="834" customWidth="1"/>
    <col min="12038" max="12038" width="10.140625" style="834" customWidth="1"/>
    <col min="12039" max="12039" width="10.5703125" style="834" customWidth="1"/>
    <col min="12040" max="12041" width="0" style="834" hidden="1" customWidth="1"/>
    <col min="12042" max="12042" width="9.140625" style="834"/>
    <col min="12043" max="12043" width="9.85546875" style="834" customWidth="1"/>
    <col min="12044" max="12044" width="9.140625" style="834"/>
    <col min="12045" max="12045" width="9.7109375" style="834" customWidth="1"/>
    <col min="12046" max="12047" width="0" style="834" hidden="1" customWidth="1"/>
    <col min="12048" max="12048" width="9.140625" style="834"/>
    <col min="12049" max="12049" width="10.7109375" style="834" customWidth="1"/>
    <col min="12050" max="12288" width="9.140625" style="834"/>
    <col min="12289" max="12289" width="9.5703125" style="834" bestFit="1" customWidth="1"/>
    <col min="12290" max="12291" width="0" style="834" hidden="1" customWidth="1"/>
    <col min="12292" max="12292" width="9.7109375" style="834" customWidth="1"/>
    <col min="12293" max="12293" width="12.7109375" style="834" customWidth="1"/>
    <col min="12294" max="12294" width="10.140625" style="834" customWidth="1"/>
    <col min="12295" max="12295" width="10.5703125" style="834" customWidth="1"/>
    <col min="12296" max="12297" width="0" style="834" hidden="1" customWidth="1"/>
    <col min="12298" max="12298" width="9.140625" style="834"/>
    <col min="12299" max="12299" width="9.85546875" style="834" customWidth="1"/>
    <col min="12300" max="12300" width="9.140625" style="834"/>
    <col min="12301" max="12301" width="9.7109375" style="834" customWidth="1"/>
    <col min="12302" max="12303" width="0" style="834" hidden="1" customWidth="1"/>
    <col min="12304" max="12304" width="9.140625" style="834"/>
    <col min="12305" max="12305" width="10.7109375" style="834" customWidth="1"/>
    <col min="12306" max="12544" width="9.140625" style="834"/>
    <col min="12545" max="12545" width="9.5703125" style="834" bestFit="1" customWidth="1"/>
    <col min="12546" max="12547" width="0" style="834" hidden="1" customWidth="1"/>
    <col min="12548" max="12548" width="9.7109375" style="834" customWidth="1"/>
    <col min="12549" max="12549" width="12.7109375" style="834" customWidth="1"/>
    <col min="12550" max="12550" width="10.140625" style="834" customWidth="1"/>
    <col min="12551" max="12551" width="10.5703125" style="834" customWidth="1"/>
    <col min="12552" max="12553" width="0" style="834" hidden="1" customWidth="1"/>
    <col min="12554" max="12554" width="9.140625" style="834"/>
    <col min="12555" max="12555" width="9.85546875" style="834" customWidth="1"/>
    <col min="12556" max="12556" width="9.140625" style="834"/>
    <col min="12557" max="12557" width="9.7109375" style="834" customWidth="1"/>
    <col min="12558" max="12559" width="0" style="834" hidden="1" customWidth="1"/>
    <col min="12560" max="12560" width="9.140625" style="834"/>
    <col min="12561" max="12561" width="10.7109375" style="834" customWidth="1"/>
    <col min="12562" max="12800" width="9.140625" style="834"/>
    <col min="12801" max="12801" width="9.5703125" style="834" bestFit="1" customWidth="1"/>
    <col min="12802" max="12803" width="0" style="834" hidden="1" customWidth="1"/>
    <col min="12804" max="12804" width="9.7109375" style="834" customWidth="1"/>
    <col min="12805" max="12805" width="12.7109375" style="834" customWidth="1"/>
    <col min="12806" max="12806" width="10.140625" style="834" customWidth="1"/>
    <col min="12807" max="12807" width="10.5703125" style="834" customWidth="1"/>
    <col min="12808" max="12809" width="0" style="834" hidden="1" customWidth="1"/>
    <col min="12810" max="12810" width="9.140625" style="834"/>
    <col min="12811" max="12811" width="9.85546875" style="834" customWidth="1"/>
    <col min="12812" max="12812" width="9.140625" style="834"/>
    <col min="12813" max="12813" width="9.7109375" style="834" customWidth="1"/>
    <col min="12814" max="12815" width="0" style="834" hidden="1" customWidth="1"/>
    <col min="12816" max="12816" width="9.140625" style="834"/>
    <col min="12817" max="12817" width="10.7109375" style="834" customWidth="1"/>
    <col min="12818" max="13056" width="9.140625" style="834"/>
    <col min="13057" max="13057" width="9.5703125" style="834" bestFit="1" customWidth="1"/>
    <col min="13058" max="13059" width="0" style="834" hidden="1" customWidth="1"/>
    <col min="13060" max="13060" width="9.7109375" style="834" customWidth="1"/>
    <col min="13061" max="13061" width="12.7109375" style="834" customWidth="1"/>
    <col min="13062" max="13062" width="10.140625" style="834" customWidth="1"/>
    <col min="13063" max="13063" width="10.5703125" style="834" customWidth="1"/>
    <col min="13064" max="13065" width="0" style="834" hidden="1" customWidth="1"/>
    <col min="13066" max="13066" width="9.140625" style="834"/>
    <col min="13067" max="13067" width="9.85546875" style="834" customWidth="1"/>
    <col min="13068" max="13068" width="9.140625" style="834"/>
    <col min="13069" max="13069" width="9.7109375" style="834" customWidth="1"/>
    <col min="13070" max="13071" width="0" style="834" hidden="1" customWidth="1"/>
    <col min="13072" max="13072" width="9.140625" style="834"/>
    <col min="13073" max="13073" width="10.7109375" style="834" customWidth="1"/>
    <col min="13074" max="13312" width="9.140625" style="834"/>
    <col min="13313" max="13313" width="9.5703125" style="834" bestFit="1" customWidth="1"/>
    <col min="13314" max="13315" width="0" style="834" hidden="1" customWidth="1"/>
    <col min="13316" max="13316" width="9.7109375" style="834" customWidth="1"/>
    <col min="13317" max="13317" width="12.7109375" style="834" customWidth="1"/>
    <col min="13318" max="13318" width="10.140625" style="834" customWidth="1"/>
    <col min="13319" max="13319" width="10.5703125" style="834" customWidth="1"/>
    <col min="13320" max="13321" width="0" style="834" hidden="1" customWidth="1"/>
    <col min="13322" max="13322" width="9.140625" style="834"/>
    <col min="13323" max="13323" width="9.85546875" style="834" customWidth="1"/>
    <col min="13324" max="13324" width="9.140625" style="834"/>
    <col min="13325" max="13325" width="9.7109375" style="834" customWidth="1"/>
    <col min="13326" max="13327" width="0" style="834" hidden="1" customWidth="1"/>
    <col min="13328" max="13328" width="9.140625" style="834"/>
    <col min="13329" max="13329" width="10.7109375" style="834" customWidth="1"/>
    <col min="13330" max="13568" width="9.140625" style="834"/>
    <col min="13569" max="13569" width="9.5703125" style="834" bestFit="1" customWidth="1"/>
    <col min="13570" max="13571" width="0" style="834" hidden="1" customWidth="1"/>
    <col min="13572" max="13572" width="9.7109375" style="834" customWidth="1"/>
    <col min="13573" max="13573" width="12.7109375" style="834" customWidth="1"/>
    <col min="13574" max="13574" width="10.140625" style="834" customWidth="1"/>
    <col min="13575" max="13575" width="10.5703125" style="834" customWidth="1"/>
    <col min="13576" max="13577" width="0" style="834" hidden="1" customWidth="1"/>
    <col min="13578" max="13578" width="9.140625" style="834"/>
    <col min="13579" max="13579" width="9.85546875" style="834" customWidth="1"/>
    <col min="13580" max="13580" width="9.140625" style="834"/>
    <col min="13581" max="13581" width="9.7109375" style="834" customWidth="1"/>
    <col min="13582" max="13583" width="0" style="834" hidden="1" customWidth="1"/>
    <col min="13584" max="13584" width="9.140625" style="834"/>
    <col min="13585" max="13585" width="10.7109375" style="834" customWidth="1"/>
    <col min="13586" max="13824" width="9.140625" style="834"/>
    <col min="13825" max="13825" width="9.5703125" style="834" bestFit="1" customWidth="1"/>
    <col min="13826" max="13827" width="0" style="834" hidden="1" customWidth="1"/>
    <col min="13828" max="13828" width="9.7109375" style="834" customWidth="1"/>
    <col min="13829" max="13829" width="12.7109375" style="834" customWidth="1"/>
    <col min="13830" max="13830" width="10.140625" style="834" customWidth="1"/>
    <col min="13831" max="13831" width="10.5703125" style="834" customWidth="1"/>
    <col min="13832" max="13833" width="0" style="834" hidden="1" customWidth="1"/>
    <col min="13834" max="13834" width="9.140625" style="834"/>
    <col min="13835" max="13835" width="9.85546875" style="834" customWidth="1"/>
    <col min="13836" max="13836" width="9.140625" style="834"/>
    <col min="13837" max="13837" width="9.7109375" style="834" customWidth="1"/>
    <col min="13838" max="13839" width="0" style="834" hidden="1" customWidth="1"/>
    <col min="13840" max="13840" width="9.140625" style="834"/>
    <col min="13841" max="13841" width="10.7109375" style="834" customWidth="1"/>
    <col min="13842" max="14080" width="9.140625" style="834"/>
    <col min="14081" max="14081" width="9.5703125" style="834" bestFit="1" customWidth="1"/>
    <col min="14082" max="14083" width="0" style="834" hidden="1" customWidth="1"/>
    <col min="14084" max="14084" width="9.7109375" style="834" customWidth="1"/>
    <col min="14085" max="14085" width="12.7109375" style="834" customWidth="1"/>
    <col min="14086" max="14086" width="10.140625" style="834" customWidth="1"/>
    <col min="14087" max="14087" width="10.5703125" style="834" customWidth="1"/>
    <col min="14088" max="14089" width="0" style="834" hidden="1" customWidth="1"/>
    <col min="14090" max="14090" width="9.140625" style="834"/>
    <col min="14091" max="14091" width="9.85546875" style="834" customWidth="1"/>
    <col min="14092" max="14092" width="9.140625" style="834"/>
    <col min="14093" max="14093" width="9.7109375" style="834" customWidth="1"/>
    <col min="14094" max="14095" width="0" style="834" hidden="1" customWidth="1"/>
    <col min="14096" max="14096" width="9.140625" style="834"/>
    <col min="14097" max="14097" width="10.7109375" style="834" customWidth="1"/>
    <col min="14098" max="14336" width="9.140625" style="834"/>
    <col min="14337" max="14337" width="9.5703125" style="834" bestFit="1" customWidth="1"/>
    <col min="14338" max="14339" width="0" style="834" hidden="1" customWidth="1"/>
    <col min="14340" max="14340" width="9.7109375" style="834" customWidth="1"/>
    <col min="14341" max="14341" width="12.7109375" style="834" customWidth="1"/>
    <col min="14342" max="14342" width="10.140625" style="834" customWidth="1"/>
    <col min="14343" max="14343" width="10.5703125" style="834" customWidth="1"/>
    <col min="14344" max="14345" width="0" style="834" hidden="1" customWidth="1"/>
    <col min="14346" max="14346" width="9.140625" style="834"/>
    <col min="14347" max="14347" width="9.85546875" style="834" customWidth="1"/>
    <col min="14348" max="14348" width="9.140625" style="834"/>
    <col min="14349" max="14349" width="9.7109375" style="834" customWidth="1"/>
    <col min="14350" max="14351" width="0" style="834" hidden="1" customWidth="1"/>
    <col min="14352" max="14352" width="9.140625" style="834"/>
    <col min="14353" max="14353" width="10.7109375" style="834" customWidth="1"/>
    <col min="14354" max="14592" width="9.140625" style="834"/>
    <col min="14593" max="14593" width="9.5703125" style="834" bestFit="1" customWidth="1"/>
    <col min="14594" max="14595" width="0" style="834" hidden="1" customWidth="1"/>
    <col min="14596" max="14596" width="9.7109375" style="834" customWidth="1"/>
    <col min="14597" max="14597" width="12.7109375" style="834" customWidth="1"/>
    <col min="14598" max="14598" width="10.140625" style="834" customWidth="1"/>
    <col min="14599" max="14599" width="10.5703125" style="834" customWidth="1"/>
    <col min="14600" max="14601" width="0" style="834" hidden="1" customWidth="1"/>
    <col min="14602" max="14602" width="9.140625" style="834"/>
    <col min="14603" max="14603" width="9.85546875" style="834" customWidth="1"/>
    <col min="14604" max="14604" width="9.140625" style="834"/>
    <col min="14605" max="14605" width="9.7109375" style="834" customWidth="1"/>
    <col min="14606" max="14607" width="0" style="834" hidden="1" customWidth="1"/>
    <col min="14608" max="14608" width="9.140625" style="834"/>
    <col min="14609" max="14609" width="10.7109375" style="834" customWidth="1"/>
    <col min="14610" max="14848" width="9.140625" style="834"/>
    <col min="14849" max="14849" width="9.5703125" style="834" bestFit="1" customWidth="1"/>
    <col min="14850" max="14851" width="0" style="834" hidden="1" customWidth="1"/>
    <col min="14852" max="14852" width="9.7109375" style="834" customWidth="1"/>
    <col min="14853" max="14853" width="12.7109375" style="834" customWidth="1"/>
    <col min="14854" max="14854" width="10.140625" style="834" customWidth="1"/>
    <col min="14855" max="14855" width="10.5703125" style="834" customWidth="1"/>
    <col min="14856" max="14857" width="0" style="834" hidden="1" customWidth="1"/>
    <col min="14858" max="14858" width="9.140625" style="834"/>
    <col min="14859" max="14859" width="9.85546875" style="834" customWidth="1"/>
    <col min="14860" max="14860" width="9.140625" style="834"/>
    <col min="14861" max="14861" width="9.7109375" style="834" customWidth="1"/>
    <col min="14862" max="14863" width="0" style="834" hidden="1" customWidth="1"/>
    <col min="14864" max="14864" width="9.140625" style="834"/>
    <col min="14865" max="14865" width="10.7109375" style="834" customWidth="1"/>
    <col min="14866" max="15104" width="9.140625" style="834"/>
    <col min="15105" max="15105" width="9.5703125" style="834" bestFit="1" customWidth="1"/>
    <col min="15106" max="15107" width="0" style="834" hidden="1" customWidth="1"/>
    <col min="15108" max="15108" width="9.7109375" style="834" customWidth="1"/>
    <col min="15109" max="15109" width="12.7109375" style="834" customWidth="1"/>
    <col min="15110" max="15110" width="10.140625" style="834" customWidth="1"/>
    <col min="15111" max="15111" width="10.5703125" style="834" customWidth="1"/>
    <col min="15112" max="15113" width="0" style="834" hidden="1" customWidth="1"/>
    <col min="15114" max="15114" width="9.140625" style="834"/>
    <col min="15115" max="15115" width="9.85546875" style="834" customWidth="1"/>
    <col min="15116" max="15116" width="9.140625" style="834"/>
    <col min="15117" max="15117" width="9.7109375" style="834" customWidth="1"/>
    <col min="15118" max="15119" width="0" style="834" hidden="1" customWidth="1"/>
    <col min="15120" max="15120" width="9.140625" style="834"/>
    <col min="15121" max="15121" width="10.7109375" style="834" customWidth="1"/>
    <col min="15122" max="15360" width="9.140625" style="834"/>
    <col min="15361" max="15361" width="9.5703125" style="834" bestFit="1" customWidth="1"/>
    <col min="15362" max="15363" width="0" style="834" hidden="1" customWidth="1"/>
    <col min="15364" max="15364" width="9.7109375" style="834" customWidth="1"/>
    <col min="15365" max="15365" width="12.7109375" style="834" customWidth="1"/>
    <col min="15366" max="15366" width="10.140625" style="834" customWidth="1"/>
    <col min="15367" max="15367" width="10.5703125" style="834" customWidth="1"/>
    <col min="15368" max="15369" width="0" style="834" hidden="1" customWidth="1"/>
    <col min="15370" max="15370" width="9.140625" style="834"/>
    <col min="15371" max="15371" width="9.85546875" style="834" customWidth="1"/>
    <col min="15372" max="15372" width="9.140625" style="834"/>
    <col min="15373" max="15373" width="9.7109375" style="834" customWidth="1"/>
    <col min="15374" max="15375" width="0" style="834" hidden="1" customWidth="1"/>
    <col min="15376" max="15376" width="9.140625" style="834"/>
    <col min="15377" max="15377" width="10.7109375" style="834" customWidth="1"/>
    <col min="15378" max="15616" width="9.140625" style="834"/>
    <col min="15617" max="15617" width="9.5703125" style="834" bestFit="1" customWidth="1"/>
    <col min="15618" max="15619" width="0" style="834" hidden="1" customWidth="1"/>
    <col min="15620" max="15620" width="9.7109375" style="834" customWidth="1"/>
    <col min="15621" max="15621" width="12.7109375" style="834" customWidth="1"/>
    <col min="15622" max="15622" width="10.140625" style="834" customWidth="1"/>
    <col min="15623" max="15623" width="10.5703125" style="834" customWidth="1"/>
    <col min="15624" max="15625" width="0" style="834" hidden="1" customWidth="1"/>
    <col min="15626" max="15626" width="9.140625" style="834"/>
    <col min="15627" max="15627" width="9.85546875" style="834" customWidth="1"/>
    <col min="15628" max="15628" width="9.140625" style="834"/>
    <col min="15629" max="15629" width="9.7109375" style="834" customWidth="1"/>
    <col min="15630" max="15631" width="0" style="834" hidden="1" customWidth="1"/>
    <col min="15632" max="15632" width="9.140625" style="834"/>
    <col min="15633" max="15633" width="10.7109375" style="834" customWidth="1"/>
    <col min="15634" max="15872" width="9.140625" style="834"/>
    <col min="15873" max="15873" width="9.5703125" style="834" bestFit="1" customWidth="1"/>
    <col min="15874" max="15875" width="0" style="834" hidden="1" customWidth="1"/>
    <col min="15876" max="15876" width="9.7109375" style="834" customWidth="1"/>
    <col min="15877" max="15877" width="12.7109375" style="834" customWidth="1"/>
    <col min="15878" max="15878" width="10.140625" style="834" customWidth="1"/>
    <col min="15879" max="15879" width="10.5703125" style="834" customWidth="1"/>
    <col min="15880" max="15881" width="0" style="834" hidden="1" customWidth="1"/>
    <col min="15882" max="15882" width="9.140625" style="834"/>
    <col min="15883" max="15883" width="9.85546875" style="834" customWidth="1"/>
    <col min="15884" max="15884" width="9.140625" style="834"/>
    <col min="15885" max="15885" width="9.7109375" style="834" customWidth="1"/>
    <col min="15886" max="15887" width="0" style="834" hidden="1" customWidth="1"/>
    <col min="15888" max="15888" width="9.140625" style="834"/>
    <col min="15889" max="15889" width="10.7109375" style="834" customWidth="1"/>
    <col min="15890" max="16128" width="9.140625" style="834"/>
    <col min="16129" max="16129" width="9.5703125" style="834" bestFit="1" customWidth="1"/>
    <col min="16130" max="16131" width="0" style="834" hidden="1" customWidth="1"/>
    <col min="16132" max="16132" width="9.7109375" style="834" customWidth="1"/>
    <col min="16133" max="16133" width="12.7109375" style="834" customWidth="1"/>
    <col min="16134" max="16134" width="10.140625" style="834" customWidth="1"/>
    <col min="16135" max="16135" width="10.5703125" style="834" customWidth="1"/>
    <col min="16136" max="16137" width="0" style="834" hidden="1" customWidth="1"/>
    <col min="16138" max="16138" width="9.140625" style="834"/>
    <col min="16139" max="16139" width="9.85546875" style="834" customWidth="1"/>
    <col min="16140" max="16140" width="9.140625" style="834"/>
    <col min="16141" max="16141" width="9.7109375" style="834" customWidth="1"/>
    <col min="16142" max="16143" width="0" style="834" hidden="1" customWidth="1"/>
    <col min="16144" max="16144" width="9.140625" style="834"/>
    <col min="16145" max="16145" width="10.7109375" style="834" customWidth="1"/>
    <col min="16146" max="16384" width="9.140625" style="834"/>
  </cols>
  <sheetData>
    <row r="1" spans="1:19">
      <c r="A1" s="1899" t="s">
        <v>1148</v>
      </c>
      <c r="B1" s="1899"/>
      <c r="C1" s="1899"/>
      <c r="D1" s="1899"/>
      <c r="E1" s="1899"/>
      <c r="F1" s="1899"/>
      <c r="G1" s="1899"/>
      <c r="H1" s="1899"/>
      <c r="I1" s="1899"/>
      <c r="J1" s="1899"/>
      <c r="K1" s="1899"/>
      <c r="L1" s="1899"/>
      <c r="M1" s="1899"/>
      <c r="N1" s="1899"/>
      <c r="O1" s="1899"/>
      <c r="P1" s="1899"/>
      <c r="Q1" s="1899"/>
      <c r="R1" s="1899"/>
      <c r="S1" s="1899"/>
    </row>
    <row r="2" spans="1:19">
      <c r="A2" s="1900" t="s">
        <v>1469</v>
      </c>
      <c r="B2" s="1900"/>
      <c r="C2" s="1900"/>
      <c r="D2" s="1900"/>
      <c r="E2" s="1900"/>
      <c r="F2" s="1900"/>
      <c r="G2" s="1900"/>
      <c r="H2" s="1900"/>
      <c r="I2" s="1900"/>
      <c r="J2" s="1900"/>
      <c r="K2" s="1900"/>
      <c r="L2" s="1900"/>
      <c r="M2" s="1900"/>
      <c r="N2" s="1900"/>
      <c r="O2" s="1900"/>
      <c r="P2" s="1900"/>
      <c r="Q2" s="1900"/>
      <c r="R2" s="1900"/>
      <c r="S2" s="1900"/>
    </row>
    <row r="3" spans="1:19">
      <c r="A3" s="1900" t="s">
        <v>1470</v>
      </c>
      <c r="B3" s="1900"/>
      <c r="C3" s="1900"/>
      <c r="D3" s="1900"/>
      <c r="E3" s="1900"/>
      <c r="F3" s="1900"/>
      <c r="G3" s="1900"/>
      <c r="H3" s="1900"/>
      <c r="I3" s="1900"/>
      <c r="J3" s="1900"/>
      <c r="K3" s="1900"/>
      <c r="L3" s="1900"/>
      <c r="M3" s="1900"/>
      <c r="N3" s="1900"/>
      <c r="O3" s="1900"/>
      <c r="P3" s="1900"/>
      <c r="Q3" s="1900"/>
      <c r="R3" s="1900"/>
      <c r="S3" s="1900"/>
    </row>
    <row r="4" spans="1:19" ht="16.5" thickBot="1"/>
    <row r="5" spans="1:19" ht="24.75" customHeight="1" thickTop="1">
      <c r="A5" s="1901" t="s">
        <v>1471</v>
      </c>
      <c r="B5" s="1902"/>
      <c r="C5" s="1902"/>
      <c r="D5" s="1902"/>
      <c r="E5" s="1902"/>
      <c r="F5" s="1902"/>
      <c r="G5" s="1903"/>
      <c r="H5" s="1901" t="s">
        <v>1472</v>
      </c>
      <c r="I5" s="1902"/>
      <c r="J5" s="1902"/>
      <c r="K5" s="1902"/>
      <c r="L5" s="1902"/>
      <c r="M5" s="1903"/>
      <c r="N5" s="1901" t="s">
        <v>1473</v>
      </c>
      <c r="O5" s="1902"/>
      <c r="P5" s="1902"/>
      <c r="Q5" s="1902"/>
      <c r="R5" s="1902"/>
      <c r="S5" s="1903"/>
    </row>
    <row r="6" spans="1:19" ht="24.75" customHeight="1">
      <c r="A6" s="1908" t="s">
        <v>1195</v>
      </c>
      <c r="B6" s="1907" t="s">
        <v>151</v>
      </c>
      <c r="C6" s="1907"/>
      <c r="D6" s="1907" t="s">
        <v>40</v>
      </c>
      <c r="E6" s="1907"/>
      <c r="F6" s="1904" t="s">
        <v>123</v>
      </c>
      <c r="G6" s="1905"/>
      <c r="H6" s="1906" t="s">
        <v>151</v>
      </c>
      <c r="I6" s="1907"/>
      <c r="J6" s="1907" t="s">
        <v>40</v>
      </c>
      <c r="K6" s="1907"/>
      <c r="L6" s="1904" t="s">
        <v>123</v>
      </c>
      <c r="M6" s="1905"/>
      <c r="N6" s="1906" t="s">
        <v>151</v>
      </c>
      <c r="O6" s="1907"/>
      <c r="P6" s="1907" t="s">
        <v>40</v>
      </c>
      <c r="Q6" s="1907"/>
      <c r="R6" s="1904" t="s">
        <v>123</v>
      </c>
      <c r="S6" s="1905"/>
    </row>
    <row r="7" spans="1:19" ht="47.25">
      <c r="A7" s="1909"/>
      <c r="B7" s="1698" t="s">
        <v>267</v>
      </c>
      <c r="C7" s="1698" t="s">
        <v>1474</v>
      </c>
      <c r="D7" s="1698" t="s">
        <v>267</v>
      </c>
      <c r="E7" s="1698" t="s">
        <v>124</v>
      </c>
      <c r="F7" s="1699" t="s">
        <v>267</v>
      </c>
      <c r="G7" s="1700" t="s">
        <v>1475</v>
      </c>
      <c r="H7" s="1701" t="s">
        <v>267</v>
      </c>
      <c r="I7" s="1698" t="s">
        <v>1474</v>
      </c>
      <c r="J7" s="1698" t="s">
        <v>267</v>
      </c>
      <c r="K7" s="1698" t="s">
        <v>124</v>
      </c>
      <c r="L7" s="1699" t="s">
        <v>267</v>
      </c>
      <c r="M7" s="1700" t="s">
        <v>1475</v>
      </c>
      <c r="N7" s="1702" t="s">
        <v>267</v>
      </c>
      <c r="O7" s="1703" t="s">
        <v>1474</v>
      </c>
      <c r="P7" s="1703" t="s">
        <v>267</v>
      </c>
      <c r="Q7" s="1703" t="s">
        <v>124</v>
      </c>
      <c r="R7" s="1704" t="s">
        <v>267</v>
      </c>
      <c r="S7" s="1705" t="s">
        <v>124</v>
      </c>
    </row>
    <row r="8" spans="1:19" ht="24.75" customHeight="1">
      <c r="A8" s="1706" t="s">
        <v>1201</v>
      </c>
      <c r="B8" s="18">
        <v>112.68935709970962</v>
      </c>
      <c r="C8" s="18">
        <v>17.519220694849636</v>
      </c>
      <c r="D8" s="18">
        <v>156.57968159070987</v>
      </c>
      <c r="E8" s="18">
        <v>0.50043747799092841</v>
      </c>
      <c r="F8" s="18">
        <v>169.3290734824281</v>
      </c>
      <c r="G8" s="19">
        <v>8.1424305900968719</v>
      </c>
      <c r="H8" s="1707">
        <v>102.86640075318743</v>
      </c>
      <c r="I8" s="18">
        <v>4.1124600470362083</v>
      </c>
      <c r="J8" s="1708">
        <v>103.598615916955</v>
      </c>
      <c r="K8" s="18">
        <v>5.6913097176133363</v>
      </c>
      <c r="L8" s="18">
        <v>115.05882352941175</v>
      </c>
      <c r="M8" s="19">
        <v>11.062124248496996</v>
      </c>
      <c r="N8" s="1707">
        <v>109.54923694675671</v>
      </c>
      <c r="O8" s="18">
        <v>12.877191300403894</v>
      </c>
      <c r="P8" s="1708">
        <v>151.14070801508069</v>
      </c>
      <c r="Q8" s="18">
        <v>-4.9113519867351414</v>
      </c>
      <c r="R8" s="18">
        <v>147.16739515343957</v>
      </c>
      <c r="S8" s="19">
        <v>-2.6288833192740242</v>
      </c>
    </row>
    <row r="9" spans="1:19" ht="24.75" customHeight="1">
      <c r="A9" s="1709" t="s">
        <v>1202</v>
      </c>
      <c r="B9" s="23">
        <v>114.00424675175967</v>
      </c>
      <c r="C9" s="23">
        <v>16.606640858359654</v>
      </c>
      <c r="D9" s="23">
        <v>157.8402555910543</v>
      </c>
      <c r="E9" s="23">
        <v>3.2396533570917541E-2</v>
      </c>
      <c r="F9" s="23">
        <v>171.15015974440897</v>
      </c>
      <c r="G9" s="24">
        <v>8.4325155857825518</v>
      </c>
      <c r="H9" s="1710">
        <v>104.46369637198811</v>
      </c>
      <c r="I9" s="23">
        <v>3.5640504476687198</v>
      </c>
      <c r="J9" s="1711">
        <v>104.18685121107266</v>
      </c>
      <c r="K9" s="23">
        <v>4.3891277215365534</v>
      </c>
      <c r="L9" s="23">
        <v>115.93771626297577</v>
      </c>
      <c r="M9" s="24">
        <v>11.278644968449015</v>
      </c>
      <c r="N9" s="1710">
        <v>109.13288607536758</v>
      </c>
      <c r="O9" s="23">
        <v>12.593743054962303</v>
      </c>
      <c r="P9" s="1711">
        <v>151.49728949124776</v>
      </c>
      <c r="Q9" s="23">
        <v>-4.1735488005871986</v>
      </c>
      <c r="R9" s="23">
        <v>147.62250392805527</v>
      </c>
      <c r="S9" s="24">
        <v>-2.5576599926009607</v>
      </c>
    </row>
    <row r="10" spans="1:19" ht="24.75" customHeight="1">
      <c r="A10" s="1712" t="s">
        <v>729</v>
      </c>
      <c r="B10" s="1713">
        <v>113.62847620478178</v>
      </c>
      <c r="C10" s="1713">
        <v>16.033148191853869</v>
      </c>
      <c r="D10" s="1713">
        <v>172.40255591054313</v>
      </c>
      <c r="E10" s="1713">
        <v>9.5897644191714164</v>
      </c>
      <c r="F10" s="1713">
        <v>171.57827476038338</v>
      </c>
      <c r="G10" s="1714">
        <v>-0.47811422853119012</v>
      </c>
      <c r="H10" s="1715">
        <v>107.15943410332939</v>
      </c>
      <c r="I10" s="1713">
        <v>5.9304234210461289</v>
      </c>
      <c r="J10" s="1716">
        <v>105.16262975778547</v>
      </c>
      <c r="K10" s="1713">
        <v>5.1699079521074083</v>
      </c>
      <c r="L10" s="1713">
        <v>118.10380622837368</v>
      </c>
      <c r="M10" s="1714">
        <v>12.305869965780447</v>
      </c>
      <c r="N10" s="1715">
        <v>106.03683861862743</v>
      </c>
      <c r="O10" s="1713">
        <v>9.5371324351758915</v>
      </c>
      <c r="P10" s="1716">
        <v>163.93899268934905</v>
      </c>
      <c r="Q10" s="1713">
        <v>4.2205929366490977</v>
      </c>
      <c r="R10" s="1713">
        <v>145.27751495883865</v>
      </c>
      <c r="S10" s="1714">
        <v>-11.383184332401243</v>
      </c>
    </row>
    <row r="11" spans="1:19" ht="24.75" customHeight="1">
      <c r="A11" s="1706" t="s">
        <v>1203</v>
      </c>
      <c r="B11" s="18">
        <v>106.22663500669962</v>
      </c>
      <c r="C11" s="18">
        <v>8.6402732344659512</v>
      </c>
      <c r="D11" s="18">
        <v>158.24281150159743</v>
      </c>
      <c r="E11" s="18">
        <v>1.1559513111673851</v>
      </c>
      <c r="F11" s="18">
        <v>171.87220447284346</v>
      </c>
      <c r="G11" s="19">
        <v>8.6129618413083087</v>
      </c>
      <c r="H11" s="1707">
        <v>107.1476900720676</v>
      </c>
      <c r="I11" s="18">
        <v>6.9101733253367001</v>
      </c>
      <c r="J11" s="1708">
        <v>105.37716262975779</v>
      </c>
      <c r="K11" s="18">
        <v>4.5379651242620014</v>
      </c>
      <c r="L11" s="18">
        <v>119.20415224913494</v>
      </c>
      <c r="M11" s="19">
        <v>13.121429040520116</v>
      </c>
      <c r="N11" s="1707">
        <v>99.140387380494644</v>
      </c>
      <c r="O11" s="18">
        <v>1.6182743468803267</v>
      </c>
      <c r="P11" s="1708">
        <v>150.16803219268948</v>
      </c>
      <c r="Q11" s="18">
        <v>-3.2165112210799123</v>
      </c>
      <c r="R11" s="18">
        <v>144.18306848374968</v>
      </c>
      <c r="S11" s="19">
        <v>-3.9855111780782693</v>
      </c>
    </row>
    <row r="12" spans="1:19" ht="24.75" customHeight="1">
      <c r="A12" s="1709" t="s">
        <v>1204</v>
      </c>
      <c r="B12" s="23">
        <v>111.03290658759045</v>
      </c>
      <c r="C12" s="23">
        <v>11.712737948937075</v>
      </c>
      <c r="D12" s="23">
        <v>159.56549520766774</v>
      </c>
      <c r="E12" s="23">
        <v>-0.39090546469881815</v>
      </c>
      <c r="F12" s="23">
        <v>168.05111821086263</v>
      </c>
      <c r="G12" s="24">
        <v>5.3179561108441353</v>
      </c>
      <c r="H12" s="1710">
        <v>107.67627899454415</v>
      </c>
      <c r="I12" s="23">
        <v>8.1060300031000594</v>
      </c>
      <c r="J12" s="1711">
        <v>106.14532871972317</v>
      </c>
      <c r="K12" s="23">
        <v>5.0332123536259559</v>
      </c>
      <c r="L12" s="23">
        <v>116.95501730103805</v>
      </c>
      <c r="M12" s="24">
        <v>10.183857086973536</v>
      </c>
      <c r="N12" s="1710">
        <v>103.11733245649803</v>
      </c>
      <c r="O12" s="23">
        <v>3.3362689812340705</v>
      </c>
      <c r="P12" s="1711">
        <v>150.32738334533832</v>
      </c>
      <c r="Q12" s="23">
        <v>-5.1304715592153229</v>
      </c>
      <c r="R12" s="23">
        <v>143.68867799686186</v>
      </c>
      <c r="S12" s="24">
        <v>-4.4161650397557679</v>
      </c>
    </row>
    <row r="13" spans="1:19" ht="24.75" customHeight="1">
      <c r="A13" s="1712" t="s">
        <v>1205</v>
      </c>
      <c r="B13" s="1713">
        <v>109.67740254546072</v>
      </c>
      <c r="C13" s="1713">
        <v>10.170218215821933</v>
      </c>
      <c r="D13" s="1713">
        <v>158.05750798722045</v>
      </c>
      <c r="E13" s="1713">
        <v>-1.3873385424972184</v>
      </c>
      <c r="F13" s="1713"/>
      <c r="G13" s="1714"/>
      <c r="H13" s="1715">
        <v>110.03982842329214</v>
      </c>
      <c r="I13" s="1713">
        <v>11.113372020915051</v>
      </c>
      <c r="J13" s="1716">
        <v>106.57439446366782</v>
      </c>
      <c r="K13" s="1713">
        <v>4.1525767618016971</v>
      </c>
      <c r="L13" s="1713"/>
      <c r="M13" s="1714"/>
      <c r="N13" s="1715">
        <v>99.670641182356931</v>
      </c>
      <c r="O13" s="1713">
        <v>-0.84882115261122237</v>
      </c>
      <c r="P13" s="1711">
        <v>148.307207169827</v>
      </c>
      <c r="Q13" s="23">
        <v>-5.3535415254316945</v>
      </c>
      <c r="R13" s="1713"/>
      <c r="S13" s="1714"/>
    </row>
    <row r="14" spans="1:19" ht="24.75" customHeight="1">
      <c r="A14" s="1706" t="s">
        <v>1206</v>
      </c>
      <c r="B14" s="18">
        <v>112.45944271084433</v>
      </c>
      <c r="C14" s="18">
        <v>14.385226639702921</v>
      </c>
      <c r="D14" s="18">
        <v>158.44089456869008</v>
      </c>
      <c r="E14" s="18">
        <v>-1.9339529365236245</v>
      </c>
      <c r="F14" s="18"/>
      <c r="G14" s="19"/>
      <c r="H14" s="1707">
        <v>112.78410133672875</v>
      </c>
      <c r="I14" s="18">
        <v>14.253046300309052</v>
      </c>
      <c r="J14" s="1708">
        <v>107.46020761245674</v>
      </c>
      <c r="K14" s="18">
        <v>3.2035092383357693</v>
      </c>
      <c r="L14" s="18"/>
      <c r="M14" s="19"/>
      <c r="N14" s="1707">
        <v>99.712141496863012</v>
      </c>
      <c r="O14" s="18">
        <v>0.11569086661063466</v>
      </c>
      <c r="P14" s="1708">
        <v>147.44145585507289</v>
      </c>
      <c r="Q14" s="18">
        <v>-5.0206958260328776</v>
      </c>
      <c r="R14" s="18"/>
      <c r="S14" s="19"/>
    </row>
    <row r="15" spans="1:19" ht="24.75" customHeight="1">
      <c r="A15" s="1709" t="s">
        <v>1207</v>
      </c>
      <c r="B15" s="23">
        <v>112.27075204399073</v>
      </c>
      <c r="C15" s="23">
        <v>12.591503947140453</v>
      </c>
      <c r="D15" s="23">
        <v>162.92651757188497</v>
      </c>
      <c r="E15" s="23">
        <v>1.7193920293613019</v>
      </c>
      <c r="F15" s="23"/>
      <c r="G15" s="24"/>
      <c r="H15" s="1710">
        <v>112.06370773024058</v>
      </c>
      <c r="I15" s="23">
        <v>12.165595574456802</v>
      </c>
      <c r="J15" s="1711">
        <v>111.14186851211072</v>
      </c>
      <c r="K15" s="23">
        <v>6.181818181818187</v>
      </c>
      <c r="L15" s="23"/>
      <c r="M15" s="24"/>
      <c r="N15" s="1710">
        <v>100.1847559017488</v>
      </c>
      <c r="O15" s="23">
        <v>0.37971391361351436</v>
      </c>
      <c r="P15" s="1711">
        <v>146.59328635826515</v>
      </c>
      <c r="Q15" s="23">
        <v>-4.1927772677255746</v>
      </c>
      <c r="R15" s="23"/>
      <c r="S15" s="24"/>
    </row>
    <row r="16" spans="1:19" ht="24.75" customHeight="1">
      <c r="A16" s="1712" t="s">
        <v>1208</v>
      </c>
      <c r="B16" s="1713">
        <v>111.60232184290282</v>
      </c>
      <c r="C16" s="1713">
        <v>11.667010575844628</v>
      </c>
      <c r="D16" s="1713">
        <v>162.74121405750799</v>
      </c>
      <c r="E16" s="1713">
        <v>1.7335729978030798</v>
      </c>
      <c r="F16" s="1713"/>
      <c r="G16" s="1714"/>
      <c r="H16" s="1715">
        <v>110.48672511906376</v>
      </c>
      <c r="I16" s="1713">
        <v>10.534807515222241</v>
      </c>
      <c r="J16" s="1716">
        <v>110.90657439446365</v>
      </c>
      <c r="K16" s="1713">
        <v>6.3931487751443967</v>
      </c>
      <c r="L16" s="1713"/>
      <c r="M16" s="1714"/>
      <c r="N16" s="1715">
        <v>101.00971109663794</v>
      </c>
      <c r="O16" s="1713">
        <v>1.0242955011854065</v>
      </c>
      <c r="P16" s="1716">
        <v>146.73721097784792</v>
      </c>
      <c r="Q16" s="1713">
        <v>-4.4183055490689185</v>
      </c>
      <c r="R16" s="1713"/>
      <c r="S16" s="1714"/>
    </row>
    <row r="17" spans="1:19" ht="24.75" customHeight="1">
      <c r="A17" s="1706" t="s">
        <v>1209</v>
      </c>
      <c r="B17" s="18">
        <v>112.06722997872829</v>
      </c>
      <c r="C17" s="18">
        <v>8.820195726362499</v>
      </c>
      <c r="D17" s="18">
        <v>163.35463258785941</v>
      </c>
      <c r="E17" s="18">
        <v>3.3764658309745101</v>
      </c>
      <c r="F17" s="18"/>
      <c r="G17" s="19"/>
      <c r="H17" s="1707">
        <v>109.15708229953579</v>
      </c>
      <c r="I17" s="18">
        <v>10.143002922814119</v>
      </c>
      <c r="J17" s="1708">
        <v>112.80968858131486</v>
      </c>
      <c r="K17" s="18">
        <v>8.8402216732322785</v>
      </c>
      <c r="L17" s="18"/>
      <c r="M17" s="19"/>
      <c r="N17" s="1707">
        <v>102.6660181986239</v>
      </c>
      <c r="O17" s="18">
        <v>-1.2009906769825562</v>
      </c>
      <c r="P17" s="1708">
        <v>144.80549910401626</v>
      </c>
      <c r="Q17" s="18">
        <v>-5.0199786055760143</v>
      </c>
      <c r="R17" s="18"/>
      <c r="S17" s="19"/>
    </row>
    <row r="18" spans="1:19" ht="24.75" customHeight="1">
      <c r="A18" s="1709" t="s">
        <v>1210</v>
      </c>
      <c r="B18" s="23">
        <v>113.22717848462969</v>
      </c>
      <c r="C18" s="23">
        <v>6.4207115404632873</v>
      </c>
      <c r="D18" s="23">
        <v>163.65495207667732</v>
      </c>
      <c r="E18" s="23">
        <v>6.2341864034177945</v>
      </c>
      <c r="F18" s="23"/>
      <c r="G18" s="24"/>
      <c r="H18" s="1710">
        <v>109.72889947384357</v>
      </c>
      <c r="I18" s="23">
        <v>9.2560421725574713</v>
      </c>
      <c r="J18" s="1711">
        <v>114.71280276816607</v>
      </c>
      <c r="K18" s="23">
        <v>11.076861220934134</v>
      </c>
      <c r="L18" s="23"/>
      <c r="M18" s="24"/>
      <c r="N18" s="1710">
        <v>103.18811090565983</v>
      </c>
      <c r="O18" s="23">
        <v>-2.5951247873468617</v>
      </c>
      <c r="P18" s="1711">
        <v>142.6649407280398</v>
      </c>
      <c r="Q18" s="23">
        <v>-4.3654226008662249</v>
      </c>
      <c r="R18" s="23"/>
      <c r="S18" s="24"/>
    </row>
    <row r="19" spans="1:19" ht="24.75" customHeight="1">
      <c r="A19" s="1712" t="s">
        <v>1211</v>
      </c>
      <c r="B19" s="1713">
        <v>119.53589074776228</v>
      </c>
      <c r="C19" s="1713">
        <v>14.565665659899764</v>
      </c>
      <c r="D19" s="1713">
        <v>170.19808306709265</v>
      </c>
      <c r="E19" s="1713">
        <v>10.280296443506003</v>
      </c>
      <c r="F19" s="1713"/>
      <c r="G19" s="1714"/>
      <c r="H19" s="1715">
        <v>110.13879962172938</v>
      </c>
      <c r="I19" s="1713">
        <v>7.7765085604491588</v>
      </c>
      <c r="J19" s="1716">
        <v>115.55017301038062</v>
      </c>
      <c r="K19" s="1713">
        <v>12.498315590890726</v>
      </c>
      <c r="L19" s="1713"/>
      <c r="M19" s="1714"/>
      <c r="N19" s="1715">
        <v>108.53204425534608</v>
      </c>
      <c r="O19" s="1713">
        <v>6.2992921093215131</v>
      </c>
      <c r="P19" s="1716">
        <v>147.2936635515056</v>
      </c>
      <c r="Q19" s="1713">
        <v>-1.9633230930678849</v>
      </c>
      <c r="R19" s="1713"/>
      <c r="S19" s="1714"/>
    </row>
    <row r="20" spans="1:19" ht="24.75" customHeight="1" thickBot="1">
      <c r="A20" s="1717" t="s">
        <v>281</v>
      </c>
      <c r="B20" s="1718">
        <v>112.36848666707168</v>
      </c>
      <c r="C20" s="1718">
        <v>12.368486667071693</v>
      </c>
      <c r="D20" s="1718">
        <v>162.00038347654211</v>
      </c>
      <c r="E20" s="1718">
        <v>2.5361386723024992</v>
      </c>
      <c r="F20" s="1718">
        <v>170.4</v>
      </c>
      <c r="G20" s="1719">
        <v>6</v>
      </c>
      <c r="H20" s="1720"/>
      <c r="I20" s="1718"/>
      <c r="J20" s="1721">
        <v>108.63552479815455</v>
      </c>
      <c r="K20" s="1718">
        <v>6.4306645259418707</v>
      </c>
      <c r="L20" s="1718">
        <v>117.1</v>
      </c>
      <c r="M20" s="1719">
        <v>11.590385062044021</v>
      </c>
      <c r="N20" s="1720"/>
      <c r="O20" s="1718"/>
      <c r="P20" s="1721">
        <v>149.12284335859729</v>
      </c>
      <c r="Q20" s="1718">
        <v>-3.7035962234080415</v>
      </c>
      <c r="R20" s="1718">
        <v>145.6</v>
      </c>
      <c r="S20" s="1719">
        <v>-4.99</v>
      </c>
    </row>
    <row r="21" spans="1:19" ht="9" customHeight="1" thickTop="1">
      <c r="A21" s="1722"/>
    </row>
    <row r="22" spans="1:19" ht="9" customHeight="1">
      <c r="A22" s="1722"/>
    </row>
    <row r="24" spans="1:19">
      <c r="D24" s="1347"/>
      <c r="E24" s="1347"/>
    </row>
    <row r="25" spans="1:19">
      <c r="D25" s="1347"/>
      <c r="E25" s="1347"/>
    </row>
  </sheetData>
  <mergeCells count="16">
    <mergeCell ref="L6:M6"/>
    <mergeCell ref="N6:O6"/>
    <mergeCell ref="P6:Q6"/>
    <mergeCell ref="R6:S6"/>
    <mergeCell ref="A6:A7"/>
    <mergeCell ref="B6:C6"/>
    <mergeCell ref="D6:E6"/>
    <mergeCell ref="F6:G6"/>
    <mergeCell ref="H6:I6"/>
    <mergeCell ref="J6:K6"/>
    <mergeCell ref="A1:S1"/>
    <mergeCell ref="A2:S2"/>
    <mergeCell ref="A3:S3"/>
    <mergeCell ref="A5:G5"/>
    <mergeCell ref="H5:M5"/>
    <mergeCell ref="N5:S5"/>
  </mergeCells>
  <printOptions horizontalCentered="1"/>
  <pageMargins left="0.7" right="0.28000000000000003" top="0.75" bottom="0.75" header="0.3" footer="0.3"/>
  <pageSetup scale="95" orientation="landscape" r:id="rId1"/>
  <rowBreaks count="1" manualBreakCount="1">
    <brk id="20" max="18" man="1"/>
  </rowBreaks>
</worksheet>
</file>

<file path=xl/worksheets/sheet19.xml><?xml version="1.0" encoding="utf-8"?>
<worksheet xmlns="http://schemas.openxmlformats.org/spreadsheetml/2006/main" xmlns:r="http://schemas.openxmlformats.org/officeDocument/2006/relationships">
  <sheetPr>
    <pageSetUpPr fitToPage="1"/>
  </sheetPr>
  <dimension ref="C1:Q152"/>
  <sheetViews>
    <sheetView zoomScaleSheetLayoutView="100" workbookViewId="0">
      <selection activeCell="R14" sqref="R14"/>
    </sheetView>
  </sheetViews>
  <sheetFormatPr defaultRowHeight="15.75"/>
  <cols>
    <col min="1" max="1" width="2.7109375" style="1262" customWidth="1"/>
    <col min="2" max="2" width="3.5703125" style="1262" customWidth="1"/>
    <col min="3" max="3" width="3.28515625" style="1262" customWidth="1"/>
    <col min="4" max="4" width="4.85546875" style="1262" customWidth="1"/>
    <col min="5" max="5" width="6.140625" style="1262" customWidth="1"/>
    <col min="6" max="6" width="5.28515625" style="1262" customWidth="1"/>
    <col min="7" max="7" width="21.140625" style="1262" customWidth="1"/>
    <col min="8" max="12" width="15.28515625" style="1262" customWidth="1"/>
    <col min="13" max="14" width="13.5703125" style="1262" customWidth="1"/>
    <col min="15" max="15" width="3.5703125" style="1262" customWidth="1"/>
    <col min="16" max="131" width="9.140625" style="1262"/>
    <col min="132" max="132" width="3.28515625" style="1262" customWidth="1"/>
    <col min="133" max="133" width="4.85546875" style="1262" customWidth="1"/>
    <col min="134" max="134" width="6.140625" style="1262" customWidth="1"/>
    <col min="135" max="135" width="5.28515625" style="1262" customWidth="1"/>
    <col min="136" max="136" width="26.140625" style="1262" customWidth="1"/>
    <col min="137" max="137" width="11" style="1262" customWidth="1"/>
    <col min="138" max="138" width="10.7109375" style="1262" customWidth="1"/>
    <col min="139" max="139" width="10.28515625" style="1262" customWidth="1"/>
    <col min="140" max="140" width="11.140625" style="1262" customWidth="1"/>
    <col min="141" max="141" width="11.28515625" style="1262" customWidth="1"/>
    <col min="142" max="142" width="10" style="1262" customWidth="1"/>
    <col min="143" max="143" width="12.42578125" style="1262" customWidth="1"/>
    <col min="144" max="195" width="9.140625" style="1262"/>
    <col min="196" max="196" width="3.28515625" style="1262" customWidth="1"/>
    <col min="197" max="197" width="4.85546875" style="1262" customWidth="1"/>
    <col min="198" max="198" width="6.140625" style="1262" customWidth="1"/>
    <col min="199" max="199" width="5.28515625" style="1262" customWidth="1"/>
    <col min="200" max="200" width="26.140625" style="1262" customWidth="1"/>
    <col min="201" max="205" width="15.7109375" style="1262" customWidth="1"/>
    <col min="206" max="206" width="14.85546875" style="1262" customWidth="1"/>
    <col min="207" max="207" width="15.42578125" style="1262" customWidth="1"/>
    <col min="208" max="387" width="9.140625" style="1262"/>
    <col min="388" max="388" width="3.28515625" style="1262" customWidth="1"/>
    <col min="389" max="389" width="4.85546875" style="1262" customWidth="1"/>
    <col min="390" max="390" width="6.140625" style="1262" customWidth="1"/>
    <col min="391" max="391" width="5.28515625" style="1262" customWidth="1"/>
    <col min="392" max="392" width="26.140625" style="1262" customWidth="1"/>
    <col min="393" max="393" width="11" style="1262" customWidth="1"/>
    <col min="394" max="394" width="10.7109375" style="1262" customWidth="1"/>
    <col min="395" max="395" width="10.28515625" style="1262" customWidth="1"/>
    <col min="396" max="396" width="11.140625" style="1262" customWidth="1"/>
    <col min="397" max="397" width="11.28515625" style="1262" customWidth="1"/>
    <col min="398" max="398" width="10" style="1262" customWidth="1"/>
    <col min="399" max="399" width="12.42578125" style="1262" customWidth="1"/>
    <col min="400" max="451" width="9.140625" style="1262"/>
    <col min="452" max="452" width="3.28515625" style="1262" customWidth="1"/>
    <col min="453" max="453" width="4.85546875" style="1262" customWidth="1"/>
    <col min="454" max="454" width="6.140625" style="1262" customWidth="1"/>
    <col min="455" max="455" width="5.28515625" style="1262" customWidth="1"/>
    <col min="456" max="456" width="26.140625" style="1262" customWidth="1"/>
    <col min="457" max="461" width="15.7109375" style="1262" customWidth="1"/>
    <col min="462" max="462" width="14.85546875" style="1262" customWidth="1"/>
    <col min="463" max="463" width="15.42578125" style="1262" customWidth="1"/>
    <col min="464" max="643" width="9.140625" style="1262"/>
    <col min="644" max="644" width="3.28515625" style="1262" customWidth="1"/>
    <col min="645" max="645" width="4.85546875" style="1262" customWidth="1"/>
    <col min="646" max="646" width="6.140625" style="1262" customWidth="1"/>
    <col min="647" max="647" width="5.28515625" style="1262" customWidth="1"/>
    <col min="648" max="648" width="26.140625" style="1262" customWidth="1"/>
    <col min="649" max="649" width="11" style="1262" customWidth="1"/>
    <col min="650" max="650" width="10.7109375" style="1262" customWidth="1"/>
    <col min="651" max="651" width="10.28515625" style="1262" customWidth="1"/>
    <col min="652" max="652" width="11.140625" style="1262" customWidth="1"/>
    <col min="653" max="653" width="11.28515625" style="1262" customWidth="1"/>
    <col min="654" max="654" width="10" style="1262" customWidth="1"/>
    <col min="655" max="655" width="12.42578125" style="1262" customWidth="1"/>
    <col min="656" max="707" width="9.140625" style="1262"/>
    <col min="708" max="708" width="3.28515625" style="1262" customWidth="1"/>
    <col min="709" max="709" width="4.85546875" style="1262" customWidth="1"/>
    <col min="710" max="710" width="6.140625" style="1262" customWidth="1"/>
    <col min="711" max="711" width="5.28515625" style="1262" customWidth="1"/>
    <col min="712" max="712" width="26.140625" style="1262" customWidth="1"/>
    <col min="713" max="717" width="15.7109375" style="1262" customWidth="1"/>
    <col min="718" max="718" width="14.85546875" style="1262" customWidth="1"/>
    <col min="719" max="719" width="15.42578125" style="1262" customWidth="1"/>
    <col min="720" max="899" width="9.140625" style="1262"/>
    <col min="900" max="900" width="3.28515625" style="1262" customWidth="1"/>
    <col min="901" max="901" width="4.85546875" style="1262" customWidth="1"/>
    <col min="902" max="902" width="6.140625" style="1262" customWidth="1"/>
    <col min="903" max="903" width="5.28515625" style="1262" customWidth="1"/>
    <col min="904" max="904" width="26.140625" style="1262" customWidth="1"/>
    <col min="905" max="905" width="11" style="1262" customWidth="1"/>
    <col min="906" max="906" width="10.7109375" style="1262" customWidth="1"/>
    <col min="907" max="907" width="10.28515625" style="1262" customWidth="1"/>
    <col min="908" max="908" width="11.140625" style="1262" customWidth="1"/>
    <col min="909" max="909" width="11.28515625" style="1262" customWidth="1"/>
    <col min="910" max="910" width="10" style="1262" customWidth="1"/>
    <col min="911" max="911" width="12.42578125" style="1262" customWidth="1"/>
    <col min="912" max="963" width="9.140625" style="1262"/>
    <col min="964" max="964" width="3.28515625" style="1262" customWidth="1"/>
    <col min="965" max="965" width="4.85546875" style="1262" customWidth="1"/>
    <col min="966" max="966" width="6.140625" style="1262" customWidth="1"/>
    <col min="967" max="967" width="5.28515625" style="1262" customWidth="1"/>
    <col min="968" max="968" width="26.140625" style="1262" customWidth="1"/>
    <col min="969" max="973" width="15.7109375" style="1262" customWidth="1"/>
    <col min="974" max="974" width="14.85546875" style="1262" customWidth="1"/>
    <col min="975" max="975" width="15.42578125" style="1262" customWidth="1"/>
    <col min="976" max="1155" width="9.140625" style="1262"/>
    <col min="1156" max="1156" width="3.28515625" style="1262" customWidth="1"/>
    <col min="1157" max="1157" width="4.85546875" style="1262" customWidth="1"/>
    <col min="1158" max="1158" width="6.140625" style="1262" customWidth="1"/>
    <col min="1159" max="1159" width="5.28515625" style="1262" customWidth="1"/>
    <col min="1160" max="1160" width="26.140625" style="1262" customWidth="1"/>
    <col min="1161" max="1161" width="11" style="1262" customWidth="1"/>
    <col min="1162" max="1162" width="10.7109375" style="1262" customWidth="1"/>
    <col min="1163" max="1163" width="10.28515625" style="1262" customWidth="1"/>
    <col min="1164" max="1164" width="11.140625" style="1262" customWidth="1"/>
    <col min="1165" max="1165" width="11.28515625" style="1262" customWidth="1"/>
    <col min="1166" max="1166" width="10" style="1262" customWidth="1"/>
    <col min="1167" max="1167" width="12.42578125" style="1262" customWidth="1"/>
    <col min="1168" max="1219" width="9.140625" style="1262"/>
    <col min="1220" max="1220" width="3.28515625" style="1262" customWidth="1"/>
    <col min="1221" max="1221" width="4.85546875" style="1262" customWidth="1"/>
    <col min="1222" max="1222" width="6.140625" style="1262" customWidth="1"/>
    <col min="1223" max="1223" width="5.28515625" style="1262" customWidth="1"/>
    <col min="1224" max="1224" width="26.140625" style="1262" customWidth="1"/>
    <col min="1225" max="1229" width="15.7109375" style="1262" customWidth="1"/>
    <col min="1230" max="1230" width="14.85546875" style="1262" customWidth="1"/>
    <col min="1231" max="1231" width="15.42578125" style="1262" customWidth="1"/>
    <col min="1232" max="1411" width="9.140625" style="1262"/>
    <col min="1412" max="1412" width="3.28515625" style="1262" customWidth="1"/>
    <col min="1413" max="1413" width="4.85546875" style="1262" customWidth="1"/>
    <col min="1414" max="1414" width="6.140625" style="1262" customWidth="1"/>
    <col min="1415" max="1415" width="5.28515625" style="1262" customWidth="1"/>
    <col min="1416" max="1416" width="26.140625" style="1262" customWidth="1"/>
    <col min="1417" max="1417" width="11" style="1262" customWidth="1"/>
    <col min="1418" max="1418" width="10.7109375" style="1262" customWidth="1"/>
    <col min="1419" max="1419" width="10.28515625" style="1262" customWidth="1"/>
    <col min="1420" max="1420" width="11.140625" style="1262" customWidth="1"/>
    <col min="1421" max="1421" width="11.28515625" style="1262" customWidth="1"/>
    <col min="1422" max="1422" width="10" style="1262" customWidth="1"/>
    <col min="1423" max="1423" width="12.42578125" style="1262" customWidth="1"/>
    <col min="1424" max="1475" width="9.140625" style="1262"/>
    <col min="1476" max="1476" width="3.28515625" style="1262" customWidth="1"/>
    <col min="1477" max="1477" width="4.85546875" style="1262" customWidth="1"/>
    <col min="1478" max="1478" width="6.140625" style="1262" customWidth="1"/>
    <col min="1479" max="1479" width="5.28515625" style="1262" customWidth="1"/>
    <col min="1480" max="1480" width="26.140625" style="1262" customWidth="1"/>
    <col min="1481" max="1485" width="15.7109375" style="1262" customWidth="1"/>
    <col min="1486" max="1486" width="14.85546875" style="1262" customWidth="1"/>
    <col min="1487" max="1487" width="15.42578125" style="1262" customWidth="1"/>
    <col min="1488" max="1667" width="9.140625" style="1262"/>
    <col min="1668" max="1668" width="3.28515625" style="1262" customWidth="1"/>
    <col min="1669" max="1669" width="4.85546875" style="1262" customWidth="1"/>
    <col min="1670" max="1670" width="6.140625" style="1262" customWidth="1"/>
    <col min="1671" max="1671" width="5.28515625" style="1262" customWidth="1"/>
    <col min="1672" max="1672" width="26.140625" style="1262" customWidth="1"/>
    <col min="1673" max="1673" width="11" style="1262" customWidth="1"/>
    <col min="1674" max="1674" width="10.7109375" style="1262" customWidth="1"/>
    <col min="1675" max="1675" width="10.28515625" style="1262" customWidth="1"/>
    <col min="1676" max="1676" width="11.140625" style="1262" customWidth="1"/>
    <col min="1677" max="1677" width="11.28515625" style="1262" customWidth="1"/>
    <col min="1678" max="1678" width="10" style="1262" customWidth="1"/>
    <col min="1679" max="1679" width="12.42578125" style="1262" customWidth="1"/>
    <col min="1680" max="1731" width="9.140625" style="1262"/>
    <col min="1732" max="1732" width="3.28515625" style="1262" customWidth="1"/>
    <col min="1733" max="1733" width="4.85546875" style="1262" customWidth="1"/>
    <col min="1734" max="1734" width="6.140625" style="1262" customWidth="1"/>
    <col min="1735" max="1735" width="5.28515625" style="1262" customWidth="1"/>
    <col min="1736" max="1736" width="26.140625" style="1262" customWidth="1"/>
    <col min="1737" max="1741" width="15.7109375" style="1262" customWidth="1"/>
    <col min="1742" max="1742" width="14.85546875" style="1262" customWidth="1"/>
    <col min="1743" max="1743" width="15.42578125" style="1262" customWidth="1"/>
    <col min="1744" max="1923" width="9.140625" style="1262"/>
    <col min="1924" max="1924" width="3.28515625" style="1262" customWidth="1"/>
    <col min="1925" max="1925" width="4.85546875" style="1262" customWidth="1"/>
    <col min="1926" max="1926" width="6.140625" style="1262" customWidth="1"/>
    <col min="1927" max="1927" width="5.28515625" style="1262" customWidth="1"/>
    <col min="1928" max="1928" width="26.140625" style="1262" customWidth="1"/>
    <col min="1929" max="1929" width="11" style="1262" customWidth="1"/>
    <col min="1930" max="1930" width="10.7109375" style="1262" customWidth="1"/>
    <col min="1931" max="1931" width="10.28515625" style="1262" customWidth="1"/>
    <col min="1932" max="1932" width="11.140625" style="1262" customWidth="1"/>
    <col min="1933" max="1933" width="11.28515625" style="1262" customWidth="1"/>
    <col min="1934" max="1934" width="10" style="1262" customWidth="1"/>
    <col min="1935" max="1935" width="12.42578125" style="1262" customWidth="1"/>
    <col min="1936" max="1987" width="9.140625" style="1262"/>
    <col min="1988" max="1988" width="3.28515625" style="1262" customWidth="1"/>
    <col min="1989" max="1989" width="4.85546875" style="1262" customWidth="1"/>
    <col min="1990" max="1990" width="6.140625" style="1262" customWidth="1"/>
    <col min="1991" max="1991" width="5.28515625" style="1262" customWidth="1"/>
    <col min="1992" max="1992" width="26.140625" style="1262" customWidth="1"/>
    <col min="1993" max="1997" width="15.7109375" style="1262" customWidth="1"/>
    <col min="1998" max="1998" width="14.85546875" style="1262" customWidth="1"/>
    <col min="1999" max="1999" width="15.42578125" style="1262" customWidth="1"/>
    <col min="2000" max="2179" width="9.140625" style="1262"/>
    <col min="2180" max="2180" width="3.28515625" style="1262" customWidth="1"/>
    <col min="2181" max="2181" width="4.85546875" style="1262" customWidth="1"/>
    <col min="2182" max="2182" width="6.140625" style="1262" customWidth="1"/>
    <col min="2183" max="2183" width="5.28515625" style="1262" customWidth="1"/>
    <col min="2184" max="2184" width="26.140625" style="1262" customWidth="1"/>
    <col min="2185" max="2185" width="11" style="1262" customWidth="1"/>
    <col min="2186" max="2186" width="10.7109375" style="1262" customWidth="1"/>
    <col min="2187" max="2187" width="10.28515625" style="1262" customWidth="1"/>
    <col min="2188" max="2188" width="11.140625" style="1262" customWidth="1"/>
    <col min="2189" max="2189" width="11.28515625" style="1262" customWidth="1"/>
    <col min="2190" max="2190" width="10" style="1262" customWidth="1"/>
    <col min="2191" max="2191" width="12.42578125" style="1262" customWidth="1"/>
    <col min="2192" max="2243" width="9.140625" style="1262"/>
    <col min="2244" max="2244" width="3.28515625" style="1262" customWidth="1"/>
    <col min="2245" max="2245" width="4.85546875" style="1262" customWidth="1"/>
    <col min="2246" max="2246" width="6.140625" style="1262" customWidth="1"/>
    <col min="2247" max="2247" width="5.28515625" style="1262" customWidth="1"/>
    <col min="2248" max="2248" width="26.140625" style="1262" customWidth="1"/>
    <col min="2249" max="2253" width="15.7109375" style="1262" customWidth="1"/>
    <col min="2254" max="2254" width="14.85546875" style="1262" customWidth="1"/>
    <col min="2255" max="2255" width="15.42578125" style="1262" customWidth="1"/>
    <col min="2256" max="2435" width="9.140625" style="1262"/>
    <col min="2436" max="2436" width="3.28515625" style="1262" customWidth="1"/>
    <col min="2437" max="2437" width="4.85546875" style="1262" customWidth="1"/>
    <col min="2438" max="2438" width="6.140625" style="1262" customWidth="1"/>
    <col min="2439" max="2439" width="5.28515625" style="1262" customWidth="1"/>
    <col min="2440" max="2440" width="26.140625" style="1262" customWidth="1"/>
    <col min="2441" max="2441" width="11" style="1262" customWidth="1"/>
    <col min="2442" max="2442" width="10.7109375" style="1262" customWidth="1"/>
    <col min="2443" max="2443" width="10.28515625" style="1262" customWidth="1"/>
    <col min="2444" max="2444" width="11.140625" style="1262" customWidth="1"/>
    <col min="2445" max="2445" width="11.28515625" style="1262" customWidth="1"/>
    <col min="2446" max="2446" width="10" style="1262" customWidth="1"/>
    <col min="2447" max="2447" width="12.42578125" style="1262" customWidth="1"/>
    <col min="2448" max="2499" width="9.140625" style="1262"/>
    <col min="2500" max="2500" width="3.28515625" style="1262" customWidth="1"/>
    <col min="2501" max="2501" width="4.85546875" style="1262" customWidth="1"/>
    <col min="2502" max="2502" width="6.140625" style="1262" customWidth="1"/>
    <col min="2503" max="2503" width="5.28515625" style="1262" customWidth="1"/>
    <col min="2504" max="2504" width="26.140625" style="1262" customWidth="1"/>
    <col min="2505" max="2509" width="15.7109375" style="1262" customWidth="1"/>
    <col min="2510" max="2510" width="14.85546875" style="1262" customWidth="1"/>
    <col min="2511" max="2511" width="15.42578125" style="1262" customWidth="1"/>
    <col min="2512" max="2691" width="9.140625" style="1262"/>
    <col min="2692" max="2692" width="3.28515625" style="1262" customWidth="1"/>
    <col min="2693" max="2693" width="4.85546875" style="1262" customWidth="1"/>
    <col min="2694" max="2694" width="6.140625" style="1262" customWidth="1"/>
    <col min="2695" max="2695" width="5.28515625" style="1262" customWidth="1"/>
    <col min="2696" max="2696" width="26.140625" style="1262" customWidth="1"/>
    <col min="2697" max="2697" width="11" style="1262" customWidth="1"/>
    <col min="2698" max="2698" width="10.7109375" style="1262" customWidth="1"/>
    <col min="2699" max="2699" width="10.28515625" style="1262" customWidth="1"/>
    <col min="2700" max="2700" width="11.140625" style="1262" customWidth="1"/>
    <col min="2701" max="2701" width="11.28515625" style="1262" customWidth="1"/>
    <col min="2702" max="2702" width="10" style="1262" customWidth="1"/>
    <col min="2703" max="2703" width="12.42578125" style="1262" customWidth="1"/>
    <col min="2704" max="2755" width="9.140625" style="1262"/>
    <col min="2756" max="2756" width="3.28515625" style="1262" customWidth="1"/>
    <col min="2757" max="2757" width="4.85546875" style="1262" customWidth="1"/>
    <col min="2758" max="2758" width="6.140625" style="1262" customWidth="1"/>
    <col min="2759" max="2759" width="5.28515625" style="1262" customWidth="1"/>
    <col min="2760" max="2760" width="26.140625" style="1262" customWidth="1"/>
    <col min="2761" max="2765" width="15.7109375" style="1262" customWidth="1"/>
    <col min="2766" max="2766" width="14.85546875" style="1262" customWidth="1"/>
    <col min="2767" max="2767" width="15.42578125" style="1262" customWidth="1"/>
    <col min="2768" max="2947" width="9.140625" style="1262"/>
    <col min="2948" max="2948" width="3.28515625" style="1262" customWidth="1"/>
    <col min="2949" max="2949" width="4.85546875" style="1262" customWidth="1"/>
    <col min="2950" max="2950" width="6.140625" style="1262" customWidth="1"/>
    <col min="2951" max="2951" width="5.28515625" style="1262" customWidth="1"/>
    <col min="2952" max="2952" width="26.140625" style="1262" customWidth="1"/>
    <col min="2953" max="2953" width="11" style="1262" customWidth="1"/>
    <col min="2954" max="2954" width="10.7109375" style="1262" customWidth="1"/>
    <col min="2955" max="2955" width="10.28515625" style="1262" customWidth="1"/>
    <col min="2956" max="2956" width="11.140625" style="1262" customWidth="1"/>
    <col min="2957" max="2957" width="11.28515625" style="1262" customWidth="1"/>
    <col min="2958" max="2958" width="10" style="1262" customWidth="1"/>
    <col min="2959" max="2959" width="12.42578125" style="1262" customWidth="1"/>
    <col min="2960" max="3011" width="9.140625" style="1262"/>
    <col min="3012" max="3012" width="3.28515625" style="1262" customWidth="1"/>
    <col min="3013" max="3013" width="4.85546875" style="1262" customWidth="1"/>
    <col min="3014" max="3014" width="6.140625" style="1262" customWidth="1"/>
    <col min="3015" max="3015" width="5.28515625" style="1262" customWidth="1"/>
    <col min="3016" max="3016" width="26.140625" style="1262" customWidth="1"/>
    <col min="3017" max="3021" width="15.7109375" style="1262" customWidth="1"/>
    <col min="3022" max="3022" width="14.85546875" style="1262" customWidth="1"/>
    <col min="3023" max="3023" width="15.42578125" style="1262" customWidth="1"/>
    <col min="3024" max="3203" width="9.140625" style="1262"/>
    <col min="3204" max="3204" width="3.28515625" style="1262" customWidth="1"/>
    <col min="3205" max="3205" width="4.85546875" style="1262" customWidth="1"/>
    <col min="3206" max="3206" width="6.140625" style="1262" customWidth="1"/>
    <col min="3207" max="3207" width="5.28515625" style="1262" customWidth="1"/>
    <col min="3208" max="3208" width="26.140625" style="1262" customWidth="1"/>
    <col min="3209" max="3209" width="11" style="1262" customWidth="1"/>
    <col min="3210" max="3210" width="10.7109375" style="1262" customWidth="1"/>
    <col min="3211" max="3211" width="10.28515625" style="1262" customWidth="1"/>
    <col min="3212" max="3212" width="11.140625" style="1262" customWidth="1"/>
    <col min="3213" max="3213" width="11.28515625" style="1262" customWidth="1"/>
    <col min="3214" max="3214" width="10" style="1262" customWidth="1"/>
    <col min="3215" max="3215" width="12.42578125" style="1262" customWidth="1"/>
    <col min="3216" max="3267" width="9.140625" style="1262"/>
    <col min="3268" max="3268" width="3.28515625" style="1262" customWidth="1"/>
    <col min="3269" max="3269" width="4.85546875" style="1262" customWidth="1"/>
    <col min="3270" max="3270" width="6.140625" style="1262" customWidth="1"/>
    <col min="3271" max="3271" width="5.28515625" style="1262" customWidth="1"/>
    <col min="3272" max="3272" width="26.140625" style="1262" customWidth="1"/>
    <col min="3273" max="3277" width="15.7109375" style="1262" customWidth="1"/>
    <col min="3278" max="3278" width="14.85546875" style="1262" customWidth="1"/>
    <col min="3279" max="3279" width="15.42578125" style="1262" customWidth="1"/>
    <col min="3280" max="3459" width="9.140625" style="1262"/>
    <col min="3460" max="3460" width="3.28515625" style="1262" customWidth="1"/>
    <col min="3461" max="3461" width="4.85546875" style="1262" customWidth="1"/>
    <col min="3462" max="3462" width="6.140625" style="1262" customWidth="1"/>
    <col min="3463" max="3463" width="5.28515625" style="1262" customWidth="1"/>
    <col min="3464" max="3464" width="26.140625" style="1262" customWidth="1"/>
    <col min="3465" max="3465" width="11" style="1262" customWidth="1"/>
    <col min="3466" max="3466" width="10.7109375" style="1262" customWidth="1"/>
    <col min="3467" max="3467" width="10.28515625" style="1262" customWidth="1"/>
    <col min="3468" max="3468" width="11.140625" style="1262" customWidth="1"/>
    <col min="3469" max="3469" width="11.28515625" style="1262" customWidth="1"/>
    <col min="3470" max="3470" width="10" style="1262" customWidth="1"/>
    <col min="3471" max="3471" width="12.42578125" style="1262" customWidth="1"/>
    <col min="3472" max="3523" width="9.140625" style="1262"/>
    <col min="3524" max="3524" width="3.28515625" style="1262" customWidth="1"/>
    <col min="3525" max="3525" width="4.85546875" style="1262" customWidth="1"/>
    <col min="3526" max="3526" width="6.140625" style="1262" customWidth="1"/>
    <col min="3527" max="3527" width="5.28515625" style="1262" customWidth="1"/>
    <col min="3528" max="3528" width="26.140625" style="1262" customWidth="1"/>
    <col min="3529" max="3533" width="15.7109375" style="1262" customWidth="1"/>
    <col min="3534" max="3534" width="14.85546875" style="1262" customWidth="1"/>
    <col min="3535" max="3535" width="15.42578125" style="1262" customWidth="1"/>
    <col min="3536" max="3715" width="9.140625" style="1262"/>
    <col min="3716" max="3716" width="3.28515625" style="1262" customWidth="1"/>
    <col min="3717" max="3717" width="4.85546875" style="1262" customWidth="1"/>
    <col min="3718" max="3718" width="6.140625" style="1262" customWidth="1"/>
    <col min="3719" max="3719" width="5.28515625" style="1262" customWidth="1"/>
    <col min="3720" max="3720" width="26.140625" style="1262" customWidth="1"/>
    <col min="3721" max="3721" width="11" style="1262" customWidth="1"/>
    <col min="3722" max="3722" width="10.7109375" style="1262" customWidth="1"/>
    <col min="3723" max="3723" width="10.28515625" style="1262" customWidth="1"/>
    <col min="3724" max="3724" width="11.140625" style="1262" customWidth="1"/>
    <col min="3725" max="3725" width="11.28515625" style="1262" customWidth="1"/>
    <col min="3726" max="3726" width="10" style="1262" customWidth="1"/>
    <col min="3727" max="3727" width="12.42578125" style="1262" customWidth="1"/>
    <col min="3728" max="3779" width="9.140625" style="1262"/>
    <col min="3780" max="3780" width="3.28515625" style="1262" customWidth="1"/>
    <col min="3781" max="3781" width="4.85546875" style="1262" customWidth="1"/>
    <col min="3782" max="3782" width="6.140625" style="1262" customWidth="1"/>
    <col min="3783" max="3783" width="5.28515625" style="1262" customWidth="1"/>
    <col min="3784" max="3784" width="26.140625" style="1262" customWidth="1"/>
    <col min="3785" max="3789" width="15.7109375" style="1262" customWidth="1"/>
    <col min="3790" max="3790" width="14.85546875" style="1262" customWidth="1"/>
    <col min="3791" max="3791" width="15.42578125" style="1262" customWidth="1"/>
    <col min="3792" max="3971" width="9.140625" style="1262"/>
    <col min="3972" max="3972" width="3.28515625" style="1262" customWidth="1"/>
    <col min="3973" max="3973" width="4.85546875" style="1262" customWidth="1"/>
    <col min="3974" max="3974" width="6.140625" style="1262" customWidth="1"/>
    <col min="3975" max="3975" width="5.28515625" style="1262" customWidth="1"/>
    <col min="3976" max="3976" width="26.140625" style="1262" customWidth="1"/>
    <col min="3977" max="3977" width="11" style="1262" customWidth="1"/>
    <col min="3978" max="3978" width="10.7109375" style="1262" customWidth="1"/>
    <col min="3979" max="3979" width="10.28515625" style="1262" customWidth="1"/>
    <col min="3980" max="3980" width="11.140625" style="1262" customWidth="1"/>
    <col min="3981" max="3981" width="11.28515625" style="1262" customWidth="1"/>
    <col min="3982" max="3982" width="10" style="1262" customWidth="1"/>
    <col min="3983" max="3983" width="12.42578125" style="1262" customWidth="1"/>
    <col min="3984" max="4035" width="9.140625" style="1262"/>
    <col min="4036" max="4036" width="3.28515625" style="1262" customWidth="1"/>
    <col min="4037" max="4037" width="4.85546875" style="1262" customWidth="1"/>
    <col min="4038" max="4038" width="6.140625" style="1262" customWidth="1"/>
    <col min="4039" max="4039" width="5.28515625" style="1262" customWidth="1"/>
    <col min="4040" max="4040" width="26.140625" style="1262" customWidth="1"/>
    <col min="4041" max="4045" width="15.7109375" style="1262" customWidth="1"/>
    <col min="4046" max="4046" width="14.85546875" style="1262" customWidth="1"/>
    <col min="4047" max="4047" width="15.42578125" style="1262" customWidth="1"/>
    <col min="4048" max="4227" width="9.140625" style="1262"/>
    <col min="4228" max="4228" width="3.28515625" style="1262" customWidth="1"/>
    <col min="4229" max="4229" width="4.85546875" style="1262" customWidth="1"/>
    <col min="4230" max="4230" width="6.140625" style="1262" customWidth="1"/>
    <col min="4231" max="4231" width="5.28515625" style="1262" customWidth="1"/>
    <col min="4232" max="4232" width="26.140625" style="1262" customWidth="1"/>
    <col min="4233" max="4233" width="11" style="1262" customWidth="1"/>
    <col min="4234" max="4234" width="10.7109375" style="1262" customWidth="1"/>
    <col min="4235" max="4235" width="10.28515625" style="1262" customWidth="1"/>
    <col min="4236" max="4236" width="11.140625" style="1262" customWidth="1"/>
    <col min="4237" max="4237" width="11.28515625" style="1262" customWidth="1"/>
    <col min="4238" max="4238" width="10" style="1262" customWidth="1"/>
    <col min="4239" max="4239" width="12.42578125" style="1262" customWidth="1"/>
    <col min="4240" max="4291" width="9.140625" style="1262"/>
    <col min="4292" max="4292" width="3.28515625" style="1262" customWidth="1"/>
    <col min="4293" max="4293" width="4.85546875" style="1262" customWidth="1"/>
    <col min="4294" max="4294" width="6.140625" style="1262" customWidth="1"/>
    <col min="4295" max="4295" width="5.28515625" style="1262" customWidth="1"/>
    <col min="4296" max="4296" width="26.140625" style="1262" customWidth="1"/>
    <col min="4297" max="4301" width="15.7109375" style="1262" customWidth="1"/>
    <col min="4302" max="4302" width="14.85546875" style="1262" customWidth="1"/>
    <col min="4303" max="4303" width="15.42578125" style="1262" customWidth="1"/>
    <col min="4304" max="4483" width="9.140625" style="1262"/>
    <col min="4484" max="4484" width="3.28515625" style="1262" customWidth="1"/>
    <col min="4485" max="4485" width="4.85546875" style="1262" customWidth="1"/>
    <col min="4486" max="4486" width="6.140625" style="1262" customWidth="1"/>
    <col min="4487" max="4487" width="5.28515625" style="1262" customWidth="1"/>
    <col min="4488" max="4488" width="26.140625" style="1262" customWidth="1"/>
    <col min="4489" max="4489" width="11" style="1262" customWidth="1"/>
    <col min="4490" max="4490" width="10.7109375" style="1262" customWidth="1"/>
    <col min="4491" max="4491" width="10.28515625" style="1262" customWidth="1"/>
    <col min="4492" max="4492" width="11.140625" style="1262" customWidth="1"/>
    <col min="4493" max="4493" width="11.28515625" style="1262" customWidth="1"/>
    <col min="4494" max="4494" width="10" style="1262" customWidth="1"/>
    <col min="4495" max="4495" width="12.42578125" style="1262" customWidth="1"/>
    <col min="4496" max="4547" width="9.140625" style="1262"/>
    <col min="4548" max="4548" width="3.28515625" style="1262" customWidth="1"/>
    <col min="4549" max="4549" width="4.85546875" style="1262" customWidth="1"/>
    <col min="4550" max="4550" width="6.140625" style="1262" customWidth="1"/>
    <col min="4551" max="4551" width="5.28515625" style="1262" customWidth="1"/>
    <col min="4552" max="4552" width="26.140625" style="1262" customWidth="1"/>
    <col min="4553" max="4557" width="15.7109375" style="1262" customWidth="1"/>
    <col min="4558" max="4558" width="14.85546875" style="1262" customWidth="1"/>
    <col min="4559" max="4559" width="15.42578125" style="1262" customWidth="1"/>
    <col min="4560" max="4739" width="9.140625" style="1262"/>
    <col min="4740" max="4740" width="3.28515625" style="1262" customWidth="1"/>
    <col min="4741" max="4741" width="4.85546875" style="1262" customWidth="1"/>
    <col min="4742" max="4742" width="6.140625" style="1262" customWidth="1"/>
    <col min="4743" max="4743" width="5.28515625" style="1262" customWidth="1"/>
    <col min="4744" max="4744" width="26.140625" style="1262" customWidth="1"/>
    <col min="4745" max="4745" width="11" style="1262" customWidth="1"/>
    <col min="4746" max="4746" width="10.7109375" style="1262" customWidth="1"/>
    <col min="4747" max="4747" width="10.28515625" style="1262" customWidth="1"/>
    <col min="4748" max="4748" width="11.140625" style="1262" customWidth="1"/>
    <col min="4749" max="4749" width="11.28515625" style="1262" customWidth="1"/>
    <col min="4750" max="4750" width="10" style="1262" customWidth="1"/>
    <col min="4751" max="4751" width="12.42578125" style="1262" customWidth="1"/>
    <col min="4752" max="4803" width="9.140625" style="1262"/>
    <col min="4804" max="4804" width="3.28515625" style="1262" customWidth="1"/>
    <col min="4805" max="4805" width="4.85546875" style="1262" customWidth="1"/>
    <col min="4806" max="4806" width="6.140625" style="1262" customWidth="1"/>
    <col min="4807" max="4807" width="5.28515625" style="1262" customWidth="1"/>
    <col min="4808" max="4808" width="26.140625" style="1262" customWidth="1"/>
    <col min="4809" max="4813" width="15.7109375" style="1262" customWidth="1"/>
    <col min="4814" max="4814" width="14.85546875" style="1262" customWidth="1"/>
    <col min="4815" max="4815" width="15.42578125" style="1262" customWidth="1"/>
    <col min="4816" max="4995" width="9.140625" style="1262"/>
    <col min="4996" max="4996" width="3.28515625" style="1262" customWidth="1"/>
    <col min="4997" max="4997" width="4.85546875" style="1262" customWidth="1"/>
    <col min="4998" max="4998" width="6.140625" style="1262" customWidth="1"/>
    <col min="4999" max="4999" width="5.28515625" style="1262" customWidth="1"/>
    <col min="5000" max="5000" width="26.140625" style="1262" customWidth="1"/>
    <col min="5001" max="5001" width="11" style="1262" customWidth="1"/>
    <col min="5002" max="5002" width="10.7109375" style="1262" customWidth="1"/>
    <col min="5003" max="5003" width="10.28515625" style="1262" customWidth="1"/>
    <col min="5004" max="5004" width="11.140625" style="1262" customWidth="1"/>
    <col min="5005" max="5005" width="11.28515625" style="1262" customWidth="1"/>
    <col min="5006" max="5006" width="10" style="1262" customWidth="1"/>
    <col min="5007" max="5007" width="12.42578125" style="1262" customWidth="1"/>
    <col min="5008" max="5059" width="9.140625" style="1262"/>
    <col min="5060" max="5060" width="3.28515625" style="1262" customWidth="1"/>
    <col min="5061" max="5061" width="4.85546875" style="1262" customWidth="1"/>
    <col min="5062" max="5062" width="6.140625" style="1262" customWidth="1"/>
    <col min="5063" max="5063" width="5.28515625" style="1262" customWidth="1"/>
    <col min="5064" max="5064" width="26.140625" style="1262" customWidth="1"/>
    <col min="5065" max="5069" width="15.7109375" style="1262" customWidth="1"/>
    <col min="5070" max="5070" width="14.85546875" style="1262" customWidth="1"/>
    <col min="5071" max="5071" width="15.42578125" style="1262" customWidth="1"/>
    <col min="5072" max="5251" width="9.140625" style="1262"/>
    <col min="5252" max="5252" width="3.28515625" style="1262" customWidth="1"/>
    <col min="5253" max="5253" width="4.85546875" style="1262" customWidth="1"/>
    <col min="5254" max="5254" width="6.140625" style="1262" customWidth="1"/>
    <col min="5255" max="5255" width="5.28515625" style="1262" customWidth="1"/>
    <col min="5256" max="5256" width="26.140625" style="1262" customWidth="1"/>
    <col min="5257" max="5257" width="11" style="1262" customWidth="1"/>
    <col min="5258" max="5258" width="10.7109375" style="1262" customWidth="1"/>
    <col min="5259" max="5259" width="10.28515625" style="1262" customWidth="1"/>
    <col min="5260" max="5260" width="11.140625" style="1262" customWidth="1"/>
    <col min="5261" max="5261" width="11.28515625" style="1262" customWidth="1"/>
    <col min="5262" max="5262" width="10" style="1262" customWidth="1"/>
    <col min="5263" max="5263" width="12.42578125" style="1262" customWidth="1"/>
    <col min="5264" max="5315" width="9.140625" style="1262"/>
    <col min="5316" max="5316" width="3.28515625" style="1262" customWidth="1"/>
    <col min="5317" max="5317" width="4.85546875" style="1262" customWidth="1"/>
    <col min="5318" max="5318" width="6.140625" style="1262" customWidth="1"/>
    <col min="5319" max="5319" width="5.28515625" style="1262" customWidth="1"/>
    <col min="5320" max="5320" width="26.140625" style="1262" customWidth="1"/>
    <col min="5321" max="5325" width="15.7109375" style="1262" customWidth="1"/>
    <col min="5326" max="5326" width="14.85546875" style="1262" customWidth="1"/>
    <col min="5327" max="5327" width="15.42578125" style="1262" customWidth="1"/>
    <col min="5328" max="5507" width="9.140625" style="1262"/>
    <col min="5508" max="5508" width="3.28515625" style="1262" customWidth="1"/>
    <col min="5509" max="5509" width="4.85546875" style="1262" customWidth="1"/>
    <col min="5510" max="5510" width="6.140625" style="1262" customWidth="1"/>
    <col min="5511" max="5511" width="5.28515625" style="1262" customWidth="1"/>
    <col min="5512" max="5512" width="26.140625" style="1262" customWidth="1"/>
    <col min="5513" max="5513" width="11" style="1262" customWidth="1"/>
    <col min="5514" max="5514" width="10.7109375" style="1262" customWidth="1"/>
    <col min="5515" max="5515" width="10.28515625" style="1262" customWidth="1"/>
    <col min="5516" max="5516" width="11.140625" style="1262" customWidth="1"/>
    <col min="5517" max="5517" width="11.28515625" style="1262" customWidth="1"/>
    <col min="5518" max="5518" width="10" style="1262" customWidth="1"/>
    <col min="5519" max="5519" width="12.42578125" style="1262" customWidth="1"/>
    <col min="5520" max="5571" width="9.140625" style="1262"/>
    <col min="5572" max="5572" width="3.28515625" style="1262" customWidth="1"/>
    <col min="5573" max="5573" width="4.85546875" style="1262" customWidth="1"/>
    <col min="5574" max="5574" width="6.140625" style="1262" customWidth="1"/>
    <col min="5575" max="5575" width="5.28515625" style="1262" customWidth="1"/>
    <col min="5576" max="5576" width="26.140625" style="1262" customWidth="1"/>
    <col min="5577" max="5581" width="15.7109375" style="1262" customWidth="1"/>
    <col min="5582" max="5582" width="14.85546875" style="1262" customWidth="1"/>
    <col min="5583" max="5583" width="15.42578125" style="1262" customWidth="1"/>
    <col min="5584" max="5763" width="9.140625" style="1262"/>
    <col min="5764" max="5764" width="3.28515625" style="1262" customWidth="1"/>
    <col min="5765" max="5765" width="4.85546875" style="1262" customWidth="1"/>
    <col min="5766" max="5766" width="6.140625" style="1262" customWidth="1"/>
    <col min="5767" max="5767" width="5.28515625" style="1262" customWidth="1"/>
    <col min="5768" max="5768" width="26.140625" style="1262" customWidth="1"/>
    <col min="5769" max="5769" width="11" style="1262" customWidth="1"/>
    <col min="5770" max="5770" width="10.7109375" style="1262" customWidth="1"/>
    <col min="5771" max="5771" width="10.28515625" style="1262" customWidth="1"/>
    <col min="5772" max="5772" width="11.140625" style="1262" customWidth="1"/>
    <col min="5773" max="5773" width="11.28515625" style="1262" customWidth="1"/>
    <col min="5774" max="5774" width="10" style="1262" customWidth="1"/>
    <col min="5775" max="5775" width="12.42578125" style="1262" customWidth="1"/>
    <col min="5776" max="5827" width="9.140625" style="1262"/>
    <col min="5828" max="5828" width="3.28515625" style="1262" customWidth="1"/>
    <col min="5829" max="5829" width="4.85546875" style="1262" customWidth="1"/>
    <col min="5830" max="5830" width="6.140625" style="1262" customWidth="1"/>
    <col min="5831" max="5831" width="5.28515625" style="1262" customWidth="1"/>
    <col min="5832" max="5832" width="26.140625" style="1262" customWidth="1"/>
    <col min="5833" max="5837" width="15.7109375" style="1262" customWidth="1"/>
    <col min="5838" max="5838" width="14.85546875" style="1262" customWidth="1"/>
    <col min="5839" max="5839" width="15.42578125" style="1262" customWidth="1"/>
    <col min="5840" max="6019" width="9.140625" style="1262"/>
    <col min="6020" max="6020" width="3.28515625" style="1262" customWidth="1"/>
    <col min="6021" max="6021" width="4.85546875" style="1262" customWidth="1"/>
    <col min="6022" max="6022" width="6.140625" style="1262" customWidth="1"/>
    <col min="6023" max="6023" width="5.28515625" style="1262" customWidth="1"/>
    <col min="6024" max="6024" width="26.140625" style="1262" customWidth="1"/>
    <col min="6025" max="6025" width="11" style="1262" customWidth="1"/>
    <col min="6026" max="6026" width="10.7109375" style="1262" customWidth="1"/>
    <col min="6027" max="6027" width="10.28515625" style="1262" customWidth="1"/>
    <col min="6028" max="6028" width="11.140625" style="1262" customWidth="1"/>
    <col min="6029" max="6029" width="11.28515625" style="1262" customWidth="1"/>
    <col min="6030" max="6030" width="10" style="1262" customWidth="1"/>
    <col min="6031" max="6031" width="12.42578125" style="1262" customWidth="1"/>
    <col min="6032" max="6083" width="9.140625" style="1262"/>
    <col min="6084" max="6084" width="3.28515625" style="1262" customWidth="1"/>
    <col min="6085" max="6085" width="4.85546875" style="1262" customWidth="1"/>
    <col min="6086" max="6086" width="6.140625" style="1262" customWidth="1"/>
    <col min="6087" max="6087" width="5.28515625" style="1262" customWidth="1"/>
    <col min="6088" max="6088" width="26.140625" style="1262" customWidth="1"/>
    <col min="6089" max="6093" width="15.7109375" style="1262" customWidth="1"/>
    <col min="6094" max="6094" width="14.85546875" style="1262" customWidth="1"/>
    <col min="6095" max="6095" width="15.42578125" style="1262" customWidth="1"/>
    <col min="6096" max="6275" width="9.140625" style="1262"/>
    <col min="6276" max="6276" width="3.28515625" style="1262" customWidth="1"/>
    <col min="6277" max="6277" width="4.85546875" style="1262" customWidth="1"/>
    <col min="6278" max="6278" width="6.140625" style="1262" customWidth="1"/>
    <col min="6279" max="6279" width="5.28515625" style="1262" customWidth="1"/>
    <col min="6280" max="6280" width="26.140625" style="1262" customWidth="1"/>
    <col min="6281" max="6281" width="11" style="1262" customWidth="1"/>
    <col min="6282" max="6282" width="10.7109375" style="1262" customWidth="1"/>
    <col min="6283" max="6283" width="10.28515625" style="1262" customWidth="1"/>
    <col min="6284" max="6284" width="11.140625" style="1262" customWidth="1"/>
    <col min="6285" max="6285" width="11.28515625" style="1262" customWidth="1"/>
    <col min="6286" max="6286" width="10" style="1262" customWidth="1"/>
    <col min="6287" max="6287" width="12.42578125" style="1262" customWidth="1"/>
    <col min="6288" max="6339" width="9.140625" style="1262"/>
    <col min="6340" max="6340" width="3.28515625" style="1262" customWidth="1"/>
    <col min="6341" max="6341" width="4.85546875" style="1262" customWidth="1"/>
    <col min="6342" max="6342" width="6.140625" style="1262" customWidth="1"/>
    <col min="6343" max="6343" width="5.28515625" style="1262" customWidth="1"/>
    <col min="6344" max="6344" width="26.140625" style="1262" customWidth="1"/>
    <col min="6345" max="6349" width="15.7109375" style="1262" customWidth="1"/>
    <col min="6350" max="6350" width="14.85546875" style="1262" customWidth="1"/>
    <col min="6351" max="6351" width="15.42578125" style="1262" customWidth="1"/>
    <col min="6352" max="6531" width="9.140625" style="1262"/>
    <col min="6532" max="6532" width="3.28515625" style="1262" customWidth="1"/>
    <col min="6533" max="6533" width="4.85546875" style="1262" customWidth="1"/>
    <col min="6534" max="6534" width="6.140625" style="1262" customWidth="1"/>
    <col min="6535" max="6535" width="5.28515625" style="1262" customWidth="1"/>
    <col min="6536" max="6536" width="26.140625" style="1262" customWidth="1"/>
    <col min="6537" max="6537" width="11" style="1262" customWidth="1"/>
    <col min="6538" max="6538" width="10.7109375" style="1262" customWidth="1"/>
    <col min="6539" max="6539" width="10.28515625" style="1262" customWidth="1"/>
    <col min="6540" max="6540" width="11.140625" style="1262" customWidth="1"/>
    <col min="6541" max="6541" width="11.28515625" style="1262" customWidth="1"/>
    <col min="6542" max="6542" width="10" style="1262" customWidth="1"/>
    <col min="6543" max="6543" width="12.42578125" style="1262" customWidth="1"/>
    <col min="6544" max="6595" width="9.140625" style="1262"/>
    <col min="6596" max="6596" width="3.28515625" style="1262" customWidth="1"/>
    <col min="6597" max="6597" width="4.85546875" style="1262" customWidth="1"/>
    <col min="6598" max="6598" width="6.140625" style="1262" customWidth="1"/>
    <col min="6599" max="6599" width="5.28515625" style="1262" customWidth="1"/>
    <col min="6600" max="6600" width="26.140625" style="1262" customWidth="1"/>
    <col min="6601" max="6605" width="15.7109375" style="1262" customWidth="1"/>
    <col min="6606" max="6606" width="14.85546875" style="1262" customWidth="1"/>
    <col min="6607" max="6607" width="15.42578125" style="1262" customWidth="1"/>
    <col min="6608" max="6787" width="9.140625" style="1262"/>
    <col min="6788" max="6788" width="3.28515625" style="1262" customWidth="1"/>
    <col min="6789" max="6789" width="4.85546875" style="1262" customWidth="1"/>
    <col min="6790" max="6790" width="6.140625" style="1262" customWidth="1"/>
    <col min="6791" max="6791" width="5.28515625" style="1262" customWidth="1"/>
    <col min="6792" max="6792" width="26.140625" style="1262" customWidth="1"/>
    <col min="6793" max="6793" width="11" style="1262" customWidth="1"/>
    <col min="6794" max="6794" width="10.7109375" style="1262" customWidth="1"/>
    <col min="6795" max="6795" width="10.28515625" style="1262" customWidth="1"/>
    <col min="6796" max="6796" width="11.140625" style="1262" customWidth="1"/>
    <col min="6797" max="6797" width="11.28515625" style="1262" customWidth="1"/>
    <col min="6798" max="6798" width="10" style="1262" customWidth="1"/>
    <col min="6799" max="6799" width="12.42578125" style="1262" customWidth="1"/>
    <col min="6800" max="6851" width="9.140625" style="1262"/>
    <col min="6852" max="6852" width="3.28515625" style="1262" customWidth="1"/>
    <col min="6853" max="6853" width="4.85546875" style="1262" customWidth="1"/>
    <col min="6854" max="6854" width="6.140625" style="1262" customWidth="1"/>
    <col min="6855" max="6855" width="5.28515625" style="1262" customWidth="1"/>
    <col min="6856" max="6856" width="26.140625" style="1262" customWidth="1"/>
    <col min="6857" max="6861" width="15.7109375" style="1262" customWidth="1"/>
    <col min="6862" max="6862" width="14.85546875" style="1262" customWidth="1"/>
    <col min="6863" max="6863" width="15.42578125" style="1262" customWidth="1"/>
    <col min="6864" max="7043" width="9.140625" style="1262"/>
    <col min="7044" max="7044" width="3.28515625" style="1262" customWidth="1"/>
    <col min="7045" max="7045" width="4.85546875" style="1262" customWidth="1"/>
    <col min="7046" max="7046" width="6.140625" style="1262" customWidth="1"/>
    <col min="7047" max="7047" width="5.28515625" style="1262" customWidth="1"/>
    <col min="7048" max="7048" width="26.140625" style="1262" customWidth="1"/>
    <col min="7049" max="7049" width="11" style="1262" customWidth="1"/>
    <col min="7050" max="7050" width="10.7109375" style="1262" customWidth="1"/>
    <col min="7051" max="7051" width="10.28515625" style="1262" customWidth="1"/>
    <col min="7052" max="7052" width="11.140625" style="1262" customWidth="1"/>
    <col min="7053" max="7053" width="11.28515625" style="1262" customWidth="1"/>
    <col min="7054" max="7054" width="10" style="1262" customWidth="1"/>
    <col min="7055" max="7055" width="12.42578125" style="1262" customWidth="1"/>
    <col min="7056" max="7107" width="9.140625" style="1262"/>
    <col min="7108" max="7108" width="3.28515625" style="1262" customWidth="1"/>
    <col min="7109" max="7109" width="4.85546875" style="1262" customWidth="1"/>
    <col min="7110" max="7110" width="6.140625" style="1262" customWidth="1"/>
    <col min="7111" max="7111" width="5.28515625" style="1262" customWidth="1"/>
    <col min="7112" max="7112" width="26.140625" style="1262" customWidth="1"/>
    <col min="7113" max="7117" width="15.7109375" style="1262" customWidth="1"/>
    <col min="7118" max="7118" width="14.85546875" style="1262" customWidth="1"/>
    <col min="7119" max="7119" width="15.42578125" style="1262" customWidth="1"/>
    <col min="7120" max="7299" width="9.140625" style="1262"/>
    <col min="7300" max="7300" width="3.28515625" style="1262" customWidth="1"/>
    <col min="7301" max="7301" width="4.85546875" style="1262" customWidth="1"/>
    <col min="7302" max="7302" width="6.140625" style="1262" customWidth="1"/>
    <col min="7303" max="7303" width="5.28515625" style="1262" customWidth="1"/>
    <col min="7304" max="7304" width="26.140625" style="1262" customWidth="1"/>
    <col min="7305" max="7305" width="11" style="1262" customWidth="1"/>
    <col min="7306" max="7306" width="10.7109375" style="1262" customWidth="1"/>
    <col min="7307" max="7307" width="10.28515625" style="1262" customWidth="1"/>
    <col min="7308" max="7308" width="11.140625" style="1262" customWidth="1"/>
    <col min="7309" max="7309" width="11.28515625" style="1262" customWidth="1"/>
    <col min="7310" max="7310" width="10" style="1262" customWidth="1"/>
    <col min="7311" max="7311" width="12.42578125" style="1262" customWidth="1"/>
    <col min="7312" max="7363" width="9.140625" style="1262"/>
    <col min="7364" max="7364" width="3.28515625" style="1262" customWidth="1"/>
    <col min="7365" max="7365" width="4.85546875" style="1262" customWidth="1"/>
    <col min="7366" max="7366" width="6.140625" style="1262" customWidth="1"/>
    <col min="7367" max="7367" width="5.28515625" style="1262" customWidth="1"/>
    <col min="7368" max="7368" width="26.140625" style="1262" customWidth="1"/>
    <col min="7369" max="7373" width="15.7109375" style="1262" customWidth="1"/>
    <col min="7374" max="7374" width="14.85546875" style="1262" customWidth="1"/>
    <col min="7375" max="7375" width="15.42578125" style="1262" customWidth="1"/>
    <col min="7376" max="7555" width="9.140625" style="1262"/>
    <col min="7556" max="7556" width="3.28515625" style="1262" customWidth="1"/>
    <col min="7557" max="7557" width="4.85546875" style="1262" customWidth="1"/>
    <col min="7558" max="7558" width="6.140625" style="1262" customWidth="1"/>
    <col min="7559" max="7559" width="5.28515625" style="1262" customWidth="1"/>
    <col min="7560" max="7560" width="26.140625" style="1262" customWidth="1"/>
    <col min="7561" max="7561" width="11" style="1262" customWidth="1"/>
    <col min="7562" max="7562" width="10.7109375" style="1262" customWidth="1"/>
    <col min="7563" max="7563" width="10.28515625" style="1262" customWidth="1"/>
    <col min="7564" max="7564" width="11.140625" style="1262" customWidth="1"/>
    <col min="7565" max="7565" width="11.28515625" style="1262" customWidth="1"/>
    <col min="7566" max="7566" width="10" style="1262" customWidth="1"/>
    <col min="7567" max="7567" width="12.42578125" style="1262" customWidth="1"/>
    <col min="7568" max="7619" width="9.140625" style="1262"/>
    <col min="7620" max="7620" width="3.28515625" style="1262" customWidth="1"/>
    <col min="7621" max="7621" width="4.85546875" style="1262" customWidth="1"/>
    <col min="7622" max="7622" width="6.140625" style="1262" customWidth="1"/>
    <col min="7623" max="7623" width="5.28515625" style="1262" customWidth="1"/>
    <col min="7624" max="7624" width="26.140625" style="1262" customWidth="1"/>
    <col min="7625" max="7629" width="15.7109375" style="1262" customWidth="1"/>
    <col min="7630" max="7630" width="14.85546875" style="1262" customWidth="1"/>
    <col min="7631" max="7631" width="15.42578125" style="1262" customWidth="1"/>
    <col min="7632" max="7811" width="9.140625" style="1262"/>
    <col min="7812" max="7812" width="3.28515625" style="1262" customWidth="1"/>
    <col min="7813" max="7813" width="4.85546875" style="1262" customWidth="1"/>
    <col min="7814" max="7814" width="6.140625" style="1262" customWidth="1"/>
    <col min="7815" max="7815" width="5.28515625" style="1262" customWidth="1"/>
    <col min="7816" max="7816" width="26.140625" style="1262" customWidth="1"/>
    <col min="7817" max="7817" width="11" style="1262" customWidth="1"/>
    <col min="7818" max="7818" width="10.7109375" style="1262" customWidth="1"/>
    <col min="7819" max="7819" width="10.28515625" style="1262" customWidth="1"/>
    <col min="7820" max="7820" width="11.140625" style="1262" customWidth="1"/>
    <col min="7821" max="7821" width="11.28515625" style="1262" customWidth="1"/>
    <col min="7822" max="7822" width="10" style="1262" customWidth="1"/>
    <col min="7823" max="7823" width="12.42578125" style="1262" customWidth="1"/>
    <col min="7824" max="7875" width="9.140625" style="1262"/>
    <col min="7876" max="7876" width="3.28515625" style="1262" customWidth="1"/>
    <col min="7877" max="7877" width="4.85546875" style="1262" customWidth="1"/>
    <col min="7878" max="7878" width="6.140625" style="1262" customWidth="1"/>
    <col min="7879" max="7879" width="5.28515625" style="1262" customWidth="1"/>
    <col min="7880" max="7880" width="26.140625" style="1262" customWidth="1"/>
    <col min="7881" max="7885" width="15.7109375" style="1262" customWidth="1"/>
    <col min="7886" max="7886" width="14.85546875" style="1262" customWidth="1"/>
    <col min="7887" max="7887" width="15.42578125" style="1262" customWidth="1"/>
    <col min="7888" max="8067" width="9.140625" style="1262"/>
    <col min="8068" max="8068" width="3.28515625" style="1262" customWidth="1"/>
    <col min="8069" max="8069" width="4.85546875" style="1262" customWidth="1"/>
    <col min="8070" max="8070" width="6.140625" style="1262" customWidth="1"/>
    <col min="8071" max="8071" width="5.28515625" style="1262" customWidth="1"/>
    <col min="8072" max="8072" width="26.140625" style="1262" customWidth="1"/>
    <col min="8073" max="8073" width="11" style="1262" customWidth="1"/>
    <col min="8074" max="8074" width="10.7109375" style="1262" customWidth="1"/>
    <col min="8075" max="8075" width="10.28515625" style="1262" customWidth="1"/>
    <col min="8076" max="8076" width="11.140625" style="1262" customWidth="1"/>
    <col min="8077" max="8077" width="11.28515625" style="1262" customWidth="1"/>
    <col min="8078" max="8078" width="10" style="1262" customWidth="1"/>
    <col min="8079" max="8079" width="12.42578125" style="1262" customWidth="1"/>
    <col min="8080" max="8131" width="9.140625" style="1262"/>
    <col min="8132" max="8132" width="3.28515625" style="1262" customWidth="1"/>
    <col min="8133" max="8133" width="4.85546875" style="1262" customWidth="1"/>
    <col min="8134" max="8134" width="6.140625" style="1262" customWidth="1"/>
    <col min="8135" max="8135" width="5.28515625" style="1262" customWidth="1"/>
    <col min="8136" max="8136" width="26.140625" style="1262" customWidth="1"/>
    <col min="8137" max="8141" width="15.7109375" style="1262" customWidth="1"/>
    <col min="8142" max="8142" width="14.85546875" style="1262" customWidth="1"/>
    <col min="8143" max="8143" width="15.42578125" style="1262" customWidth="1"/>
    <col min="8144" max="8323" width="9.140625" style="1262"/>
    <col min="8324" max="8324" width="3.28515625" style="1262" customWidth="1"/>
    <col min="8325" max="8325" width="4.85546875" style="1262" customWidth="1"/>
    <col min="8326" max="8326" width="6.140625" style="1262" customWidth="1"/>
    <col min="8327" max="8327" width="5.28515625" style="1262" customWidth="1"/>
    <col min="8328" max="8328" width="26.140625" style="1262" customWidth="1"/>
    <col min="8329" max="8329" width="11" style="1262" customWidth="1"/>
    <col min="8330" max="8330" width="10.7109375" style="1262" customWidth="1"/>
    <col min="8331" max="8331" width="10.28515625" style="1262" customWidth="1"/>
    <col min="8332" max="8332" width="11.140625" style="1262" customWidth="1"/>
    <col min="8333" max="8333" width="11.28515625" style="1262" customWidth="1"/>
    <col min="8334" max="8334" width="10" style="1262" customWidth="1"/>
    <col min="8335" max="8335" width="12.42578125" style="1262" customWidth="1"/>
    <col min="8336" max="8387" width="9.140625" style="1262"/>
    <col min="8388" max="8388" width="3.28515625" style="1262" customWidth="1"/>
    <col min="8389" max="8389" width="4.85546875" style="1262" customWidth="1"/>
    <col min="8390" max="8390" width="6.140625" style="1262" customWidth="1"/>
    <col min="8391" max="8391" width="5.28515625" style="1262" customWidth="1"/>
    <col min="8392" max="8392" width="26.140625" style="1262" customWidth="1"/>
    <col min="8393" max="8397" width="15.7109375" style="1262" customWidth="1"/>
    <col min="8398" max="8398" width="14.85546875" style="1262" customWidth="1"/>
    <col min="8399" max="8399" width="15.42578125" style="1262" customWidth="1"/>
    <col min="8400" max="8579" width="9.140625" style="1262"/>
    <col min="8580" max="8580" width="3.28515625" style="1262" customWidth="1"/>
    <col min="8581" max="8581" width="4.85546875" style="1262" customWidth="1"/>
    <col min="8582" max="8582" width="6.140625" style="1262" customWidth="1"/>
    <col min="8583" max="8583" width="5.28515625" style="1262" customWidth="1"/>
    <col min="8584" max="8584" width="26.140625" style="1262" customWidth="1"/>
    <col min="8585" max="8585" width="11" style="1262" customWidth="1"/>
    <col min="8586" max="8586" width="10.7109375" style="1262" customWidth="1"/>
    <col min="8587" max="8587" width="10.28515625" style="1262" customWidth="1"/>
    <col min="8588" max="8588" width="11.140625" style="1262" customWidth="1"/>
    <col min="8589" max="8589" width="11.28515625" style="1262" customWidth="1"/>
    <col min="8590" max="8590" width="10" style="1262" customWidth="1"/>
    <col min="8591" max="8591" width="12.42578125" style="1262" customWidth="1"/>
    <col min="8592" max="8643" width="9.140625" style="1262"/>
    <col min="8644" max="8644" width="3.28515625" style="1262" customWidth="1"/>
    <col min="8645" max="8645" width="4.85546875" style="1262" customWidth="1"/>
    <col min="8646" max="8646" width="6.140625" style="1262" customWidth="1"/>
    <col min="8647" max="8647" width="5.28515625" style="1262" customWidth="1"/>
    <col min="8648" max="8648" width="26.140625" style="1262" customWidth="1"/>
    <col min="8649" max="8653" width="15.7109375" style="1262" customWidth="1"/>
    <col min="8654" max="8654" width="14.85546875" style="1262" customWidth="1"/>
    <col min="8655" max="8655" width="15.42578125" style="1262" customWidth="1"/>
    <col min="8656" max="8835" width="9.140625" style="1262"/>
    <col min="8836" max="8836" width="3.28515625" style="1262" customWidth="1"/>
    <col min="8837" max="8837" width="4.85546875" style="1262" customWidth="1"/>
    <col min="8838" max="8838" width="6.140625" style="1262" customWidth="1"/>
    <col min="8839" max="8839" width="5.28515625" style="1262" customWidth="1"/>
    <col min="8840" max="8840" width="26.140625" style="1262" customWidth="1"/>
    <col min="8841" max="8841" width="11" style="1262" customWidth="1"/>
    <col min="8842" max="8842" width="10.7109375" style="1262" customWidth="1"/>
    <col min="8843" max="8843" width="10.28515625" style="1262" customWidth="1"/>
    <col min="8844" max="8844" width="11.140625" style="1262" customWidth="1"/>
    <col min="8845" max="8845" width="11.28515625" style="1262" customWidth="1"/>
    <col min="8846" max="8846" width="10" style="1262" customWidth="1"/>
    <col min="8847" max="8847" width="12.42578125" style="1262" customWidth="1"/>
    <col min="8848" max="8899" width="9.140625" style="1262"/>
    <col min="8900" max="8900" width="3.28515625" style="1262" customWidth="1"/>
    <col min="8901" max="8901" width="4.85546875" style="1262" customWidth="1"/>
    <col min="8902" max="8902" width="6.140625" style="1262" customWidth="1"/>
    <col min="8903" max="8903" width="5.28515625" style="1262" customWidth="1"/>
    <col min="8904" max="8904" width="26.140625" style="1262" customWidth="1"/>
    <col min="8905" max="8909" width="15.7109375" style="1262" customWidth="1"/>
    <col min="8910" max="8910" width="14.85546875" style="1262" customWidth="1"/>
    <col min="8911" max="8911" width="15.42578125" style="1262" customWidth="1"/>
    <col min="8912" max="9091" width="9.140625" style="1262"/>
    <col min="9092" max="9092" width="3.28515625" style="1262" customWidth="1"/>
    <col min="9093" max="9093" width="4.85546875" style="1262" customWidth="1"/>
    <col min="9094" max="9094" width="6.140625" style="1262" customWidth="1"/>
    <col min="9095" max="9095" width="5.28515625" style="1262" customWidth="1"/>
    <col min="9096" max="9096" width="26.140625" style="1262" customWidth="1"/>
    <col min="9097" max="9097" width="11" style="1262" customWidth="1"/>
    <col min="9098" max="9098" width="10.7109375" style="1262" customWidth="1"/>
    <col min="9099" max="9099" width="10.28515625" style="1262" customWidth="1"/>
    <col min="9100" max="9100" width="11.140625" style="1262" customWidth="1"/>
    <col min="9101" max="9101" width="11.28515625" style="1262" customWidth="1"/>
    <col min="9102" max="9102" width="10" style="1262" customWidth="1"/>
    <col min="9103" max="9103" width="12.42578125" style="1262" customWidth="1"/>
    <col min="9104" max="9155" width="9.140625" style="1262"/>
    <col min="9156" max="9156" width="3.28515625" style="1262" customWidth="1"/>
    <col min="9157" max="9157" width="4.85546875" style="1262" customWidth="1"/>
    <col min="9158" max="9158" width="6.140625" style="1262" customWidth="1"/>
    <col min="9159" max="9159" width="5.28515625" style="1262" customWidth="1"/>
    <col min="9160" max="9160" width="26.140625" style="1262" customWidth="1"/>
    <col min="9161" max="9165" width="15.7109375" style="1262" customWidth="1"/>
    <col min="9166" max="9166" width="14.85546875" style="1262" customWidth="1"/>
    <col min="9167" max="9167" width="15.42578125" style="1262" customWidth="1"/>
    <col min="9168" max="9347" width="9.140625" style="1262"/>
    <col min="9348" max="9348" width="3.28515625" style="1262" customWidth="1"/>
    <col min="9349" max="9349" width="4.85546875" style="1262" customWidth="1"/>
    <col min="9350" max="9350" width="6.140625" style="1262" customWidth="1"/>
    <col min="9351" max="9351" width="5.28515625" style="1262" customWidth="1"/>
    <col min="9352" max="9352" width="26.140625" style="1262" customWidth="1"/>
    <col min="9353" max="9353" width="11" style="1262" customWidth="1"/>
    <col min="9354" max="9354" width="10.7109375" style="1262" customWidth="1"/>
    <col min="9355" max="9355" width="10.28515625" style="1262" customWidth="1"/>
    <col min="9356" max="9356" width="11.140625" style="1262" customWidth="1"/>
    <col min="9357" max="9357" width="11.28515625" style="1262" customWidth="1"/>
    <col min="9358" max="9358" width="10" style="1262" customWidth="1"/>
    <col min="9359" max="9359" width="12.42578125" style="1262" customWidth="1"/>
    <col min="9360" max="9411" width="9.140625" style="1262"/>
    <col min="9412" max="9412" width="3.28515625" style="1262" customWidth="1"/>
    <col min="9413" max="9413" width="4.85546875" style="1262" customWidth="1"/>
    <col min="9414" max="9414" width="6.140625" style="1262" customWidth="1"/>
    <col min="9415" max="9415" width="5.28515625" style="1262" customWidth="1"/>
    <col min="9416" max="9416" width="26.140625" style="1262" customWidth="1"/>
    <col min="9417" max="9421" width="15.7109375" style="1262" customWidth="1"/>
    <col min="9422" max="9422" width="14.85546875" style="1262" customWidth="1"/>
    <col min="9423" max="9423" width="15.42578125" style="1262" customWidth="1"/>
    <col min="9424" max="9603" width="9.140625" style="1262"/>
    <col min="9604" max="9604" width="3.28515625" style="1262" customWidth="1"/>
    <col min="9605" max="9605" width="4.85546875" style="1262" customWidth="1"/>
    <col min="9606" max="9606" width="6.140625" style="1262" customWidth="1"/>
    <col min="9607" max="9607" width="5.28515625" style="1262" customWidth="1"/>
    <col min="9608" max="9608" width="26.140625" style="1262" customWidth="1"/>
    <col min="9609" max="9609" width="11" style="1262" customWidth="1"/>
    <col min="9610" max="9610" width="10.7109375" style="1262" customWidth="1"/>
    <col min="9611" max="9611" width="10.28515625" style="1262" customWidth="1"/>
    <col min="9612" max="9612" width="11.140625" style="1262" customWidth="1"/>
    <col min="9613" max="9613" width="11.28515625" style="1262" customWidth="1"/>
    <col min="9614" max="9614" width="10" style="1262" customWidth="1"/>
    <col min="9615" max="9615" width="12.42578125" style="1262" customWidth="1"/>
    <col min="9616" max="9667" width="9.140625" style="1262"/>
    <col min="9668" max="9668" width="3.28515625" style="1262" customWidth="1"/>
    <col min="9669" max="9669" width="4.85546875" style="1262" customWidth="1"/>
    <col min="9670" max="9670" width="6.140625" style="1262" customWidth="1"/>
    <col min="9671" max="9671" width="5.28515625" style="1262" customWidth="1"/>
    <col min="9672" max="9672" width="26.140625" style="1262" customWidth="1"/>
    <col min="9673" max="9677" width="15.7109375" style="1262" customWidth="1"/>
    <col min="9678" max="9678" width="14.85546875" style="1262" customWidth="1"/>
    <col min="9679" max="9679" width="15.42578125" style="1262" customWidth="1"/>
    <col min="9680" max="9859" width="9.140625" style="1262"/>
    <col min="9860" max="9860" width="3.28515625" style="1262" customWidth="1"/>
    <col min="9861" max="9861" width="4.85546875" style="1262" customWidth="1"/>
    <col min="9862" max="9862" width="6.140625" style="1262" customWidth="1"/>
    <col min="9863" max="9863" width="5.28515625" style="1262" customWidth="1"/>
    <col min="9864" max="9864" width="26.140625" style="1262" customWidth="1"/>
    <col min="9865" max="9865" width="11" style="1262" customWidth="1"/>
    <col min="9866" max="9866" width="10.7109375" style="1262" customWidth="1"/>
    <col min="9867" max="9867" width="10.28515625" style="1262" customWidth="1"/>
    <col min="9868" max="9868" width="11.140625" style="1262" customWidth="1"/>
    <col min="9869" max="9869" width="11.28515625" style="1262" customWidth="1"/>
    <col min="9870" max="9870" width="10" style="1262" customWidth="1"/>
    <col min="9871" max="9871" width="12.42578125" style="1262" customWidth="1"/>
    <col min="9872" max="9923" width="9.140625" style="1262"/>
    <col min="9924" max="9924" width="3.28515625" style="1262" customWidth="1"/>
    <col min="9925" max="9925" width="4.85546875" style="1262" customWidth="1"/>
    <col min="9926" max="9926" width="6.140625" style="1262" customWidth="1"/>
    <col min="9927" max="9927" width="5.28515625" style="1262" customWidth="1"/>
    <col min="9928" max="9928" width="26.140625" style="1262" customWidth="1"/>
    <col min="9929" max="9933" width="15.7109375" style="1262" customWidth="1"/>
    <col min="9934" max="9934" width="14.85546875" style="1262" customWidth="1"/>
    <col min="9935" max="9935" width="15.42578125" style="1262" customWidth="1"/>
    <col min="9936" max="10115" width="9.140625" style="1262"/>
    <col min="10116" max="10116" width="3.28515625" style="1262" customWidth="1"/>
    <col min="10117" max="10117" width="4.85546875" style="1262" customWidth="1"/>
    <col min="10118" max="10118" width="6.140625" style="1262" customWidth="1"/>
    <col min="10119" max="10119" width="5.28515625" style="1262" customWidth="1"/>
    <col min="10120" max="10120" width="26.140625" style="1262" customWidth="1"/>
    <col min="10121" max="10121" width="11" style="1262" customWidth="1"/>
    <col min="10122" max="10122" width="10.7109375" style="1262" customWidth="1"/>
    <col min="10123" max="10123" width="10.28515625" style="1262" customWidth="1"/>
    <col min="10124" max="10124" width="11.140625" style="1262" customWidth="1"/>
    <col min="10125" max="10125" width="11.28515625" style="1262" customWidth="1"/>
    <col min="10126" max="10126" width="10" style="1262" customWidth="1"/>
    <col min="10127" max="10127" width="12.42578125" style="1262" customWidth="1"/>
    <col min="10128" max="10179" width="9.140625" style="1262"/>
    <col min="10180" max="10180" width="3.28515625" style="1262" customWidth="1"/>
    <col min="10181" max="10181" width="4.85546875" style="1262" customWidth="1"/>
    <col min="10182" max="10182" width="6.140625" style="1262" customWidth="1"/>
    <col min="10183" max="10183" width="5.28515625" style="1262" customWidth="1"/>
    <col min="10184" max="10184" width="26.140625" style="1262" customWidth="1"/>
    <col min="10185" max="10189" width="15.7109375" style="1262" customWidth="1"/>
    <col min="10190" max="10190" width="14.85546875" style="1262" customWidth="1"/>
    <col min="10191" max="10191" width="15.42578125" style="1262" customWidth="1"/>
    <col min="10192" max="10371" width="9.140625" style="1262"/>
    <col min="10372" max="10372" width="3.28515625" style="1262" customWidth="1"/>
    <col min="10373" max="10373" width="4.85546875" style="1262" customWidth="1"/>
    <col min="10374" max="10374" width="6.140625" style="1262" customWidth="1"/>
    <col min="10375" max="10375" width="5.28515625" style="1262" customWidth="1"/>
    <col min="10376" max="10376" width="26.140625" style="1262" customWidth="1"/>
    <col min="10377" max="10377" width="11" style="1262" customWidth="1"/>
    <col min="10378" max="10378" width="10.7109375" style="1262" customWidth="1"/>
    <col min="10379" max="10379" width="10.28515625" style="1262" customWidth="1"/>
    <col min="10380" max="10380" width="11.140625" style="1262" customWidth="1"/>
    <col min="10381" max="10381" width="11.28515625" style="1262" customWidth="1"/>
    <col min="10382" max="10382" width="10" style="1262" customWidth="1"/>
    <col min="10383" max="10383" width="12.42578125" style="1262" customWidth="1"/>
    <col min="10384" max="10435" width="9.140625" style="1262"/>
    <col min="10436" max="10436" width="3.28515625" style="1262" customWidth="1"/>
    <col min="10437" max="10437" width="4.85546875" style="1262" customWidth="1"/>
    <col min="10438" max="10438" width="6.140625" style="1262" customWidth="1"/>
    <col min="10439" max="10439" width="5.28515625" style="1262" customWidth="1"/>
    <col min="10440" max="10440" width="26.140625" style="1262" customWidth="1"/>
    <col min="10441" max="10445" width="15.7109375" style="1262" customWidth="1"/>
    <col min="10446" max="10446" width="14.85546875" style="1262" customWidth="1"/>
    <col min="10447" max="10447" width="15.42578125" style="1262" customWidth="1"/>
    <col min="10448" max="10627" width="9.140625" style="1262"/>
    <col min="10628" max="10628" width="3.28515625" style="1262" customWidth="1"/>
    <col min="10629" max="10629" width="4.85546875" style="1262" customWidth="1"/>
    <col min="10630" max="10630" width="6.140625" style="1262" customWidth="1"/>
    <col min="10631" max="10631" width="5.28515625" style="1262" customWidth="1"/>
    <col min="10632" max="10632" width="26.140625" style="1262" customWidth="1"/>
    <col min="10633" max="10633" width="11" style="1262" customWidth="1"/>
    <col min="10634" max="10634" width="10.7109375" style="1262" customWidth="1"/>
    <col min="10635" max="10635" width="10.28515625" style="1262" customWidth="1"/>
    <col min="10636" max="10636" width="11.140625" style="1262" customWidth="1"/>
    <col min="10637" max="10637" width="11.28515625" style="1262" customWidth="1"/>
    <col min="10638" max="10638" width="10" style="1262" customWidth="1"/>
    <col min="10639" max="10639" width="12.42578125" style="1262" customWidth="1"/>
    <col min="10640" max="10691" width="9.140625" style="1262"/>
    <col min="10692" max="10692" width="3.28515625" style="1262" customWidth="1"/>
    <col min="10693" max="10693" width="4.85546875" style="1262" customWidth="1"/>
    <col min="10694" max="10694" width="6.140625" style="1262" customWidth="1"/>
    <col min="10695" max="10695" width="5.28515625" style="1262" customWidth="1"/>
    <col min="10696" max="10696" width="26.140625" style="1262" customWidth="1"/>
    <col min="10697" max="10701" width="15.7109375" style="1262" customWidth="1"/>
    <col min="10702" max="10702" width="14.85546875" style="1262" customWidth="1"/>
    <col min="10703" max="10703" width="15.42578125" style="1262" customWidth="1"/>
    <col min="10704" max="10883" width="9.140625" style="1262"/>
    <col min="10884" max="10884" width="3.28515625" style="1262" customWidth="1"/>
    <col min="10885" max="10885" width="4.85546875" style="1262" customWidth="1"/>
    <col min="10886" max="10886" width="6.140625" style="1262" customWidth="1"/>
    <col min="10887" max="10887" width="5.28515625" style="1262" customWidth="1"/>
    <col min="10888" max="10888" width="26.140625" style="1262" customWidth="1"/>
    <col min="10889" max="10889" width="11" style="1262" customWidth="1"/>
    <col min="10890" max="10890" width="10.7109375" style="1262" customWidth="1"/>
    <col min="10891" max="10891" width="10.28515625" style="1262" customWidth="1"/>
    <col min="10892" max="10892" width="11.140625" style="1262" customWidth="1"/>
    <col min="10893" max="10893" width="11.28515625" style="1262" customWidth="1"/>
    <col min="10894" max="10894" width="10" style="1262" customWidth="1"/>
    <col min="10895" max="10895" width="12.42578125" style="1262" customWidth="1"/>
    <col min="10896" max="10947" width="9.140625" style="1262"/>
    <col min="10948" max="10948" width="3.28515625" style="1262" customWidth="1"/>
    <col min="10949" max="10949" width="4.85546875" style="1262" customWidth="1"/>
    <col min="10950" max="10950" width="6.140625" style="1262" customWidth="1"/>
    <col min="10951" max="10951" width="5.28515625" style="1262" customWidth="1"/>
    <col min="10952" max="10952" width="26.140625" style="1262" customWidth="1"/>
    <col min="10953" max="10957" width="15.7109375" style="1262" customWidth="1"/>
    <col min="10958" max="10958" width="14.85546875" style="1262" customWidth="1"/>
    <col min="10959" max="10959" width="15.42578125" style="1262" customWidth="1"/>
    <col min="10960" max="11139" width="9.140625" style="1262"/>
    <col min="11140" max="11140" width="3.28515625" style="1262" customWidth="1"/>
    <col min="11141" max="11141" width="4.85546875" style="1262" customWidth="1"/>
    <col min="11142" max="11142" width="6.140625" style="1262" customWidth="1"/>
    <col min="11143" max="11143" width="5.28515625" style="1262" customWidth="1"/>
    <col min="11144" max="11144" width="26.140625" style="1262" customWidth="1"/>
    <col min="11145" max="11145" width="11" style="1262" customWidth="1"/>
    <col min="11146" max="11146" width="10.7109375" style="1262" customWidth="1"/>
    <col min="11147" max="11147" width="10.28515625" style="1262" customWidth="1"/>
    <col min="11148" max="11148" width="11.140625" style="1262" customWidth="1"/>
    <col min="11149" max="11149" width="11.28515625" style="1262" customWidth="1"/>
    <col min="11150" max="11150" width="10" style="1262" customWidth="1"/>
    <col min="11151" max="11151" width="12.42578125" style="1262" customWidth="1"/>
    <col min="11152" max="11203" width="9.140625" style="1262"/>
    <col min="11204" max="11204" width="3.28515625" style="1262" customWidth="1"/>
    <col min="11205" max="11205" width="4.85546875" style="1262" customWidth="1"/>
    <col min="11206" max="11206" width="6.140625" style="1262" customWidth="1"/>
    <col min="11207" max="11207" width="5.28515625" style="1262" customWidth="1"/>
    <col min="11208" max="11208" width="26.140625" style="1262" customWidth="1"/>
    <col min="11209" max="11213" width="15.7109375" style="1262" customWidth="1"/>
    <col min="11214" max="11214" width="14.85546875" style="1262" customWidth="1"/>
    <col min="11215" max="11215" width="15.42578125" style="1262" customWidth="1"/>
    <col min="11216" max="11395" width="9.140625" style="1262"/>
    <col min="11396" max="11396" width="3.28515625" style="1262" customWidth="1"/>
    <col min="11397" max="11397" width="4.85546875" style="1262" customWidth="1"/>
    <col min="11398" max="11398" width="6.140625" style="1262" customWidth="1"/>
    <col min="11399" max="11399" width="5.28515625" style="1262" customWidth="1"/>
    <col min="11400" max="11400" width="26.140625" style="1262" customWidth="1"/>
    <col min="11401" max="11401" width="11" style="1262" customWidth="1"/>
    <col min="11402" max="11402" width="10.7109375" style="1262" customWidth="1"/>
    <col min="11403" max="11403" width="10.28515625" style="1262" customWidth="1"/>
    <col min="11404" max="11404" width="11.140625" style="1262" customWidth="1"/>
    <col min="11405" max="11405" width="11.28515625" style="1262" customWidth="1"/>
    <col min="11406" max="11406" width="10" style="1262" customWidth="1"/>
    <col min="11407" max="11407" width="12.42578125" style="1262" customWidth="1"/>
    <col min="11408" max="11459" width="9.140625" style="1262"/>
    <col min="11460" max="11460" width="3.28515625" style="1262" customWidth="1"/>
    <col min="11461" max="11461" width="4.85546875" style="1262" customWidth="1"/>
    <col min="11462" max="11462" width="6.140625" style="1262" customWidth="1"/>
    <col min="11463" max="11463" width="5.28515625" style="1262" customWidth="1"/>
    <col min="11464" max="11464" width="26.140625" style="1262" customWidth="1"/>
    <col min="11465" max="11469" width="15.7109375" style="1262" customWidth="1"/>
    <col min="11470" max="11470" width="14.85546875" style="1262" customWidth="1"/>
    <col min="11471" max="11471" width="15.42578125" style="1262" customWidth="1"/>
    <col min="11472" max="11651" width="9.140625" style="1262"/>
    <col min="11652" max="11652" width="3.28515625" style="1262" customWidth="1"/>
    <col min="11653" max="11653" width="4.85546875" style="1262" customWidth="1"/>
    <col min="11654" max="11654" width="6.140625" style="1262" customWidth="1"/>
    <col min="11655" max="11655" width="5.28515625" style="1262" customWidth="1"/>
    <col min="11656" max="11656" width="26.140625" style="1262" customWidth="1"/>
    <col min="11657" max="11657" width="11" style="1262" customWidth="1"/>
    <col min="11658" max="11658" width="10.7109375" style="1262" customWidth="1"/>
    <col min="11659" max="11659" width="10.28515625" style="1262" customWidth="1"/>
    <col min="11660" max="11660" width="11.140625" style="1262" customWidth="1"/>
    <col min="11661" max="11661" width="11.28515625" style="1262" customWidth="1"/>
    <col min="11662" max="11662" width="10" style="1262" customWidth="1"/>
    <col min="11663" max="11663" width="12.42578125" style="1262" customWidth="1"/>
    <col min="11664" max="11715" width="9.140625" style="1262"/>
    <col min="11716" max="11716" width="3.28515625" style="1262" customWidth="1"/>
    <col min="11717" max="11717" width="4.85546875" style="1262" customWidth="1"/>
    <col min="11718" max="11718" width="6.140625" style="1262" customWidth="1"/>
    <col min="11719" max="11719" width="5.28515625" style="1262" customWidth="1"/>
    <col min="11720" max="11720" width="26.140625" style="1262" customWidth="1"/>
    <col min="11721" max="11725" width="15.7109375" style="1262" customWidth="1"/>
    <col min="11726" max="11726" width="14.85546875" style="1262" customWidth="1"/>
    <col min="11727" max="11727" width="15.42578125" style="1262" customWidth="1"/>
    <col min="11728" max="11907" width="9.140625" style="1262"/>
    <col min="11908" max="11908" width="3.28515625" style="1262" customWidth="1"/>
    <col min="11909" max="11909" width="4.85546875" style="1262" customWidth="1"/>
    <col min="11910" max="11910" width="6.140625" style="1262" customWidth="1"/>
    <col min="11911" max="11911" width="5.28515625" style="1262" customWidth="1"/>
    <col min="11912" max="11912" width="26.140625" style="1262" customWidth="1"/>
    <col min="11913" max="11913" width="11" style="1262" customWidth="1"/>
    <col min="11914" max="11914" width="10.7109375" style="1262" customWidth="1"/>
    <col min="11915" max="11915" width="10.28515625" style="1262" customWidth="1"/>
    <col min="11916" max="11916" width="11.140625" style="1262" customWidth="1"/>
    <col min="11917" max="11917" width="11.28515625" style="1262" customWidth="1"/>
    <col min="11918" max="11918" width="10" style="1262" customWidth="1"/>
    <col min="11919" max="11919" width="12.42578125" style="1262" customWidth="1"/>
    <col min="11920" max="11971" width="9.140625" style="1262"/>
    <col min="11972" max="11972" width="3.28515625" style="1262" customWidth="1"/>
    <col min="11973" max="11973" width="4.85546875" style="1262" customWidth="1"/>
    <col min="11974" max="11974" width="6.140625" style="1262" customWidth="1"/>
    <col min="11975" max="11975" width="5.28515625" style="1262" customWidth="1"/>
    <col min="11976" max="11976" width="26.140625" style="1262" customWidth="1"/>
    <col min="11977" max="11981" width="15.7109375" style="1262" customWidth="1"/>
    <col min="11982" max="11982" width="14.85546875" style="1262" customWidth="1"/>
    <col min="11983" max="11983" width="15.42578125" style="1262" customWidth="1"/>
    <col min="11984" max="12163" width="9.140625" style="1262"/>
    <col min="12164" max="12164" width="3.28515625" style="1262" customWidth="1"/>
    <col min="12165" max="12165" width="4.85546875" style="1262" customWidth="1"/>
    <col min="12166" max="12166" width="6.140625" style="1262" customWidth="1"/>
    <col min="12167" max="12167" width="5.28515625" style="1262" customWidth="1"/>
    <col min="12168" max="12168" width="26.140625" style="1262" customWidth="1"/>
    <col min="12169" max="12169" width="11" style="1262" customWidth="1"/>
    <col min="12170" max="12170" width="10.7109375" style="1262" customWidth="1"/>
    <col min="12171" max="12171" width="10.28515625" style="1262" customWidth="1"/>
    <col min="12172" max="12172" width="11.140625" style="1262" customWidth="1"/>
    <col min="12173" max="12173" width="11.28515625" style="1262" customWidth="1"/>
    <col min="12174" max="12174" width="10" style="1262" customWidth="1"/>
    <col min="12175" max="12175" width="12.42578125" style="1262" customWidth="1"/>
    <col min="12176" max="12227" width="9.140625" style="1262"/>
    <col min="12228" max="12228" width="3.28515625" style="1262" customWidth="1"/>
    <col min="12229" max="12229" width="4.85546875" style="1262" customWidth="1"/>
    <col min="12230" max="12230" width="6.140625" style="1262" customWidth="1"/>
    <col min="12231" max="12231" width="5.28515625" style="1262" customWidth="1"/>
    <col min="12232" max="12232" width="26.140625" style="1262" customWidth="1"/>
    <col min="12233" max="12237" width="15.7109375" style="1262" customWidth="1"/>
    <col min="12238" max="12238" width="14.85546875" style="1262" customWidth="1"/>
    <col min="12239" max="12239" width="15.42578125" style="1262" customWidth="1"/>
    <col min="12240" max="12419" width="9.140625" style="1262"/>
    <col min="12420" max="12420" width="3.28515625" style="1262" customWidth="1"/>
    <col min="12421" max="12421" width="4.85546875" style="1262" customWidth="1"/>
    <col min="12422" max="12422" width="6.140625" style="1262" customWidth="1"/>
    <col min="12423" max="12423" width="5.28515625" style="1262" customWidth="1"/>
    <col min="12424" max="12424" width="26.140625" style="1262" customWidth="1"/>
    <col min="12425" max="12425" width="11" style="1262" customWidth="1"/>
    <col min="12426" max="12426" width="10.7109375" style="1262" customWidth="1"/>
    <col min="12427" max="12427" width="10.28515625" style="1262" customWidth="1"/>
    <col min="12428" max="12428" width="11.140625" style="1262" customWidth="1"/>
    <col min="12429" max="12429" width="11.28515625" style="1262" customWidth="1"/>
    <col min="12430" max="12430" width="10" style="1262" customWidth="1"/>
    <col min="12431" max="12431" width="12.42578125" style="1262" customWidth="1"/>
    <col min="12432" max="12483" width="9.140625" style="1262"/>
    <col min="12484" max="12484" width="3.28515625" style="1262" customWidth="1"/>
    <col min="12485" max="12485" width="4.85546875" style="1262" customWidth="1"/>
    <col min="12486" max="12486" width="6.140625" style="1262" customWidth="1"/>
    <col min="12487" max="12487" width="5.28515625" style="1262" customWidth="1"/>
    <col min="12488" max="12488" width="26.140625" style="1262" customWidth="1"/>
    <col min="12489" max="12493" width="15.7109375" style="1262" customWidth="1"/>
    <col min="12494" max="12494" width="14.85546875" style="1262" customWidth="1"/>
    <col min="12495" max="12495" width="15.42578125" style="1262" customWidth="1"/>
    <col min="12496" max="12675" width="9.140625" style="1262"/>
    <col min="12676" max="12676" width="3.28515625" style="1262" customWidth="1"/>
    <col min="12677" max="12677" width="4.85546875" style="1262" customWidth="1"/>
    <col min="12678" max="12678" width="6.140625" style="1262" customWidth="1"/>
    <col min="12679" max="12679" width="5.28515625" style="1262" customWidth="1"/>
    <col min="12680" max="12680" width="26.140625" style="1262" customWidth="1"/>
    <col min="12681" max="12681" width="11" style="1262" customWidth="1"/>
    <col min="12682" max="12682" width="10.7109375" style="1262" customWidth="1"/>
    <col min="12683" max="12683" width="10.28515625" style="1262" customWidth="1"/>
    <col min="12684" max="12684" width="11.140625" style="1262" customWidth="1"/>
    <col min="12685" max="12685" width="11.28515625" style="1262" customWidth="1"/>
    <col min="12686" max="12686" width="10" style="1262" customWidth="1"/>
    <col min="12687" max="12687" width="12.42578125" style="1262" customWidth="1"/>
    <col min="12688" max="12739" width="9.140625" style="1262"/>
    <col min="12740" max="12740" width="3.28515625" style="1262" customWidth="1"/>
    <col min="12741" max="12741" width="4.85546875" style="1262" customWidth="1"/>
    <col min="12742" max="12742" width="6.140625" style="1262" customWidth="1"/>
    <col min="12743" max="12743" width="5.28515625" style="1262" customWidth="1"/>
    <col min="12744" max="12744" width="26.140625" style="1262" customWidth="1"/>
    <col min="12745" max="12749" width="15.7109375" style="1262" customWidth="1"/>
    <col min="12750" max="12750" width="14.85546875" style="1262" customWidth="1"/>
    <col min="12751" max="12751" width="15.42578125" style="1262" customWidth="1"/>
    <col min="12752" max="12931" width="9.140625" style="1262"/>
    <col min="12932" max="12932" width="3.28515625" style="1262" customWidth="1"/>
    <col min="12933" max="12933" width="4.85546875" style="1262" customWidth="1"/>
    <col min="12934" max="12934" width="6.140625" style="1262" customWidth="1"/>
    <col min="12935" max="12935" width="5.28515625" style="1262" customWidth="1"/>
    <col min="12936" max="12936" width="26.140625" style="1262" customWidth="1"/>
    <col min="12937" max="12937" width="11" style="1262" customWidth="1"/>
    <col min="12938" max="12938" width="10.7109375" style="1262" customWidth="1"/>
    <col min="12939" max="12939" width="10.28515625" style="1262" customWidth="1"/>
    <col min="12940" max="12940" width="11.140625" style="1262" customWidth="1"/>
    <col min="12941" max="12941" width="11.28515625" style="1262" customWidth="1"/>
    <col min="12942" max="12942" width="10" style="1262" customWidth="1"/>
    <col min="12943" max="12943" width="12.42578125" style="1262" customWidth="1"/>
    <col min="12944" max="12995" width="9.140625" style="1262"/>
    <col min="12996" max="12996" width="3.28515625" style="1262" customWidth="1"/>
    <col min="12997" max="12997" width="4.85546875" style="1262" customWidth="1"/>
    <col min="12998" max="12998" width="6.140625" style="1262" customWidth="1"/>
    <col min="12999" max="12999" width="5.28515625" style="1262" customWidth="1"/>
    <col min="13000" max="13000" width="26.140625" style="1262" customWidth="1"/>
    <col min="13001" max="13005" width="15.7109375" style="1262" customWidth="1"/>
    <col min="13006" max="13006" width="14.85546875" style="1262" customWidth="1"/>
    <col min="13007" max="13007" width="15.42578125" style="1262" customWidth="1"/>
    <col min="13008" max="13187" width="9.140625" style="1262"/>
    <col min="13188" max="13188" width="3.28515625" style="1262" customWidth="1"/>
    <col min="13189" max="13189" width="4.85546875" style="1262" customWidth="1"/>
    <col min="13190" max="13190" width="6.140625" style="1262" customWidth="1"/>
    <col min="13191" max="13191" width="5.28515625" style="1262" customWidth="1"/>
    <col min="13192" max="13192" width="26.140625" style="1262" customWidth="1"/>
    <col min="13193" max="13193" width="11" style="1262" customWidth="1"/>
    <col min="13194" max="13194" width="10.7109375" style="1262" customWidth="1"/>
    <col min="13195" max="13195" width="10.28515625" style="1262" customWidth="1"/>
    <col min="13196" max="13196" width="11.140625" style="1262" customWidth="1"/>
    <col min="13197" max="13197" width="11.28515625" style="1262" customWidth="1"/>
    <col min="13198" max="13198" width="10" style="1262" customWidth="1"/>
    <col min="13199" max="13199" width="12.42578125" style="1262" customWidth="1"/>
    <col min="13200" max="13251" width="9.140625" style="1262"/>
    <col min="13252" max="13252" width="3.28515625" style="1262" customWidth="1"/>
    <col min="13253" max="13253" width="4.85546875" style="1262" customWidth="1"/>
    <col min="13254" max="13254" width="6.140625" style="1262" customWidth="1"/>
    <col min="13255" max="13255" width="5.28515625" style="1262" customWidth="1"/>
    <col min="13256" max="13256" width="26.140625" style="1262" customWidth="1"/>
    <col min="13257" max="13261" width="15.7109375" style="1262" customWidth="1"/>
    <col min="13262" max="13262" width="14.85546875" style="1262" customWidth="1"/>
    <col min="13263" max="13263" width="15.42578125" style="1262" customWidth="1"/>
    <col min="13264" max="13443" width="9.140625" style="1262"/>
    <col min="13444" max="13444" width="3.28515625" style="1262" customWidth="1"/>
    <col min="13445" max="13445" width="4.85546875" style="1262" customWidth="1"/>
    <col min="13446" max="13446" width="6.140625" style="1262" customWidth="1"/>
    <col min="13447" max="13447" width="5.28515625" style="1262" customWidth="1"/>
    <col min="13448" max="13448" width="26.140625" style="1262" customWidth="1"/>
    <col min="13449" max="13449" width="11" style="1262" customWidth="1"/>
    <col min="13450" max="13450" width="10.7109375" style="1262" customWidth="1"/>
    <col min="13451" max="13451" width="10.28515625" style="1262" customWidth="1"/>
    <col min="13452" max="13452" width="11.140625" style="1262" customWidth="1"/>
    <col min="13453" max="13453" width="11.28515625" style="1262" customWidth="1"/>
    <col min="13454" max="13454" width="10" style="1262" customWidth="1"/>
    <col min="13455" max="13455" width="12.42578125" style="1262" customWidth="1"/>
    <col min="13456" max="13507" width="9.140625" style="1262"/>
    <col min="13508" max="13508" width="3.28515625" style="1262" customWidth="1"/>
    <col min="13509" max="13509" width="4.85546875" style="1262" customWidth="1"/>
    <col min="13510" max="13510" width="6.140625" style="1262" customWidth="1"/>
    <col min="13511" max="13511" width="5.28515625" style="1262" customWidth="1"/>
    <col min="13512" max="13512" width="26.140625" style="1262" customWidth="1"/>
    <col min="13513" max="13517" width="15.7109375" style="1262" customWidth="1"/>
    <col min="13518" max="13518" width="14.85546875" style="1262" customWidth="1"/>
    <col min="13519" max="13519" width="15.42578125" style="1262" customWidth="1"/>
    <col min="13520" max="13699" width="9.140625" style="1262"/>
    <col min="13700" max="13700" width="3.28515625" style="1262" customWidth="1"/>
    <col min="13701" max="13701" width="4.85546875" style="1262" customWidth="1"/>
    <col min="13702" max="13702" width="6.140625" style="1262" customWidth="1"/>
    <col min="13703" max="13703" width="5.28515625" style="1262" customWidth="1"/>
    <col min="13704" max="13704" width="26.140625" style="1262" customWidth="1"/>
    <col min="13705" max="13705" width="11" style="1262" customWidth="1"/>
    <col min="13706" max="13706" width="10.7109375" style="1262" customWidth="1"/>
    <col min="13707" max="13707" width="10.28515625" style="1262" customWidth="1"/>
    <col min="13708" max="13708" width="11.140625" style="1262" customWidth="1"/>
    <col min="13709" max="13709" width="11.28515625" style="1262" customWidth="1"/>
    <col min="13710" max="13710" width="10" style="1262" customWidth="1"/>
    <col min="13711" max="13711" width="12.42578125" style="1262" customWidth="1"/>
    <col min="13712" max="13763" width="9.140625" style="1262"/>
    <col min="13764" max="13764" width="3.28515625" style="1262" customWidth="1"/>
    <col min="13765" max="13765" width="4.85546875" style="1262" customWidth="1"/>
    <col min="13766" max="13766" width="6.140625" style="1262" customWidth="1"/>
    <col min="13767" max="13767" width="5.28515625" style="1262" customWidth="1"/>
    <col min="13768" max="13768" width="26.140625" style="1262" customWidth="1"/>
    <col min="13769" max="13773" width="15.7109375" style="1262" customWidth="1"/>
    <col min="13774" max="13774" width="14.85546875" style="1262" customWidth="1"/>
    <col min="13775" max="13775" width="15.42578125" style="1262" customWidth="1"/>
    <col min="13776" max="13955" width="9.140625" style="1262"/>
    <col min="13956" max="13956" width="3.28515625" style="1262" customWidth="1"/>
    <col min="13957" max="13957" width="4.85546875" style="1262" customWidth="1"/>
    <col min="13958" max="13958" width="6.140625" style="1262" customWidth="1"/>
    <col min="13959" max="13959" width="5.28515625" style="1262" customWidth="1"/>
    <col min="13960" max="13960" width="26.140625" style="1262" customWidth="1"/>
    <col min="13961" max="13961" width="11" style="1262" customWidth="1"/>
    <col min="13962" max="13962" width="10.7109375" style="1262" customWidth="1"/>
    <col min="13963" max="13963" width="10.28515625" style="1262" customWidth="1"/>
    <col min="13964" max="13964" width="11.140625" style="1262" customWidth="1"/>
    <col min="13965" max="13965" width="11.28515625" style="1262" customWidth="1"/>
    <col min="13966" max="13966" width="10" style="1262" customWidth="1"/>
    <col min="13967" max="13967" width="12.42578125" style="1262" customWidth="1"/>
    <col min="13968" max="14019" width="9.140625" style="1262"/>
    <col min="14020" max="14020" width="3.28515625" style="1262" customWidth="1"/>
    <col min="14021" max="14021" width="4.85546875" style="1262" customWidth="1"/>
    <col min="14022" max="14022" width="6.140625" style="1262" customWidth="1"/>
    <col min="14023" max="14023" width="5.28515625" style="1262" customWidth="1"/>
    <col min="14024" max="14024" width="26.140625" style="1262" customWidth="1"/>
    <col min="14025" max="14029" width="15.7109375" style="1262" customWidth="1"/>
    <col min="14030" max="14030" width="14.85546875" style="1262" customWidth="1"/>
    <col min="14031" max="14031" width="15.42578125" style="1262" customWidth="1"/>
    <col min="14032" max="14211" width="9.140625" style="1262"/>
    <col min="14212" max="14212" width="3.28515625" style="1262" customWidth="1"/>
    <col min="14213" max="14213" width="4.85546875" style="1262" customWidth="1"/>
    <col min="14214" max="14214" width="6.140625" style="1262" customWidth="1"/>
    <col min="14215" max="14215" width="5.28515625" style="1262" customWidth="1"/>
    <col min="14216" max="14216" width="26.140625" style="1262" customWidth="1"/>
    <col min="14217" max="14217" width="11" style="1262" customWidth="1"/>
    <col min="14218" max="14218" width="10.7109375" style="1262" customWidth="1"/>
    <col min="14219" max="14219" width="10.28515625" style="1262" customWidth="1"/>
    <col min="14220" max="14220" width="11.140625" style="1262" customWidth="1"/>
    <col min="14221" max="14221" width="11.28515625" style="1262" customWidth="1"/>
    <col min="14222" max="14222" width="10" style="1262" customWidth="1"/>
    <col min="14223" max="14223" width="12.42578125" style="1262" customWidth="1"/>
    <col min="14224" max="14275" width="9.140625" style="1262"/>
    <col min="14276" max="14276" width="3.28515625" style="1262" customWidth="1"/>
    <col min="14277" max="14277" width="4.85546875" style="1262" customWidth="1"/>
    <col min="14278" max="14278" width="6.140625" style="1262" customWidth="1"/>
    <col min="14279" max="14279" width="5.28515625" style="1262" customWidth="1"/>
    <col min="14280" max="14280" width="26.140625" style="1262" customWidth="1"/>
    <col min="14281" max="14285" width="15.7109375" style="1262" customWidth="1"/>
    <col min="14286" max="14286" width="14.85546875" style="1262" customWidth="1"/>
    <col min="14287" max="14287" width="15.42578125" style="1262" customWidth="1"/>
    <col min="14288" max="14467" width="9.140625" style="1262"/>
    <col min="14468" max="14468" width="3.28515625" style="1262" customWidth="1"/>
    <col min="14469" max="14469" width="4.85546875" style="1262" customWidth="1"/>
    <col min="14470" max="14470" width="6.140625" style="1262" customWidth="1"/>
    <col min="14471" max="14471" width="5.28515625" style="1262" customWidth="1"/>
    <col min="14472" max="14472" width="26.140625" style="1262" customWidth="1"/>
    <col min="14473" max="14473" width="11" style="1262" customWidth="1"/>
    <col min="14474" max="14474" width="10.7109375" style="1262" customWidth="1"/>
    <col min="14475" max="14475" width="10.28515625" style="1262" customWidth="1"/>
    <col min="14476" max="14476" width="11.140625" style="1262" customWidth="1"/>
    <col min="14477" max="14477" width="11.28515625" style="1262" customWidth="1"/>
    <col min="14478" max="14478" width="10" style="1262" customWidth="1"/>
    <col min="14479" max="14479" width="12.42578125" style="1262" customWidth="1"/>
    <col min="14480" max="14531" width="9.140625" style="1262"/>
    <col min="14532" max="14532" width="3.28515625" style="1262" customWidth="1"/>
    <col min="14533" max="14533" width="4.85546875" style="1262" customWidth="1"/>
    <col min="14534" max="14534" width="6.140625" style="1262" customWidth="1"/>
    <col min="14535" max="14535" width="5.28515625" style="1262" customWidth="1"/>
    <col min="14536" max="14536" width="26.140625" style="1262" customWidth="1"/>
    <col min="14537" max="14541" width="15.7109375" style="1262" customWidth="1"/>
    <col min="14542" max="14542" width="14.85546875" style="1262" customWidth="1"/>
    <col min="14543" max="14543" width="15.42578125" style="1262" customWidth="1"/>
    <col min="14544" max="14723" width="9.140625" style="1262"/>
    <col min="14724" max="14724" width="3.28515625" style="1262" customWidth="1"/>
    <col min="14725" max="14725" width="4.85546875" style="1262" customWidth="1"/>
    <col min="14726" max="14726" width="6.140625" style="1262" customWidth="1"/>
    <col min="14727" max="14727" width="5.28515625" style="1262" customWidth="1"/>
    <col min="14728" max="14728" width="26.140625" style="1262" customWidth="1"/>
    <col min="14729" max="14729" width="11" style="1262" customWidth="1"/>
    <col min="14730" max="14730" width="10.7109375" style="1262" customWidth="1"/>
    <col min="14731" max="14731" width="10.28515625" style="1262" customWidth="1"/>
    <col min="14732" max="14732" width="11.140625" style="1262" customWidth="1"/>
    <col min="14733" max="14733" width="11.28515625" style="1262" customWidth="1"/>
    <col min="14734" max="14734" width="10" style="1262" customWidth="1"/>
    <col min="14735" max="14735" width="12.42578125" style="1262" customWidth="1"/>
    <col min="14736" max="14787" width="9.140625" style="1262"/>
    <col min="14788" max="14788" width="3.28515625" style="1262" customWidth="1"/>
    <col min="14789" max="14789" width="4.85546875" style="1262" customWidth="1"/>
    <col min="14790" max="14790" width="6.140625" style="1262" customWidth="1"/>
    <col min="14791" max="14791" width="5.28515625" style="1262" customWidth="1"/>
    <col min="14792" max="14792" width="26.140625" style="1262" customWidth="1"/>
    <col min="14793" max="14797" width="15.7109375" style="1262" customWidth="1"/>
    <col min="14798" max="14798" width="14.85546875" style="1262" customWidth="1"/>
    <col min="14799" max="14799" width="15.42578125" style="1262" customWidth="1"/>
    <col min="14800" max="14979" width="9.140625" style="1262"/>
    <col min="14980" max="14980" width="3.28515625" style="1262" customWidth="1"/>
    <col min="14981" max="14981" width="4.85546875" style="1262" customWidth="1"/>
    <col min="14982" max="14982" width="6.140625" style="1262" customWidth="1"/>
    <col min="14983" max="14983" width="5.28515625" style="1262" customWidth="1"/>
    <col min="14984" max="14984" width="26.140625" style="1262" customWidth="1"/>
    <col min="14985" max="14985" width="11" style="1262" customWidth="1"/>
    <col min="14986" max="14986" width="10.7109375" style="1262" customWidth="1"/>
    <col min="14987" max="14987" width="10.28515625" style="1262" customWidth="1"/>
    <col min="14988" max="14988" width="11.140625" style="1262" customWidth="1"/>
    <col min="14989" max="14989" width="11.28515625" style="1262" customWidth="1"/>
    <col min="14990" max="14990" width="10" style="1262" customWidth="1"/>
    <col min="14991" max="14991" width="12.42578125" style="1262" customWidth="1"/>
    <col min="14992" max="15043" width="9.140625" style="1262"/>
    <col min="15044" max="15044" width="3.28515625" style="1262" customWidth="1"/>
    <col min="15045" max="15045" width="4.85546875" style="1262" customWidth="1"/>
    <col min="15046" max="15046" width="6.140625" style="1262" customWidth="1"/>
    <col min="15047" max="15047" width="5.28515625" style="1262" customWidth="1"/>
    <col min="15048" max="15048" width="26.140625" style="1262" customWidth="1"/>
    <col min="15049" max="15053" width="15.7109375" style="1262" customWidth="1"/>
    <col min="15054" max="15054" width="14.85546875" style="1262" customWidth="1"/>
    <col min="15055" max="15055" width="15.42578125" style="1262" customWidth="1"/>
    <col min="15056" max="15235" width="9.140625" style="1262"/>
    <col min="15236" max="15236" width="3.28515625" style="1262" customWidth="1"/>
    <col min="15237" max="15237" width="4.85546875" style="1262" customWidth="1"/>
    <col min="15238" max="15238" width="6.140625" style="1262" customWidth="1"/>
    <col min="15239" max="15239" width="5.28515625" style="1262" customWidth="1"/>
    <col min="15240" max="15240" width="26.140625" style="1262" customWidth="1"/>
    <col min="15241" max="15241" width="11" style="1262" customWidth="1"/>
    <col min="15242" max="15242" width="10.7109375" style="1262" customWidth="1"/>
    <col min="15243" max="15243" width="10.28515625" style="1262" customWidth="1"/>
    <col min="15244" max="15244" width="11.140625" style="1262" customWidth="1"/>
    <col min="15245" max="15245" width="11.28515625" style="1262" customWidth="1"/>
    <col min="15246" max="15246" width="10" style="1262" customWidth="1"/>
    <col min="15247" max="15247" width="12.42578125" style="1262" customWidth="1"/>
    <col min="15248" max="15299" width="9.140625" style="1262"/>
    <col min="15300" max="15300" width="3.28515625" style="1262" customWidth="1"/>
    <col min="15301" max="15301" width="4.85546875" style="1262" customWidth="1"/>
    <col min="15302" max="15302" width="6.140625" style="1262" customWidth="1"/>
    <col min="15303" max="15303" width="5.28515625" style="1262" customWidth="1"/>
    <col min="15304" max="15304" width="26.140625" style="1262" customWidth="1"/>
    <col min="15305" max="15309" width="15.7109375" style="1262" customWidth="1"/>
    <col min="15310" max="15310" width="14.85546875" style="1262" customWidth="1"/>
    <col min="15311" max="15311" width="15.42578125" style="1262" customWidth="1"/>
    <col min="15312" max="15491" width="9.140625" style="1262"/>
    <col min="15492" max="15492" width="3.28515625" style="1262" customWidth="1"/>
    <col min="15493" max="15493" width="4.85546875" style="1262" customWidth="1"/>
    <col min="15494" max="15494" width="6.140625" style="1262" customWidth="1"/>
    <col min="15495" max="15495" width="5.28515625" style="1262" customWidth="1"/>
    <col min="15496" max="15496" width="26.140625" style="1262" customWidth="1"/>
    <col min="15497" max="15497" width="11" style="1262" customWidth="1"/>
    <col min="15498" max="15498" width="10.7109375" style="1262" customWidth="1"/>
    <col min="15499" max="15499" width="10.28515625" style="1262" customWidth="1"/>
    <col min="15500" max="15500" width="11.140625" style="1262" customWidth="1"/>
    <col min="15501" max="15501" width="11.28515625" style="1262" customWidth="1"/>
    <col min="15502" max="15502" width="10" style="1262" customWidth="1"/>
    <col min="15503" max="15503" width="12.42578125" style="1262" customWidth="1"/>
    <col min="15504" max="15555" width="9.140625" style="1262"/>
    <col min="15556" max="15556" width="3.28515625" style="1262" customWidth="1"/>
    <col min="15557" max="15557" width="4.85546875" style="1262" customWidth="1"/>
    <col min="15558" max="15558" width="6.140625" style="1262" customWidth="1"/>
    <col min="15559" max="15559" width="5.28515625" style="1262" customWidth="1"/>
    <col min="15560" max="15560" width="26.140625" style="1262" customWidth="1"/>
    <col min="15561" max="15565" width="15.7109375" style="1262" customWidth="1"/>
    <col min="15566" max="15566" width="14.85546875" style="1262" customWidth="1"/>
    <col min="15567" max="15567" width="15.42578125" style="1262" customWidth="1"/>
    <col min="15568" max="15747" width="9.140625" style="1262"/>
    <col min="15748" max="15748" width="3.28515625" style="1262" customWidth="1"/>
    <col min="15749" max="15749" width="4.85546875" style="1262" customWidth="1"/>
    <col min="15750" max="15750" width="6.140625" style="1262" customWidth="1"/>
    <col min="15751" max="15751" width="5.28515625" style="1262" customWidth="1"/>
    <col min="15752" max="15752" width="26.140625" style="1262" customWidth="1"/>
    <col min="15753" max="15753" width="11" style="1262" customWidth="1"/>
    <col min="15754" max="15754" width="10.7109375" style="1262" customWidth="1"/>
    <col min="15755" max="15755" width="10.28515625" style="1262" customWidth="1"/>
    <col min="15756" max="15756" width="11.140625" style="1262" customWidth="1"/>
    <col min="15757" max="15757" width="11.28515625" style="1262" customWidth="1"/>
    <col min="15758" max="15758" width="10" style="1262" customWidth="1"/>
    <col min="15759" max="15759" width="12.42578125" style="1262" customWidth="1"/>
    <col min="15760" max="15811" width="9.140625" style="1262"/>
    <col min="15812" max="15812" width="3.28515625" style="1262" customWidth="1"/>
    <col min="15813" max="15813" width="4.85546875" style="1262" customWidth="1"/>
    <col min="15814" max="15814" width="6.140625" style="1262" customWidth="1"/>
    <col min="15815" max="15815" width="5.28515625" style="1262" customWidth="1"/>
    <col min="15816" max="15816" width="26.140625" style="1262" customWidth="1"/>
    <col min="15817" max="15821" width="15.7109375" style="1262" customWidth="1"/>
    <col min="15822" max="15822" width="14.85546875" style="1262" customWidth="1"/>
    <col min="15823" max="15823" width="15.42578125" style="1262" customWidth="1"/>
    <col min="15824" max="16003" width="9.140625" style="1262"/>
    <col min="16004" max="16004" width="3.28515625" style="1262" customWidth="1"/>
    <col min="16005" max="16005" width="4.85546875" style="1262" customWidth="1"/>
    <col min="16006" max="16006" width="6.140625" style="1262" customWidth="1"/>
    <col min="16007" max="16007" width="5.28515625" style="1262" customWidth="1"/>
    <col min="16008" max="16008" width="26.140625" style="1262" customWidth="1"/>
    <col min="16009" max="16009" width="11" style="1262" customWidth="1"/>
    <col min="16010" max="16010" width="10.7109375" style="1262" customWidth="1"/>
    <col min="16011" max="16011" width="10.28515625" style="1262" customWidth="1"/>
    <col min="16012" max="16012" width="11.140625" style="1262" customWidth="1"/>
    <col min="16013" max="16013" width="11.28515625" style="1262" customWidth="1"/>
    <col min="16014" max="16014" width="10" style="1262" customWidth="1"/>
    <col min="16015" max="16015" width="12.42578125" style="1262" customWidth="1"/>
    <col min="16016" max="16067" width="9.140625" style="1262"/>
    <col min="16068" max="16068" width="3.28515625" style="1262" customWidth="1"/>
    <col min="16069" max="16069" width="4.85546875" style="1262" customWidth="1"/>
    <col min="16070" max="16070" width="6.140625" style="1262" customWidth="1"/>
    <col min="16071" max="16071" width="5.28515625" style="1262" customWidth="1"/>
    <col min="16072" max="16072" width="26.140625" style="1262" customWidth="1"/>
    <col min="16073" max="16077" width="15.7109375" style="1262" customWidth="1"/>
    <col min="16078" max="16078" width="14.85546875" style="1262" customWidth="1"/>
    <col min="16079" max="16079" width="15.42578125" style="1262" customWidth="1"/>
    <col min="16080" max="16259" width="9.140625" style="1262"/>
    <col min="16260" max="16260" width="3.28515625" style="1262" customWidth="1"/>
    <col min="16261" max="16261" width="4.85546875" style="1262" customWidth="1"/>
    <col min="16262" max="16262" width="6.140625" style="1262" customWidth="1"/>
    <col min="16263" max="16263" width="5.28515625" style="1262" customWidth="1"/>
    <col min="16264" max="16264" width="26.140625" style="1262" customWidth="1"/>
    <col min="16265" max="16265" width="11" style="1262" customWidth="1"/>
    <col min="16266" max="16266" width="10.7109375" style="1262" customWidth="1"/>
    <col min="16267" max="16267" width="10.28515625" style="1262" customWidth="1"/>
    <col min="16268" max="16268" width="11.140625" style="1262" customWidth="1"/>
    <col min="16269" max="16269" width="11.28515625" style="1262" customWidth="1"/>
    <col min="16270" max="16270" width="10" style="1262" customWidth="1"/>
    <col min="16271" max="16271" width="12.42578125" style="1262" customWidth="1"/>
    <col min="16272" max="16323" width="9.140625" style="1262"/>
    <col min="16324" max="16384" width="9.140625" style="1262" customWidth="1"/>
  </cols>
  <sheetData>
    <row r="1" spans="3:17">
      <c r="C1" s="1912" t="s">
        <v>1161</v>
      </c>
      <c r="D1" s="1912"/>
      <c r="E1" s="1912"/>
      <c r="F1" s="1912"/>
      <c r="G1" s="1912"/>
      <c r="H1" s="1912"/>
      <c r="I1" s="1912"/>
      <c r="J1" s="1912"/>
      <c r="K1" s="1912"/>
      <c r="L1" s="1912"/>
      <c r="M1" s="1912"/>
      <c r="N1" s="1912"/>
    </row>
    <row r="2" spans="3:17">
      <c r="C2" s="1912" t="s">
        <v>1092</v>
      </c>
      <c r="D2" s="1912"/>
      <c r="E2" s="1912"/>
      <c r="F2" s="1912"/>
      <c r="G2" s="1912"/>
      <c r="H2" s="1912"/>
      <c r="I2" s="1912"/>
      <c r="J2" s="1912"/>
      <c r="K2" s="1912"/>
      <c r="L2" s="1912"/>
      <c r="M2" s="1912"/>
      <c r="N2" s="1912"/>
    </row>
    <row r="3" spans="3:17" ht="16.5" thickBot="1">
      <c r="C3" s="1913" t="s">
        <v>1093</v>
      </c>
      <c r="D3" s="1913"/>
      <c r="E3" s="1913"/>
      <c r="F3" s="1913"/>
      <c r="G3" s="1913"/>
      <c r="H3" s="1913"/>
      <c r="I3" s="1913"/>
      <c r="J3" s="1913"/>
      <c r="K3" s="1913"/>
      <c r="L3" s="1913"/>
      <c r="M3" s="1913"/>
      <c r="N3" s="1913"/>
    </row>
    <row r="4" spans="3:17" ht="16.5" thickTop="1">
      <c r="C4" s="1914" t="s">
        <v>1094</v>
      </c>
      <c r="D4" s="1915"/>
      <c r="E4" s="1915"/>
      <c r="F4" s="1915"/>
      <c r="G4" s="1916"/>
      <c r="H4" s="1923" t="s">
        <v>4</v>
      </c>
      <c r="I4" s="1916"/>
      <c r="J4" s="1915" t="s">
        <v>826</v>
      </c>
      <c r="K4" s="1916"/>
      <c r="L4" s="1924" t="s">
        <v>1095</v>
      </c>
      <c r="M4" s="1926" t="s">
        <v>1096</v>
      </c>
      <c r="N4" s="1927"/>
    </row>
    <row r="5" spans="3:17" ht="18.75" customHeight="1">
      <c r="C5" s="1917"/>
      <c r="D5" s="1918"/>
      <c r="E5" s="1918"/>
      <c r="F5" s="1918"/>
      <c r="G5" s="1919"/>
      <c r="H5" s="1921"/>
      <c r="I5" s="1922"/>
      <c r="J5" s="1921"/>
      <c r="K5" s="1922"/>
      <c r="L5" s="1925"/>
      <c r="M5" s="1263" t="s">
        <v>1097</v>
      </c>
      <c r="N5" s="1264" t="str">
        <f>L6</f>
        <v>Five Months</v>
      </c>
    </row>
    <row r="6" spans="3:17" ht="21" customHeight="1">
      <c r="C6" s="1920"/>
      <c r="D6" s="1921"/>
      <c r="E6" s="1921"/>
      <c r="F6" s="1921"/>
      <c r="G6" s="1922"/>
      <c r="H6" s="1265" t="s">
        <v>142</v>
      </c>
      <c r="I6" s="1265" t="s">
        <v>5</v>
      </c>
      <c r="J6" s="1265" t="str">
        <f>H6</f>
        <v>Five Months</v>
      </c>
      <c r="K6" s="1265" t="s">
        <v>5</v>
      </c>
      <c r="L6" s="1265" t="str">
        <f>J6</f>
        <v>Five Months</v>
      </c>
      <c r="M6" s="1265" t="s">
        <v>40</v>
      </c>
      <c r="N6" s="1266" t="s">
        <v>123</v>
      </c>
    </row>
    <row r="7" spans="3:17">
      <c r="C7" s="1267" t="s">
        <v>1098</v>
      </c>
      <c r="D7" s="1268"/>
      <c r="E7" s="1268"/>
      <c r="F7" s="1268"/>
      <c r="G7" s="1268"/>
      <c r="H7" s="1269">
        <v>3486</v>
      </c>
      <c r="I7" s="1269">
        <v>-10130.6</v>
      </c>
      <c r="J7" s="1269">
        <v>-64114.67377928202</v>
      </c>
      <c r="K7" s="1269">
        <v>-245216.7</v>
      </c>
      <c r="L7" s="1270">
        <v>-119333.5</v>
      </c>
      <c r="M7" s="1271">
        <v>-1909.6</v>
      </c>
      <c r="N7" s="1272">
        <v>89.2</v>
      </c>
      <c r="Q7" s="1273"/>
    </row>
    <row r="8" spans="3:17">
      <c r="C8" s="1274"/>
      <c r="D8" s="1275" t="s">
        <v>1099</v>
      </c>
      <c r="E8" s="1275"/>
      <c r="F8" s="1275"/>
      <c r="G8" s="1275"/>
      <c r="H8" s="1276">
        <v>34267</v>
      </c>
      <c r="I8" s="1276">
        <v>82127.5</v>
      </c>
      <c r="J8" s="1276">
        <v>37823.281608974619</v>
      </c>
      <c r="K8" s="1276">
        <v>93305.2</v>
      </c>
      <c r="L8" s="1277">
        <v>44101.1</v>
      </c>
      <c r="M8" s="1278">
        <v>10.4</v>
      </c>
      <c r="N8" s="1279">
        <v>16.600000000000001</v>
      </c>
    </row>
    <row r="9" spans="3:17">
      <c r="C9" s="1274"/>
      <c r="D9" s="1275"/>
      <c r="E9" s="1275" t="s">
        <v>1100</v>
      </c>
      <c r="F9" s="1275"/>
      <c r="G9" s="1275"/>
      <c r="H9" s="1276">
        <v>0</v>
      </c>
      <c r="I9" s="1276">
        <v>0</v>
      </c>
      <c r="J9" s="1276">
        <v>0</v>
      </c>
      <c r="K9" s="1276">
        <v>0</v>
      </c>
      <c r="L9" s="1277">
        <v>0</v>
      </c>
      <c r="M9" s="1278" t="s">
        <v>171</v>
      </c>
      <c r="N9" s="1279" t="s">
        <v>171</v>
      </c>
    </row>
    <row r="10" spans="3:17">
      <c r="C10" s="1274"/>
      <c r="D10" s="1275"/>
      <c r="E10" s="1275" t="s">
        <v>312</v>
      </c>
      <c r="F10" s="1275"/>
      <c r="G10" s="1275"/>
      <c r="H10" s="1276">
        <v>34267</v>
      </c>
      <c r="I10" s="1276">
        <v>82127.5</v>
      </c>
      <c r="J10" s="1276">
        <v>37823.281608974619</v>
      </c>
      <c r="K10" s="1276">
        <v>93305.2</v>
      </c>
      <c r="L10" s="1277">
        <v>44101.1</v>
      </c>
      <c r="M10" s="1278">
        <v>10.4</v>
      </c>
      <c r="N10" s="1279">
        <v>16.600000000000001</v>
      </c>
    </row>
    <row r="11" spans="3:17">
      <c r="C11" s="1274"/>
      <c r="D11" s="1275" t="s">
        <v>1101</v>
      </c>
      <c r="E11" s="1275"/>
      <c r="F11" s="1275"/>
      <c r="G11" s="1275"/>
      <c r="H11" s="1276">
        <v>-375674.1</v>
      </c>
      <c r="I11" s="1276">
        <v>-977945.8</v>
      </c>
      <c r="J11" s="1276">
        <v>-444436.38690398831</v>
      </c>
      <c r="K11" s="1276">
        <v>-1227874</v>
      </c>
      <c r="L11" s="1277">
        <v>-594417.1</v>
      </c>
      <c r="M11" s="1278">
        <v>18.100000000000001</v>
      </c>
      <c r="N11" s="1279">
        <v>34</v>
      </c>
    </row>
    <row r="12" spans="3:17">
      <c r="C12" s="1274"/>
      <c r="D12" s="1275"/>
      <c r="E12" s="1275" t="s">
        <v>1100</v>
      </c>
      <c r="F12" s="1275"/>
      <c r="G12" s="1275"/>
      <c r="H12" s="1276">
        <v>-40681.699999999997</v>
      </c>
      <c r="I12" s="1276">
        <v>-121413.8</v>
      </c>
      <c r="J12" s="1276">
        <v>-55331.5</v>
      </c>
      <c r="K12" s="1276">
        <v>-172243.20000000001</v>
      </c>
      <c r="L12" s="1277">
        <v>-87076.9</v>
      </c>
      <c r="M12" s="1278">
        <v>36</v>
      </c>
      <c r="N12" s="1279">
        <v>57.4</v>
      </c>
    </row>
    <row r="13" spans="3:17">
      <c r="C13" s="1274"/>
      <c r="D13" s="1275"/>
      <c r="E13" s="1275" t="s">
        <v>312</v>
      </c>
      <c r="F13" s="1275"/>
      <c r="G13" s="1275"/>
      <c r="H13" s="1276">
        <v>-334992.40000000002</v>
      </c>
      <c r="I13" s="1276">
        <v>-856532</v>
      </c>
      <c r="J13" s="1276">
        <v>-389104.88690398831</v>
      </c>
      <c r="K13" s="1276">
        <v>-1055630.8</v>
      </c>
      <c r="L13" s="1277">
        <v>-507340.2</v>
      </c>
      <c r="M13" s="1278">
        <v>15.9</v>
      </c>
      <c r="N13" s="1279">
        <v>30.7</v>
      </c>
    </row>
    <row r="14" spans="3:17">
      <c r="C14" s="1267"/>
      <c r="D14" s="1268" t="s">
        <v>1102</v>
      </c>
      <c r="E14" s="1268"/>
      <c r="F14" s="1268"/>
      <c r="G14" s="1268"/>
      <c r="H14" s="1280">
        <v>-341407.2</v>
      </c>
      <c r="I14" s="1280">
        <v>-895818.3</v>
      </c>
      <c r="J14" s="1280">
        <v>-406613.10529501364</v>
      </c>
      <c r="K14" s="1280">
        <v>-1134568.8999999999</v>
      </c>
      <c r="L14" s="1281">
        <v>-550316</v>
      </c>
      <c r="M14" s="1282">
        <v>18.8</v>
      </c>
      <c r="N14" s="1283">
        <v>35.6</v>
      </c>
    </row>
    <row r="15" spans="3:17">
      <c r="C15" s="1267"/>
      <c r="D15" s="1268" t="s">
        <v>1103</v>
      </c>
      <c r="E15" s="1268"/>
      <c r="F15" s="1268"/>
      <c r="G15" s="1268"/>
      <c r="H15" s="1280">
        <v>3593.1</v>
      </c>
      <c r="I15" s="1280">
        <v>2891.3</v>
      </c>
      <c r="J15" s="1280">
        <v>-4540.218501175169</v>
      </c>
      <c r="K15" s="1280">
        <v>2066.3000000000002</v>
      </c>
      <c r="L15" s="1281">
        <v>-8494.9</v>
      </c>
      <c r="M15" s="1282">
        <v>-222.4</v>
      </c>
      <c r="N15" s="1283">
        <v>93.2</v>
      </c>
    </row>
    <row r="16" spans="3:17">
      <c r="C16" s="1274"/>
      <c r="D16" s="1275"/>
      <c r="E16" s="1275" t="s">
        <v>1104</v>
      </c>
      <c r="F16" s="1275"/>
      <c r="G16" s="1275"/>
      <c r="H16" s="1276">
        <v>61412.2</v>
      </c>
      <c r="I16" s="1276">
        <v>158264.9</v>
      </c>
      <c r="J16" s="1276">
        <v>63808.713971519268</v>
      </c>
      <c r="K16" s="1276">
        <v>177473</v>
      </c>
      <c r="L16" s="1277">
        <v>80796.600000000006</v>
      </c>
      <c r="M16" s="1278">
        <v>3.9</v>
      </c>
      <c r="N16" s="1279">
        <v>26.6</v>
      </c>
    </row>
    <row r="17" spans="3:14">
      <c r="C17" s="1274"/>
      <c r="D17" s="1284"/>
      <c r="E17" s="1284"/>
      <c r="F17" s="1284" t="s">
        <v>1105</v>
      </c>
      <c r="G17" s="1284"/>
      <c r="H17" s="1285">
        <v>22649.5</v>
      </c>
      <c r="I17" s="1285">
        <v>58526.9</v>
      </c>
      <c r="J17" s="1285">
        <v>29327.074303773683</v>
      </c>
      <c r="K17" s="1285">
        <v>67094.600000000006</v>
      </c>
      <c r="L17" s="1286">
        <v>31889.200000000001</v>
      </c>
      <c r="M17" s="1287">
        <v>29.5</v>
      </c>
      <c r="N17" s="1288">
        <v>8.6999999999999993</v>
      </c>
    </row>
    <row r="18" spans="3:14">
      <c r="C18" s="1274"/>
      <c r="D18" s="1275"/>
      <c r="E18" s="1275"/>
      <c r="F18" s="1275" t="s">
        <v>1106</v>
      </c>
      <c r="G18" s="1275"/>
      <c r="H18" s="1276">
        <v>9998</v>
      </c>
      <c r="I18" s="1276">
        <v>25533.599999999999</v>
      </c>
      <c r="J18" s="1276">
        <v>7206.2019999999993</v>
      </c>
      <c r="K18" s="1276">
        <v>22461.5</v>
      </c>
      <c r="L18" s="1277">
        <v>14922.5</v>
      </c>
      <c r="M18" s="1278">
        <v>-27.9</v>
      </c>
      <c r="N18" s="1279">
        <v>107.1</v>
      </c>
    </row>
    <row r="19" spans="3:14">
      <c r="C19" s="1274"/>
      <c r="D19" s="1275"/>
      <c r="E19" s="1275"/>
      <c r="F19" s="1275" t="s">
        <v>312</v>
      </c>
      <c r="G19" s="1275"/>
      <c r="H19" s="1276">
        <v>28764.799999999999</v>
      </c>
      <c r="I19" s="1276">
        <v>74204.3</v>
      </c>
      <c r="J19" s="1276">
        <v>27275.43766774558</v>
      </c>
      <c r="K19" s="1276">
        <v>87916.9</v>
      </c>
      <c r="L19" s="1277">
        <v>33984.9</v>
      </c>
      <c r="M19" s="1278">
        <v>-5.2</v>
      </c>
      <c r="N19" s="1279">
        <v>24.6</v>
      </c>
    </row>
    <row r="20" spans="3:14">
      <c r="C20" s="1274"/>
      <c r="D20" s="1275"/>
      <c r="E20" s="1275" t="s">
        <v>1107</v>
      </c>
      <c r="F20" s="1275"/>
      <c r="G20" s="1275"/>
      <c r="H20" s="1276">
        <v>-57819.1</v>
      </c>
      <c r="I20" s="1276">
        <v>-155373.6</v>
      </c>
      <c r="J20" s="1276">
        <v>-68348.932472694432</v>
      </c>
      <c r="K20" s="1276">
        <v>-175406.7</v>
      </c>
      <c r="L20" s="1277">
        <v>-89291.4</v>
      </c>
      <c r="M20" s="1278">
        <v>18</v>
      </c>
      <c r="N20" s="1279">
        <v>30.9</v>
      </c>
    </row>
    <row r="21" spans="3:14">
      <c r="C21" s="1274"/>
      <c r="D21" s="1275"/>
      <c r="E21" s="1275"/>
      <c r="F21" s="1275" t="s">
        <v>254</v>
      </c>
      <c r="G21" s="1275"/>
      <c r="H21" s="1276">
        <v>-17026.900000000001</v>
      </c>
      <c r="I21" s="1276">
        <v>-46884.9</v>
      </c>
      <c r="J21" s="1276">
        <v>-24294.93038426499</v>
      </c>
      <c r="K21" s="1276">
        <v>-63251.3</v>
      </c>
      <c r="L21" s="1277">
        <v>-30233.4</v>
      </c>
      <c r="M21" s="1278">
        <v>41.9</v>
      </c>
      <c r="N21" s="1279">
        <v>25.1</v>
      </c>
    </row>
    <row r="22" spans="3:14">
      <c r="C22" s="1274"/>
      <c r="D22" s="1275"/>
      <c r="E22" s="1275"/>
      <c r="F22" s="1275" t="s">
        <v>1105</v>
      </c>
      <c r="G22" s="1275"/>
      <c r="H22" s="1276">
        <v>-29637.599999999999</v>
      </c>
      <c r="I22" s="1276">
        <v>-79926.899999999994</v>
      </c>
      <c r="J22" s="1276">
        <v>-29821.057767258531</v>
      </c>
      <c r="K22" s="1276">
        <v>-79596.5</v>
      </c>
      <c r="L22" s="1277">
        <v>-41336.800000000003</v>
      </c>
      <c r="M22" s="1278">
        <v>0.6</v>
      </c>
      <c r="N22" s="1279">
        <v>38.6</v>
      </c>
    </row>
    <row r="23" spans="3:14">
      <c r="C23" s="1274"/>
      <c r="D23" s="1275"/>
      <c r="E23" s="1275"/>
      <c r="F23" s="1275"/>
      <c r="G23" s="1289" t="s">
        <v>1108</v>
      </c>
      <c r="H23" s="1276">
        <v>-12163.3</v>
      </c>
      <c r="I23" s="1276">
        <v>-35024.9</v>
      </c>
      <c r="J23" s="1276">
        <v>-14369.894892082271</v>
      </c>
      <c r="K23" s="1276">
        <v>-38089.5</v>
      </c>
      <c r="L23" s="1277">
        <v>-22136.9</v>
      </c>
      <c r="M23" s="1278">
        <v>18.100000000000001</v>
      </c>
      <c r="N23" s="1279">
        <v>54.1</v>
      </c>
    </row>
    <row r="24" spans="3:14">
      <c r="C24" s="1274"/>
      <c r="D24" s="1275"/>
      <c r="E24" s="1275"/>
      <c r="F24" s="1275" t="s">
        <v>1109</v>
      </c>
      <c r="G24" s="1275"/>
      <c r="H24" s="1276">
        <v>-225.4</v>
      </c>
      <c r="I24" s="1276">
        <v>-1331.9</v>
      </c>
      <c r="J24" s="1276">
        <v>-1659.127</v>
      </c>
      <c r="K24" s="1276">
        <v>-2483.5</v>
      </c>
      <c r="L24" s="1277">
        <v>-2284</v>
      </c>
      <c r="M24" s="1278">
        <v>636.20000000000005</v>
      </c>
      <c r="N24" s="1279">
        <v>37.700000000000003</v>
      </c>
    </row>
    <row r="25" spans="3:14">
      <c r="C25" s="1274"/>
      <c r="D25" s="1275"/>
      <c r="E25" s="1275"/>
      <c r="F25" s="1275" t="s">
        <v>312</v>
      </c>
      <c r="G25" s="1275"/>
      <c r="H25" s="1276">
        <v>-10929.2</v>
      </c>
      <c r="I25" s="1276">
        <v>-27229.8</v>
      </c>
      <c r="J25" s="1276">
        <v>-12573.817321170913</v>
      </c>
      <c r="K25" s="1276">
        <v>-30075.4</v>
      </c>
      <c r="L25" s="1277">
        <v>-15437.2</v>
      </c>
      <c r="M25" s="1278">
        <v>14.9</v>
      </c>
      <c r="N25" s="1279">
        <v>22.9</v>
      </c>
    </row>
    <row r="26" spans="3:14">
      <c r="C26" s="1267"/>
      <c r="D26" s="1268" t="s">
        <v>1110</v>
      </c>
      <c r="E26" s="1268"/>
      <c r="F26" s="1268"/>
      <c r="G26" s="1268"/>
      <c r="H26" s="1280">
        <v>-337814.1</v>
      </c>
      <c r="I26" s="1280">
        <v>-892926.9</v>
      </c>
      <c r="J26" s="1280">
        <v>-411153.32379618881</v>
      </c>
      <c r="K26" s="1280">
        <v>-1132502.6000000001</v>
      </c>
      <c r="L26" s="1281">
        <v>-558810.9</v>
      </c>
      <c r="M26" s="1282">
        <v>21.4</v>
      </c>
      <c r="N26" s="1283">
        <v>36.299999999999997</v>
      </c>
    </row>
    <row r="27" spans="3:14">
      <c r="C27" s="1267"/>
      <c r="D27" s="1268" t="s">
        <v>1111</v>
      </c>
      <c r="E27" s="1268"/>
      <c r="F27" s="1268"/>
      <c r="G27" s="1268"/>
      <c r="H27" s="1280">
        <v>9475.4</v>
      </c>
      <c r="I27" s="1280">
        <v>30995.1</v>
      </c>
      <c r="J27" s="1280">
        <v>16751.991701221938</v>
      </c>
      <c r="K27" s="1280">
        <v>22614.9</v>
      </c>
      <c r="L27" s="1281">
        <v>10886.9</v>
      </c>
      <c r="M27" s="1282">
        <v>76.8</v>
      </c>
      <c r="N27" s="1283">
        <v>-35</v>
      </c>
    </row>
    <row r="28" spans="3:14">
      <c r="C28" s="1274"/>
      <c r="D28" s="1275"/>
      <c r="E28" s="1275" t="s">
        <v>1112</v>
      </c>
      <c r="F28" s="1275"/>
      <c r="G28" s="1275"/>
      <c r="H28" s="1276">
        <v>21600</v>
      </c>
      <c r="I28" s="1276">
        <v>51958.8</v>
      </c>
      <c r="J28" s="1276">
        <v>27525.278701221938</v>
      </c>
      <c r="K28" s="1276">
        <v>69142.8</v>
      </c>
      <c r="L28" s="1277">
        <v>34046.800000000003</v>
      </c>
      <c r="M28" s="1278">
        <v>27.4</v>
      </c>
      <c r="N28" s="1279">
        <v>23.7</v>
      </c>
    </row>
    <row r="29" spans="3:14">
      <c r="C29" s="1274"/>
      <c r="D29" s="1275"/>
      <c r="E29" s="1275" t="s">
        <v>1113</v>
      </c>
      <c r="F29" s="1275"/>
      <c r="G29" s="1275"/>
      <c r="H29" s="1276">
        <v>-12124.6</v>
      </c>
      <c r="I29" s="1276">
        <v>-20963.8</v>
      </c>
      <c r="J29" s="1276">
        <v>-10773.287</v>
      </c>
      <c r="K29" s="1276">
        <v>-46527.9</v>
      </c>
      <c r="L29" s="1277">
        <v>-23159.8</v>
      </c>
      <c r="M29" s="1278">
        <v>-11.1</v>
      </c>
      <c r="N29" s="1279">
        <v>115</v>
      </c>
    </row>
    <row r="30" spans="3:14">
      <c r="C30" s="1267"/>
      <c r="D30" s="1268" t="s">
        <v>1114</v>
      </c>
      <c r="E30" s="1268"/>
      <c r="F30" s="1268"/>
      <c r="G30" s="1268"/>
      <c r="H30" s="1280">
        <v>-328338.59999999998</v>
      </c>
      <c r="I30" s="1280">
        <v>-861931.9</v>
      </c>
      <c r="J30" s="1280">
        <v>-394401.3320949669</v>
      </c>
      <c r="K30" s="1280">
        <v>-1109887.6000000001</v>
      </c>
      <c r="L30" s="1281">
        <v>-547923.9</v>
      </c>
      <c r="M30" s="1282">
        <v>19.8</v>
      </c>
      <c r="N30" s="1283">
        <v>39.299999999999997</v>
      </c>
    </row>
    <row r="31" spans="3:14">
      <c r="C31" s="1267"/>
      <c r="D31" s="1268" t="s">
        <v>1115</v>
      </c>
      <c r="E31" s="1268"/>
      <c r="F31" s="1268"/>
      <c r="G31" s="1268"/>
      <c r="H31" s="1280">
        <v>331824.59999999998</v>
      </c>
      <c r="I31" s="1280">
        <v>851801.3</v>
      </c>
      <c r="J31" s="1280">
        <v>330286.65831568488</v>
      </c>
      <c r="K31" s="1280">
        <v>864670.9</v>
      </c>
      <c r="L31" s="1281">
        <v>428590.4</v>
      </c>
      <c r="M31" s="1282">
        <v>-0.5</v>
      </c>
      <c r="N31" s="1283">
        <v>29.8</v>
      </c>
    </row>
    <row r="32" spans="3:14">
      <c r="C32" s="1274"/>
      <c r="D32" s="1275"/>
      <c r="E32" s="1275" t="s">
        <v>1116</v>
      </c>
      <c r="F32" s="1275"/>
      <c r="G32" s="1275"/>
      <c r="H32" s="1276">
        <v>332811.5</v>
      </c>
      <c r="I32" s="1276">
        <v>855708.8</v>
      </c>
      <c r="J32" s="1276">
        <v>332600.71704867453</v>
      </c>
      <c r="K32" s="1276">
        <v>870475.7</v>
      </c>
      <c r="L32" s="1277">
        <v>430907.2</v>
      </c>
      <c r="M32" s="1278">
        <v>-0.1</v>
      </c>
      <c r="N32" s="1279">
        <v>29.6</v>
      </c>
    </row>
    <row r="33" spans="3:14">
      <c r="C33" s="1274"/>
      <c r="D33" s="1275"/>
      <c r="E33" s="1275"/>
      <c r="F33" s="1275" t="s">
        <v>1117</v>
      </c>
      <c r="G33" s="1275"/>
      <c r="H33" s="1276">
        <v>26595</v>
      </c>
      <c r="I33" s="1276">
        <v>114663.9</v>
      </c>
      <c r="J33" s="1276">
        <v>27219.315999999999</v>
      </c>
      <c r="K33" s="1276">
        <v>61262.400000000001</v>
      </c>
      <c r="L33" s="1277">
        <v>25096</v>
      </c>
      <c r="M33" s="1278">
        <v>2.2999999999999998</v>
      </c>
      <c r="N33" s="1279">
        <v>-7.8</v>
      </c>
    </row>
    <row r="34" spans="3:14">
      <c r="C34" s="1274"/>
      <c r="D34" s="1284"/>
      <c r="E34" s="1284"/>
      <c r="F34" s="1284" t="s">
        <v>1118</v>
      </c>
      <c r="G34" s="1284"/>
      <c r="H34" s="1285">
        <v>287664.2</v>
      </c>
      <c r="I34" s="1285">
        <v>695452.4</v>
      </c>
      <c r="J34" s="1285">
        <v>285480.70672293782</v>
      </c>
      <c r="K34" s="1285">
        <v>755058.6</v>
      </c>
      <c r="L34" s="1286">
        <v>376591</v>
      </c>
      <c r="M34" s="1287">
        <v>-0.8</v>
      </c>
      <c r="N34" s="1288">
        <v>31.9</v>
      </c>
    </row>
    <row r="35" spans="3:14">
      <c r="C35" s="1274"/>
      <c r="D35" s="1275"/>
      <c r="E35" s="1275"/>
      <c r="F35" s="1275" t="s">
        <v>1119</v>
      </c>
      <c r="G35" s="1275"/>
      <c r="H35" s="1276">
        <v>18552.400000000001</v>
      </c>
      <c r="I35" s="1276">
        <v>45592.6</v>
      </c>
      <c r="J35" s="1276">
        <v>19900.694325736713</v>
      </c>
      <c r="K35" s="1276">
        <v>54154.7</v>
      </c>
      <c r="L35" s="1277">
        <v>29220.2</v>
      </c>
      <c r="M35" s="1278">
        <v>7.3</v>
      </c>
      <c r="N35" s="1279">
        <v>46.8</v>
      </c>
    </row>
    <row r="36" spans="3:14">
      <c r="C36" s="1274"/>
      <c r="D36" s="1275"/>
      <c r="E36" s="1275"/>
      <c r="F36" s="1275"/>
      <c r="G36" s="1275"/>
      <c r="H36" s="1276">
        <v>0</v>
      </c>
      <c r="I36" s="1276">
        <v>0</v>
      </c>
      <c r="J36" s="1276">
        <v>0</v>
      </c>
      <c r="K36" s="1276">
        <v>0</v>
      </c>
      <c r="L36" s="1277">
        <v>0</v>
      </c>
      <c r="M36" s="1278" t="s">
        <v>171</v>
      </c>
      <c r="N36" s="1279" t="s">
        <v>171</v>
      </c>
    </row>
    <row r="37" spans="3:14">
      <c r="C37" s="1274"/>
      <c r="D37" s="1275"/>
      <c r="E37" s="1275" t="s">
        <v>1120</v>
      </c>
      <c r="F37" s="1275"/>
      <c r="G37" s="1275"/>
      <c r="H37" s="1276">
        <v>-986.9</v>
      </c>
      <c r="I37" s="1276">
        <v>-3907.6</v>
      </c>
      <c r="J37" s="1276">
        <v>-2314.0587329896453</v>
      </c>
      <c r="K37" s="1276">
        <v>-5804.8</v>
      </c>
      <c r="L37" s="1277">
        <v>-2316.6999999999998</v>
      </c>
      <c r="M37" s="1278">
        <v>134.5</v>
      </c>
      <c r="N37" s="1279">
        <v>0.1</v>
      </c>
    </row>
    <row r="38" spans="3:14">
      <c r="C38" s="1267" t="s">
        <v>166</v>
      </c>
      <c r="D38" s="1268" t="s">
        <v>1121</v>
      </c>
      <c r="E38" s="1268"/>
      <c r="F38" s="1268"/>
      <c r="G38" s="1268"/>
      <c r="H38" s="1280">
        <v>5148.3</v>
      </c>
      <c r="I38" s="1280">
        <v>13362.7</v>
      </c>
      <c r="J38" s="1280">
        <v>8862.9480000000003</v>
      </c>
      <c r="K38" s="1280">
        <v>17721.8</v>
      </c>
      <c r="L38" s="1281">
        <v>5268</v>
      </c>
      <c r="M38" s="1282">
        <v>72.2</v>
      </c>
      <c r="N38" s="1283">
        <v>-40.6</v>
      </c>
    </row>
    <row r="39" spans="3:14">
      <c r="C39" s="1267" t="s">
        <v>1122</v>
      </c>
      <c r="D39" s="1267"/>
      <c r="E39" s="1268"/>
      <c r="F39" s="1268"/>
      <c r="G39" s="1268"/>
      <c r="H39" s="1280">
        <v>8634.2999999999993</v>
      </c>
      <c r="I39" s="1280">
        <v>3232.1</v>
      </c>
      <c r="J39" s="1280">
        <v>-55251.725779282016</v>
      </c>
      <c r="K39" s="1280">
        <v>-227494.9</v>
      </c>
      <c r="L39" s="1281">
        <v>-114065.5</v>
      </c>
      <c r="M39" s="1290">
        <v>-728</v>
      </c>
      <c r="N39" s="1283">
        <v>110.4</v>
      </c>
    </row>
    <row r="40" spans="3:14">
      <c r="C40" s="1267" t="s">
        <v>174</v>
      </c>
      <c r="D40" s="1268" t="s">
        <v>1123</v>
      </c>
      <c r="E40" s="1268"/>
      <c r="F40" s="1268"/>
      <c r="G40" s="1268"/>
      <c r="H40" s="1280">
        <v>14218.6</v>
      </c>
      <c r="I40" s="1280">
        <v>26639.5</v>
      </c>
      <c r="J40" s="1280">
        <v>33957.095493451881</v>
      </c>
      <c r="K40" s="1280">
        <v>102842.1</v>
      </c>
      <c r="L40" s="1281">
        <v>19362.400000000001</v>
      </c>
      <c r="M40" s="1290">
        <v>141.1</v>
      </c>
      <c r="N40" s="1283">
        <v>-43.5</v>
      </c>
    </row>
    <row r="41" spans="3:14">
      <c r="C41" s="1274"/>
      <c r="D41" s="1275" t="s">
        <v>1124</v>
      </c>
      <c r="E41" s="1275"/>
      <c r="F41" s="1275"/>
      <c r="G41" s="1275"/>
      <c r="H41" s="1276">
        <v>6838.1</v>
      </c>
      <c r="I41" s="1276">
        <v>13503.9</v>
      </c>
      <c r="J41" s="1276">
        <v>11123.351999999999</v>
      </c>
      <c r="K41" s="1276">
        <v>17512.8</v>
      </c>
      <c r="L41" s="1277">
        <v>6782.9</v>
      </c>
      <c r="M41" s="1278" t="s">
        <v>171</v>
      </c>
      <c r="N41" s="1279">
        <v>-39</v>
      </c>
    </row>
    <row r="42" spans="3:14">
      <c r="C42" s="1274"/>
      <c r="D42" s="1275" t="s">
        <v>1125</v>
      </c>
      <c r="E42" s="1275"/>
      <c r="F42" s="1275"/>
      <c r="G42" s="1275"/>
      <c r="H42" s="1276">
        <v>0</v>
      </c>
      <c r="I42" s="1276">
        <v>0</v>
      </c>
      <c r="J42" s="1276">
        <v>0</v>
      </c>
      <c r="K42" s="1276">
        <v>0</v>
      </c>
      <c r="L42" s="1277">
        <v>0</v>
      </c>
      <c r="M42" s="1278" t="s">
        <v>171</v>
      </c>
      <c r="N42" s="1279" t="s">
        <v>171</v>
      </c>
    </row>
    <row r="43" spans="3:14">
      <c r="C43" s="1274"/>
      <c r="D43" s="1275" t="s">
        <v>1126</v>
      </c>
      <c r="E43" s="1275"/>
      <c r="F43" s="1275"/>
      <c r="G43" s="1275"/>
      <c r="H43" s="1276">
        <v>-13864.3</v>
      </c>
      <c r="I43" s="1276">
        <v>-48690.6</v>
      </c>
      <c r="J43" s="1276">
        <v>-18705.41926824746</v>
      </c>
      <c r="K43" s="1276">
        <v>-40289.9</v>
      </c>
      <c r="L43" s="1277">
        <v>-9054.2999999999993</v>
      </c>
      <c r="M43" s="1278">
        <v>34.9</v>
      </c>
      <c r="N43" s="1279">
        <v>-51.6</v>
      </c>
    </row>
    <row r="44" spans="3:14">
      <c r="C44" s="1274"/>
      <c r="D44" s="1275"/>
      <c r="E44" s="1275" t="s">
        <v>1127</v>
      </c>
      <c r="F44" s="1275"/>
      <c r="G44" s="1275"/>
      <c r="H44" s="1276">
        <v>-959.6</v>
      </c>
      <c r="I44" s="1276">
        <v>-9005.2999999999993</v>
      </c>
      <c r="J44" s="1276">
        <v>-126.02000000000066</v>
      </c>
      <c r="K44" s="1276">
        <v>4193.5</v>
      </c>
      <c r="L44" s="1277">
        <v>4379.6000000000004</v>
      </c>
      <c r="M44" s="1278">
        <v>-86.9</v>
      </c>
      <c r="N44" s="1279"/>
    </row>
    <row r="45" spans="3:14">
      <c r="C45" s="1274"/>
      <c r="D45" s="1275"/>
      <c r="E45" s="1275" t="s">
        <v>312</v>
      </c>
      <c r="F45" s="1275"/>
      <c r="G45" s="1275"/>
      <c r="H45" s="1276">
        <v>-12904.7</v>
      </c>
      <c r="I45" s="1276">
        <v>-39685.300000000003</v>
      </c>
      <c r="J45" s="1276">
        <v>-18579.39926824746</v>
      </c>
      <c r="K45" s="1276">
        <v>-44483.4</v>
      </c>
      <c r="L45" s="1277">
        <v>-13433.9</v>
      </c>
      <c r="M45" s="1278">
        <v>44</v>
      </c>
      <c r="N45" s="1279">
        <v>-27.7</v>
      </c>
    </row>
    <row r="46" spans="3:14">
      <c r="C46" s="1274"/>
      <c r="D46" s="1275" t="s">
        <v>1128</v>
      </c>
      <c r="E46" s="1275"/>
      <c r="F46" s="1275"/>
      <c r="G46" s="1275"/>
      <c r="H46" s="1276">
        <v>21244.9</v>
      </c>
      <c r="I46" s="1276">
        <v>61826.1</v>
      </c>
      <c r="J46" s="1276">
        <v>41539.16276169935</v>
      </c>
      <c r="K46" s="1276">
        <v>125619.2</v>
      </c>
      <c r="L46" s="1277">
        <v>21633.7</v>
      </c>
      <c r="M46" s="1278">
        <v>97</v>
      </c>
      <c r="N46" s="1279">
        <v>-48.3</v>
      </c>
    </row>
    <row r="47" spans="3:14">
      <c r="C47" s="1274"/>
      <c r="D47" s="1275"/>
      <c r="E47" s="1275" t="s">
        <v>1127</v>
      </c>
      <c r="F47" s="1275"/>
      <c r="G47" s="1275"/>
      <c r="H47" s="1276">
        <v>8241.7999999999993</v>
      </c>
      <c r="I47" s="1276">
        <v>24381.3</v>
      </c>
      <c r="J47" s="1276">
        <v>12014.96</v>
      </c>
      <c r="K47" s="1276">
        <v>54534.9</v>
      </c>
      <c r="L47" s="1277">
        <v>186.7</v>
      </c>
      <c r="M47" s="1278">
        <v>45.8</v>
      </c>
      <c r="N47" s="1279">
        <v>-98.4</v>
      </c>
    </row>
    <row r="48" spans="3:14">
      <c r="C48" s="1274"/>
      <c r="D48" s="1275"/>
      <c r="E48" s="1275" t="s">
        <v>1129</v>
      </c>
      <c r="F48" s="1275"/>
      <c r="G48" s="1275"/>
      <c r="H48" s="1276">
        <v>6863.6</v>
      </c>
      <c r="I48" s="1276">
        <v>56109.2</v>
      </c>
      <c r="J48" s="1276">
        <v>13387.072761699339</v>
      </c>
      <c r="K48" s="1276">
        <v>84441.4</v>
      </c>
      <c r="L48" s="1277">
        <v>12172.9</v>
      </c>
      <c r="M48" s="1278">
        <v>95</v>
      </c>
      <c r="N48" s="1279">
        <v>-9.1</v>
      </c>
    </row>
    <row r="49" spans="3:14">
      <c r="C49" s="1274"/>
      <c r="D49" s="1275"/>
      <c r="E49" s="1275"/>
      <c r="F49" s="1275" t="s">
        <v>1130</v>
      </c>
      <c r="G49" s="1275"/>
      <c r="H49" s="1276">
        <v>6782.3</v>
      </c>
      <c r="I49" s="1276">
        <v>44787.1</v>
      </c>
      <c r="J49" s="1276">
        <v>10921.000000000002</v>
      </c>
      <c r="K49" s="1276">
        <v>81178.899999999994</v>
      </c>
      <c r="L49" s="1277">
        <v>9883.2999999999993</v>
      </c>
      <c r="M49" s="1278">
        <v>61</v>
      </c>
      <c r="N49" s="1279">
        <v>-9.5</v>
      </c>
    </row>
    <row r="50" spans="3:14">
      <c r="C50" s="1274"/>
      <c r="D50" s="1275"/>
      <c r="E50" s="1275"/>
      <c r="F50" s="1275"/>
      <c r="G50" s="1275" t="s">
        <v>1131</v>
      </c>
      <c r="H50" s="1276">
        <v>14914.4</v>
      </c>
      <c r="I50" s="1276">
        <v>62601.7</v>
      </c>
      <c r="J50" s="1276">
        <v>19964.400000000001</v>
      </c>
      <c r="K50" s="1276">
        <v>99768.1</v>
      </c>
      <c r="L50" s="1277">
        <v>15755.4</v>
      </c>
      <c r="M50" s="1278">
        <v>33.9</v>
      </c>
      <c r="N50" s="1279">
        <v>-21.1</v>
      </c>
    </row>
    <row r="51" spans="3:14">
      <c r="C51" s="1274"/>
      <c r="D51" s="1275"/>
      <c r="E51" s="1275"/>
      <c r="F51" s="1275"/>
      <c r="G51" s="1275" t="s">
        <v>1132</v>
      </c>
      <c r="H51" s="1276">
        <v>-8132.1</v>
      </c>
      <c r="I51" s="1276">
        <v>-17814.599999999999</v>
      </c>
      <c r="J51" s="1276">
        <v>-9043.4</v>
      </c>
      <c r="K51" s="1276">
        <v>-18589.2</v>
      </c>
      <c r="L51" s="1277">
        <v>-5872.1</v>
      </c>
      <c r="M51" s="1278">
        <v>11.2</v>
      </c>
      <c r="N51" s="1279">
        <v>-35.1</v>
      </c>
    </row>
    <row r="52" spans="3:14">
      <c r="C52" s="1274"/>
      <c r="D52" s="1275"/>
      <c r="E52" s="1275"/>
      <c r="F52" s="1275" t="s">
        <v>1133</v>
      </c>
      <c r="G52" s="1275"/>
      <c r="H52" s="1276">
        <v>81.3</v>
      </c>
      <c r="I52" s="1276">
        <v>11322</v>
      </c>
      <c r="J52" s="1276">
        <v>2466.0727616993358</v>
      </c>
      <c r="K52" s="1276">
        <v>3262.5</v>
      </c>
      <c r="L52" s="1277">
        <v>2289.5</v>
      </c>
      <c r="M52" s="1291">
        <v>2932</v>
      </c>
      <c r="N52" s="1279">
        <v>-7.2</v>
      </c>
    </row>
    <row r="53" spans="3:14">
      <c r="C53" s="1274"/>
      <c r="D53" s="1275"/>
      <c r="E53" s="1275" t="s">
        <v>1134</v>
      </c>
      <c r="F53" s="1275"/>
      <c r="G53" s="1275"/>
      <c r="H53" s="1276">
        <v>5574</v>
      </c>
      <c r="I53" s="1276">
        <v>-18812</v>
      </c>
      <c r="J53" s="1276">
        <v>15308.300000000008</v>
      </c>
      <c r="K53" s="1276">
        <v>-13339.9</v>
      </c>
      <c r="L53" s="1277">
        <v>8696.9</v>
      </c>
      <c r="M53" s="1278">
        <v>180.3</v>
      </c>
      <c r="N53" s="1279">
        <v>-44.3</v>
      </c>
    </row>
    <row r="54" spans="3:14">
      <c r="C54" s="1274"/>
      <c r="D54" s="1275"/>
      <c r="E54" s="1275"/>
      <c r="F54" s="1275" t="s">
        <v>1135</v>
      </c>
      <c r="G54" s="1275"/>
      <c r="H54" s="1276">
        <v>59.6</v>
      </c>
      <c r="I54" s="1276">
        <v>231.9</v>
      </c>
      <c r="J54" s="1276">
        <v>-145.1</v>
      </c>
      <c r="K54" s="1276">
        <v>-178.6</v>
      </c>
      <c r="L54" s="1277">
        <v>3.8</v>
      </c>
      <c r="M54" s="1278" t="s">
        <v>171</v>
      </c>
      <c r="N54" s="1279">
        <v>-102.6</v>
      </c>
    </row>
    <row r="55" spans="3:14">
      <c r="C55" s="1274"/>
      <c r="D55" s="1275"/>
      <c r="E55" s="1275"/>
      <c r="F55" s="1275" t="s">
        <v>1136</v>
      </c>
      <c r="G55" s="1275"/>
      <c r="H55" s="1276">
        <v>5514.4</v>
      </c>
      <c r="I55" s="1276">
        <v>-19043.900000000001</v>
      </c>
      <c r="J55" s="1276">
        <v>15453.400000000009</v>
      </c>
      <c r="K55" s="1276">
        <v>-13161.3</v>
      </c>
      <c r="L55" s="1277">
        <v>8693.1</v>
      </c>
      <c r="M55" s="1278">
        <v>186</v>
      </c>
      <c r="N55" s="1279">
        <v>-44.9</v>
      </c>
    </row>
    <row r="56" spans="3:14">
      <c r="C56" s="1274"/>
      <c r="D56" s="1275"/>
      <c r="E56" s="1275" t="s">
        <v>1137</v>
      </c>
      <c r="F56" s="1275"/>
      <c r="G56" s="1275"/>
      <c r="H56" s="1276">
        <v>565.4</v>
      </c>
      <c r="I56" s="1276">
        <v>147.69999999999999</v>
      </c>
      <c r="J56" s="1276">
        <v>828.83</v>
      </c>
      <c r="K56" s="1276">
        <v>-17.2</v>
      </c>
      <c r="L56" s="1277">
        <v>577.29999999999995</v>
      </c>
      <c r="M56" s="1291">
        <v>46.6</v>
      </c>
      <c r="N56" s="1279">
        <v>-30.4</v>
      </c>
    </row>
    <row r="57" spans="3:14">
      <c r="C57" s="1267" t="s">
        <v>1138</v>
      </c>
      <c r="D57" s="1268"/>
      <c r="E57" s="1268"/>
      <c r="F57" s="1268"/>
      <c r="G57" s="1268"/>
      <c r="H57" s="1280">
        <v>22852.9</v>
      </c>
      <c r="I57" s="1280">
        <v>29871.599999999999</v>
      </c>
      <c r="J57" s="1280">
        <v>-21294.630285830121</v>
      </c>
      <c r="K57" s="1280">
        <v>-124652.7</v>
      </c>
      <c r="L57" s="1281">
        <v>-94703.1</v>
      </c>
      <c r="M57" s="1282">
        <v>-187.3</v>
      </c>
      <c r="N57" s="1292">
        <v>374.8</v>
      </c>
    </row>
    <row r="58" spans="3:14">
      <c r="C58" s="1267" t="s">
        <v>1139</v>
      </c>
      <c r="D58" s="1268" t="s">
        <v>1140</v>
      </c>
      <c r="E58" s="1268"/>
      <c r="F58" s="1268"/>
      <c r="G58" s="1268"/>
      <c r="H58" s="1280">
        <v>11500.4</v>
      </c>
      <c r="I58" s="1280">
        <v>33422.5</v>
      </c>
      <c r="J58" s="1280">
        <v>31125.580285830132</v>
      </c>
      <c r="K58" s="1280">
        <v>112273</v>
      </c>
      <c r="L58" s="1281">
        <v>18075.8</v>
      </c>
      <c r="M58" s="1282">
        <v>128.69999999999999</v>
      </c>
      <c r="N58" s="1283">
        <v>-31.3</v>
      </c>
    </row>
    <row r="59" spans="3:14">
      <c r="C59" s="1267" t="s">
        <v>1141</v>
      </c>
      <c r="D59" s="1268"/>
      <c r="E59" s="1268"/>
      <c r="F59" s="1268"/>
      <c r="G59" s="1268"/>
      <c r="H59" s="1280">
        <v>34353.300000000003</v>
      </c>
      <c r="I59" s="1280">
        <v>63294.1</v>
      </c>
      <c r="J59" s="1280">
        <v>9830.9500000000116</v>
      </c>
      <c r="K59" s="1280">
        <v>-12379.7</v>
      </c>
      <c r="L59" s="1281">
        <v>-76627.3</v>
      </c>
      <c r="M59" s="1282">
        <v>-81.5</v>
      </c>
      <c r="N59" s="1283">
        <v>-1305.2</v>
      </c>
    </row>
    <row r="60" spans="3:14">
      <c r="C60" s="1267" t="s">
        <v>1142</v>
      </c>
      <c r="D60" s="1268"/>
      <c r="E60" s="1268"/>
      <c r="F60" s="1268"/>
      <c r="G60" s="1268"/>
      <c r="H60" s="1280">
        <v>-34353.300000000003</v>
      </c>
      <c r="I60" s="1280">
        <v>-63294.1</v>
      </c>
      <c r="J60" s="1280">
        <v>-9830.9500000000262</v>
      </c>
      <c r="K60" s="1280">
        <v>12379.7</v>
      </c>
      <c r="L60" s="1280">
        <v>76627.3</v>
      </c>
      <c r="M60" s="1282">
        <v>-81.5</v>
      </c>
      <c r="N60" s="1283">
        <v>-1305.2</v>
      </c>
    </row>
    <row r="61" spans="3:14">
      <c r="C61" s="1274"/>
      <c r="D61" s="1275" t="s">
        <v>1143</v>
      </c>
      <c r="E61" s="1275"/>
      <c r="F61" s="1275"/>
      <c r="G61" s="1275"/>
      <c r="H61" s="1276">
        <v>-33981.9</v>
      </c>
      <c r="I61" s="1276">
        <v>-61591.9</v>
      </c>
      <c r="J61" s="1276">
        <v>-9677.550000000032</v>
      </c>
      <c r="K61" s="1276">
        <v>13350.4</v>
      </c>
      <c r="L61" s="1276">
        <v>76627.3</v>
      </c>
      <c r="M61" s="1278">
        <v>-81.7</v>
      </c>
      <c r="N61" s="1279">
        <v>-1335</v>
      </c>
    </row>
    <row r="62" spans="3:14">
      <c r="C62" s="1274"/>
      <c r="D62" s="1275"/>
      <c r="E62" s="1275" t="s">
        <v>1135</v>
      </c>
      <c r="F62" s="1275"/>
      <c r="G62" s="1275"/>
      <c r="H62" s="1276">
        <v>-22345.599999999999</v>
      </c>
      <c r="I62" s="1276">
        <v>-61879.3</v>
      </c>
      <c r="J62" s="1276">
        <v>-10835.600000000015</v>
      </c>
      <c r="K62" s="1276">
        <v>-25781.8</v>
      </c>
      <c r="L62" s="1276">
        <v>106081.8</v>
      </c>
      <c r="M62" s="1278">
        <v>-51.5</v>
      </c>
      <c r="N62" s="1279">
        <v>-1079</v>
      </c>
    </row>
    <row r="63" spans="3:14">
      <c r="C63" s="1274"/>
      <c r="D63" s="1275"/>
      <c r="E63" s="1275" t="s">
        <v>1136</v>
      </c>
      <c r="F63" s="1275"/>
      <c r="G63" s="1275"/>
      <c r="H63" s="1276">
        <v>-11636.3</v>
      </c>
      <c r="I63" s="1276">
        <v>287.39999999999998</v>
      </c>
      <c r="J63" s="1276">
        <v>1158.0499999999884</v>
      </c>
      <c r="K63" s="1276">
        <v>39132.199999999997</v>
      </c>
      <c r="L63" s="1276">
        <v>-29454.5</v>
      </c>
      <c r="M63" s="1278">
        <v>-139.80000000000001</v>
      </c>
      <c r="N63" s="1293">
        <v>-736</v>
      </c>
    </row>
    <row r="64" spans="3:14">
      <c r="C64" s="1274"/>
      <c r="D64" s="1275" t="s">
        <v>1144</v>
      </c>
      <c r="E64" s="1275"/>
      <c r="F64" s="1275"/>
      <c r="G64" s="1275"/>
      <c r="H64" s="1276">
        <v>-371.4</v>
      </c>
      <c r="I64" s="1276">
        <v>-1702.3</v>
      </c>
      <c r="J64" s="1276">
        <v>-153.40000000000015</v>
      </c>
      <c r="K64" s="1276">
        <v>-970.7</v>
      </c>
      <c r="L64" s="1276">
        <v>0</v>
      </c>
      <c r="M64" s="1278" t="s">
        <v>171</v>
      </c>
      <c r="N64" s="1279" t="s">
        <v>171</v>
      </c>
    </row>
    <row r="65" spans="3:16" ht="16.5" thickBot="1">
      <c r="C65" s="1294" t="s">
        <v>1145</v>
      </c>
      <c r="D65" s="1295"/>
      <c r="E65" s="1295"/>
      <c r="F65" s="1295"/>
      <c r="G65" s="1295"/>
      <c r="H65" s="1296">
        <v>-28779.3</v>
      </c>
      <c r="I65" s="1296">
        <v>-82106.100000000006</v>
      </c>
      <c r="J65" s="1296">
        <v>5477.349999999984</v>
      </c>
      <c r="K65" s="1296">
        <v>-960.2</v>
      </c>
      <c r="L65" s="1296">
        <v>85324.2</v>
      </c>
      <c r="M65" s="1297">
        <v>-132.19999999999999</v>
      </c>
      <c r="N65" s="1298">
        <v>820.6</v>
      </c>
    </row>
    <row r="66" spans="3:16" ht="20.25" customHeight="1" thickTop="1">
      <c r="C66" s="1910" t="s">
        <v>1146</v>
      </c>
      <c r="D66" s="1910"/>
      <c r="E66" s="1910"/>
      <c r="F66" s="1910"/>
      <c r="G66" s="1910"/>
      <c r="H66" s="1910"/>
      <c r="I66" s="1910"/>
      <c r="J66" s="1910"/>
      <c r="K66" s="1910"/>
      <c r="L66" s="1910"/>
      <c r="M66" s="1910"/>
      <c r="N66" s="1910"/>
      <c r="P66" s="1262" t="s">
        <v>78</v>
      </c>
    </row>
    <row r="67" spans="3:16">
      <c r="C67" s="1911" t="s">
        <v>1147</v>
      </c>
      <c r="D67" s="1911"/>
      <c r="E67" s="1911"/>
      <c r="F67" s="1911"/>
      <c r="G67" s="1911"/>
      <c r="H67" s="1911"/>
      <c r="I67" s="1911"/>
      <c r="J67" s="1911"/>
      <c r="K67" s="1911"/>
      <c r="L67" s="1911"/>
      <c r="M67" s="1911"/>
      <c r="N67" s="1911"/>
    </row>
    <row r="68" spans="3:16">
      <c r="C68" s="1299" t="s">
        <v>78</v>
      </c>
    </row>
    <row r="70" spans="3:16">
      <c r="I70" s="1273"/>
      <c r="K70" s="1273"/>
    </row>
    <row r="71" spans="3:16">
      <c r="I71" s="1273"/>
      <c r="K71" s="1273"/>
    </row>
    <row r="72" spans="3:16">
      <c r="I72" s="1273"/>
      <c r="K72" s="1273"/>
    </row>
    <row r="73" spans="3:16">
      <c r="I73" s="1273"/>
      <c r="J73" s="1262" t="s">
        <v>78</v>
      </c>
      <c r="K73" s="1273"/>
    </row>
    <row r="74" spans="3:16">
      <c r="I74" s="1273"/>
      <c r="K74" s="1273"/>
      <c r="M74" s="1262" t="s">
        <v>78</v>
      </c>
    </row>
    <row r="75" spans="3:16">
      <c r="I75" s="1273"/>
      <c r="K75" s="1273"/>
    </row>
    <row r="76" spans="3:16">
      <c r="I76" s="1273"/>
      <c r="K76" s="1273"/>
    </row>
    <row r="77" spans="3:16">
      <c r="I77" s="1273"/>
      <c r="K77" s="1273"/>
    </row>
    <row r="78" spans="3:16">
      <c r="I78" s="1273"/>
      <c r="K78" s="1273"/>
    </row>
    <row r="79" spans="3:16">
      <c r="I79" s="1273"/>
      <c r="K79" s="1273"/>
    </row>
    <row r="80" spans="3:16">
      <c r="I80" s="1273"/>
      <c r="K80" s="1273"/>
    </row>
    <row r="81" spans="9:11">
      <c r="I81" s="1273"/>
      <c r="K81" s="1273"/>
    </row>
    <row r="82" spans="9:11">
      <c r="I82" s="1273"/>
      <c r="K82" s="1273"/>
    </row>
    <row r="83" spans="9:11">
      <c r="I83" s="1273"/>
      <c r="K83" s="1273"/>
    </row>
    <row r="84" spans="9:11">
      <c r="I84" s="1273"/>
      <c r="K84" s="1273"/>
    </row>
    <row r="85" spans="9:11">
      <c r="I85" s="1273"/>
      <c r="K85" s="1273"/>
    </row>
    <row r="86" spans="9:11">
      <c r="I86" s="1273"/>
      <c r="K86" s="1273"/>
    </row>
    <row r="87" spans="9:11">
      <c r="I87" s="1273"/>
      <c r="K87" s="1273"/>
    </row>
    <row r="88" spans="9:11">
      <c r="I88" s="1273"/>
      <c r="K88" s="1273"/>
    </row>
    <row r="89" spans="9:11">
      <c r="I89" s="1273"/>
      <c r="K89" s="1273"/>
    </row>
    <row r="90" spans="9:11">
      <c r="I90" s="1273"/>
      <c r="K90" s="1273"/>
    </row>
    <row r="91" spans="9:11">
      <c r="I91" s="1273"/>
      <c r="K91" s="1273"/>
    </row>
    <row r="92" spans="9:11">
      <c r="I92" s="1273"/>
      <c r="K92" s="1273"/>
    </row>
    <row r="93" spans="9:11">
      <c r="I93" s="1273"/>
      <c r="K93" s="1273"/>
    </row>
    <row r="94" spans="9:11">
      <c r="I94" s="1273"/>
      <c r="K94" s="1273"/>
    </row>
    <row r="95" spans="9:11">
      <c r="I95" s="1273"/>
      <c r="K95" s="1273"/>
    </row>
    <row r="96" spans="9:11">
      <c r="I96" s="1273"/>
      <c r="K96" s="1273"/>
    </row>
    <row r="97" spans="9:11">
      <c r="I97" s="1273"/>
      <c r="K97" s="1273"/>
    </row>
    <row r="98" spans="9:11">
      <c r="I98" s="1273"/>
      <c r="K98" s="1273"/>
    </row>
    <row r="99" spans="9:11">
      <c r="I99" s="1273"/>
      <c r="K99" s="1273"/>
    </row>
    <row r="100" spans="9:11">
      <c r="I100" s="1273"/>
      <c r="K100" s="1273"/>
    </row>
    <row r="101" spans="9:11">
      <c r="I101" s="1273"/>
      <c r="K101" s="1273"/>
    </row>
    <row r="102" spans="9:11">
      <c r="I102" s="1273"/>
      <c r="K102" s="1273"/>
    </row>
    <row r="103" spans="9:11">
      <c r="I103" s="1273"/>
      <c r="K103" s="1273"/>
    </row>
    <row r="104" spans="9:11">
      <c r="I104" s="1273"/>
      <c r="K104" s="1273"/>
    </row>
    <row r="105" spans="9:11">
      <c r="I105" s="1273"/>
      <c r="K105" s="1273"/>
    </row>
    <row r="106" spans="9:11">
      <c r="I106" s="1273"/>
      <c r="K106" s="1273"/>
    </row>
    <row r="107" spans="9:11">
      <c r="I107" s="1273"/>
      <c r="K107" s="1273"/>
    </row>
    <row r="108" spans="9:11">
      <c r="I108" s="1273"/>
      <c r="K108" s="1273"/>
    </row>
    <row r="109" spans="9:11">
      <c r="I109" s="1273"/>
      <c r="K109" s="1273"/>
    </row>
    <row r="110" spans="9:11">
      <c r="I110" s="1273"/>
      <c r="K110" s="1273"/>
    </row>
    <row r="111" spans="9:11">
      <c r="I111" s="1273"/>
      <c r="K111" s="1273"/>
    </row>
    <row r="112" spans="9:11">
      <c r="I112" s="1273"/>
      <c r="K112" s="1273"/>
    </row>
    <row r="113" spans="9:11">
      <c r="I113" s="1273"/>
      <c r="K113" s="1273"/>
    </row>
    <row r="114" spans="9:11">
      <c r="I114" s="1273"/>
      <c r="K114" s="1273"/>
    </row>
    <row r="115" spans="9:11">
      <c r="I115" s="1273"/>
      <c r="K115" s="1273"/>
    </row>
    <row r="116" spans="9:11">
      <c r="I116" s="1273"/>
      <c r="K116" s="1273"/>
    </row>
    <row r="117" spans="9:11">
      <c r="I117" s="1273"/>
      <c r="K117" s="1273"/>
    </row>
    <row r="118" spans="9:11">
      <c r="I118" s="1273"/>
      <c r="K118" s="1273"/>
    </row>
    <row r="119" spans="9:11">
      <c r="I119" s="1273"/>
      <c r="K119" s="1273"/>
    </row>
    <row r="120" spans="9:11">
      <c r="I120" s="1273"/>
      <c r="K120" s="1273"/>
    </row>
    <row r="121" spans="9:11">
      <c r="I121" s="1273"/>
      <c r="K121" s="1273"/>
    </row>
    <row r="122" spans="9:11">
      <c r="I122" s="1273"/>
      <c r="K122" s="1273"/>
    </row>
    <row r="123" spans="9:11">
      <c r="I123" s="1273"/>
      <c r="K123" s="1273"/>
    </row>
    <row r="124" spans="9:11">
      <c r="I124" s="1273"/>
      <c r="K124" s="1273"/>
    </row>
    <row r="125" spans="9:11">
      <c r="I125" s="1273"/>
      <c r="K125" s="1273"/>
    </row>
    <row r="126" spans="9:11">
      <c r="I126" s="1273"/>
      <c r="K126" s="1273"/>
    </row>
    <row r="127" spans="9:11">
      <c r="I127" s="1273"/>
      <c r="K127" s="1273"/>
    </row>
    <row r="128" spans="9:11">
      <c r="I128" s="1273"/>
      <c r="K128" s="1273"/>
    </row>
    <row r="129" spans="9:11">
      <c r="I129" s="1273"/>
      <c r="K129" s="1273"/>
    </row>
    <row r="130" spans="9:11">
      <c r="I130" s="1273"/>
      <c r="K130" s="1273"/>
    </row>
    <row r="131" spans="9:11">
      <c r="I131" s="1273"/>
      <c r="K131" s="1273"/>
    </row>
    <row r="132" spans="9:11">
      <c r="I132" s="1273"/>
      <c r="K132" s="1273"/>
    </row>
    <row r="133" spans="9:11">
      <c r="I133" s="1273"/>
      <c r="K133" s="1273"/>
    </row>
    <row r="134" spans="9:11">
      <c r="I134" s="1273"/>
      <c r="K134" s="1273"/>
    </row>
    <row r="135" spans="9:11">
      <c r="I135" s="1273"/>
      <c r="K135" s="1273"/>
    </row>
    <row r="136" spans="9:11">
      <c r="I136" s="1273"/>
      <c r="K136" s="1273"/>
    </row>
    <row r="137" spans="9:11">
      <c r="I137" s="1273"/>
      <c r="K137" s="1273"/>
    </row>
    <row r="138" spans="9:11">
      <c r="I138" s="1273"/>
      <c r="K138" s="1273"/>
    </row>
    <row r="139" spans="9:11">
      <c r="I139" s="1273"/>
      <c r="K139" s="1273"/>
    </row>
    <row r="140" spans="9:11">
      <c r="I140" s="1273"/>
      <c r="K140" s="1273"/>
    </row>
    <row r="141" spans="9:11">
      <c r="I141" s="1273"/>
      <c r="K141" s="1273"/>
    </row>
    <row r="142" spans="9:11">
      <c r="I142" s="1273"/>
      <c r="K142" s="1273"/>
    </row>
    <row r="143" spans="9:11">
      <c r="I143" s="1273"/>
      <c r="K143" s="1273"/>
    </row>
    <row r="144" spans="9:11">
      <c r="I144" s="1273"/>
      <c r="K144" s="1273"/>
    </row>
    <row r="145" spans="9:11">
      <c r="I145" s="1273"/>
      <c r="K145" s="1273"/>
    </row>
    <row r="146" spans="9:11">
      <c r="I146" s="1273"/>
      <c r="K146" s="1273"/>
    </row>
    <row r="147" spans="9:11">
      <c r="I147" s="1273"/>
      <c r="K147" s="1273"/>
    </row>
    <row r="148" spans="9:11">
      <c r="I148" s="1273"/>
      <c r="K148" s="1273"/>
    </row>
    <row r="149" spans="9:11">
      <c r="I149" s="1273"/>
      <c r="K149" s="1273"/>
    </row>
    <row r="150" spans="9:11">
      <c r="I150" s="1273"/>
      <c r="K150" s="1273"/>
    </row>
    <row r="151" spans="9:11">
      <c r="I151" s="1273"/>
      <c r="K151" s="1273"/>
    </row>
    <row r="152" spans="9:11">
      <c r="I152" s="1273"/>
      <c r="K152" s="1273"/>
    </row>
  </sheetData>
  <mergeCells count="10">
    <mergeCell ref="C66:N66"/>
    <mergeCell ref="C67:N67"/>
    <mergeCell ref="C1:N1"/>
    <mergeCell ref="C2:N2"/>
    <mergeCell ref="C3:N3"/>
    <mergeCell ref="C4:G6"/>
    <mergeCell ref="H4:I5"/>
    <mergeCell ref="J4:K5"/>
    <mergeCell ref="L4:L5"/>
    <mergeCell ref="M4:N4"/>
  </mergeCells>
  <pageMargins left="0.39370078740157483" right="0.39370078740157483" top="0.39370078740157483" bottom="0.39370078740157483" header="0.51181102362204722" footer="0.51181102362204722"/>
  <pageSetup scale="66" fitToHeight="0"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N66"/>
  <sheetViews>
    <sheetView zoomScaleSheetLayoutView="78" workbookViewId="0">
      <pane ySplit="6" topLeftCell="A7" activePane="bottomLeft" state="frozen"/>
      <selection activeCell="J10" sqref="J10"/>
      <selection pane="bottomLeft" activeCell="J1" sqref="J1"/>
    </sheetView>
  </sheetViews>
  <sheetFormatPr defaultRowHeight="15.75"/>
  <cols>
    <col min="1" max="1" width="6.28515625" style="113" customWidth="1"/>
    <col min="2" max="2" width="59.42578125" style="113" bestFit="1" customWidth="1"/>
    <col min="3" max="7" width="13" style="113" customWidth="1"/>
    <col min="8" max="9" width="13" style="116" customWidth="1"/>
    <col min="10" max="10" width="13.140625" style="113" bestFit="1" customWidth="1"/>
    <col min="11" max="12" width="10.5703125" style="113" bestFit="1" customWidth="1"/>
    <col min="13" max="239" width="9.140625" style="113"/>
    <col min="240" max="240" width="6.28515625" style="113" customWidth="1"/>
    <col min="241" max="241" width="69" style="113" customWidth="1"/>
    <col min="242" max="259" width="0" style="113" hidden="1" customWidth="1"/>
    <col min="260" max="261" width="15.28515625" style="113" bestFit="1" customWidth="1"/>
    <col min="262" max="263" width="11.85546875" style="113" bestFit="1" customWidth="1"/>
    <col min="264" max="264" width="15.5703125" style="113" bestFit="1" customWidth="1"/>
    <col min="265" max="265" width="15.7109375" style="113" bestFit="1" customWidth="1"/>
    <col min="266" max="266" width="13.140625" style="113" bestFit="1" customWidth="1"/>
    <col min="267" max="268" width="10.5703125" style="113" bestFit="1" customWidth="1"/>
    <col min="269" max="495" width="9.140625" style="113"/>
    <col min="496" max="496" width="6.28515625" style="113" customWidth="1"/>
    <col min="497" max="497" width="69" style="113" customWidth="1"/>
    <col min="498" max="515" width="0" style="113" hidden="1" customWidth="1"/>
    <col min="516" max="517" width="15.28515625" style="113" bestFit="1" customWidth="1"/>
    <col min="518" max="519" width="11.85546875" style="113" bestFit="1" customWidth="1"/>
    <col min="520" max="520" width="15.5703125" style="113" bestFit="1" customWidth="1"/>
    <col min="521" max="521" width="15.7109375" style="113" bestFit="1" customWidth="1"/>
    <col min="522" max="522" width="13.140625" style="113" bestFit="1" customWidth="1"/>
    <col min="523" max="524" width="10.5703125" style="113" bestFit="1" customWidth="1"/>
    <col min="525" max="751" width="9.140625" style="113"/>
    <col min="752" max="752" width="6.28515625" style="113" customWidth="1"/>
    <col min="753" max="753" width="69" style="113" customWidth="1"/>
    <col min="754" max="771" width="0" style="113" hidden="1" customWidth="1"/>
    <col min="772" max="773" width="15.28515625" style="113" bestFit="1" customWidth="1"/>
    <col min="774" max="775" width="11.85546875" style="113" bestFit="1" customWidth="1"/>
    <col min="776" max="776" width="15.5703125" style="113" bestFit="1" customWidth="1"/>
    <col min="777" max="777" width="15.7109375" style="113" bestFit="1" customWidth="1"/>
    <col min="778" max="778" width="13.140625" style="113" bestFit="1" customWidth="1"/>
    <col min="779" max="780" width="10.5703125" style="113" bestFit="1" customWidth="1"/>
    <col min="781" max="1007" width="9.140625" style="113"/>
    <col min="1008" max="1008" width="6.28515625" style="113" customWidth="1"/>
    <col min="1009" max="1009" width="69" style="113" customWidth="1"/>
    <col min="1010" max="1027" width="0" style="113" hidden="1" customWidth="1"/>
    <col min="1028" max="1029" width="15.28515625" style="113" bestFit="1" customWidth="1"/>
    <col min="1030" max="1031" width="11.85546875" style="113" bestFit="1" customWidth="1"/>
    <col min="1032" max="1032" width="15.5703125" style="113" bestFit="1" customWidth="1"/>
    <col min="1033" max="1033" width="15.7109375" style="113" bestFit="1" customWidth="1"/>
    <col min="1034" max="1034" width="13.140625" style="113" bestFit="1" customWidth="1"/>
    <col min="1035" max="1036" width="10.5703125" style="113" bestFit="1" customWidth="1"/>
    <col min="1037" max="1263" width="9.140625" style="113"/>
    <col min="1264" max="1264" width="6.28515625" style="113" customWidth="1"/>
    <col min="1265" max="1265" width="69" style="113" customWidth="1"/>
    <col min="1266" max="1283" width="0" style="113" hidden="1" customWidth="1"/>
    <col min="1284" max="1285" width="15.28515625" style="113" bestFit="1" customWidth="1"/>
    <col min="1286" max="1287" width="11.85546875" style="113" bestFit="1" customWidth="1"/>
    <col min="1288" max="1288" width="15.5703125" style="113" bestFit="1" customWidth="1"/>
    <col min="1289" max="1289" width="15.7109375" style="113" bestFit="1" customWidth="1"/>
    <col min="1290" max="1290" width="13.140625" style="113" bestFit="1" customWidth="1"/>
    <col min="1291" max="1292" width="10.5703125" style="113" bestFit="1" customWidth="1"/>
    <col min="1293" max="1519" width="9.140625" style="113"/>
    <col min="1520" max="1520" width="6.28515625" style="113" customWidth="1"/>
    <col min="1521" max="1521" width="69" style="113" customWidth="1"/>
    <col min="1522" max="1539" width="0" style="113" hidden="1" customWidth="1"/>
    <col min="1540" max="1541" width="15.28515625" style="113" bestFit="1" customWidth="1"/>
    <col min="1542" max="1543" width="11.85546875" style="113" bestFit="1" customWidth="1"/>
    <col min="1544" max="1544" width="15.5703125" style="113" bestFit="1" customWidth="1"/>
    <col min="1545" max="1545" width="15.7109375" style="113" bestFit="1" customWidth="1"/>
    <col min="1546" max="1546" width="13.140625" style="113" bestFit="1" customWidth="1"/>
    <col min="1547" max="1548" width="10.5703125" style="113" bestFit="1" customWidth="1"/>
    <col min="1549" max="1775" width="9.140625" style="113"/>
    <col min="1776" max="1776" width="6.28515625" style="113" customWidth="1"/>
    <col min="1777" max="1777" width="69" style="113" customWidth="1"/>
    <col min="1778" max="1795" width="0" style="113" hidden="1" customWidth="1"/>
    <col min="1796" max="1797" width="15.28515625" style="113" bestFit="1" customWidth="1"/>
    <col min="1798" max="1799" width="11.85546875" style="113" bestFit="1" customWidth="1"/>
    <col min="1800" max="1800" width="15.5703125" style="113" bestFit="1" customWidth="1"/>
    <col min="1801" max="1801" width="15.7109375" style="113" bestFit="1" customWidth="1"/>
    <col min="1802" max="1802" width="13.140625" style="113" bestFit="1" customWidth="1"/>
    <col min="1803" max="1804" width="10.5703125" style="113" bestFit="1" customWidth="1"/>
    <col min="1805" max="2031" width="9.140625" style="113"/>
    <col min="2032" max="2032" width="6.28515625" style="113" customWidth="1"/>
    <col min="2033" max="2033" width="69" style="113" customWidth="1"/>
    <col min="2034" max="2051" width="0" style="113" hidden="1" customWidth="1"/>
    <col min="2052" max="2053" width="15.28515625" style="113" bestFit="1" customWidth="1"/>
    <col min="2054" max="2055" width="11.85546875" style="113" bestFit="1" customWidth="1"/>
    <col min="2056" max="2056" width="15.5703125" style="113" bestFit="1" customWidth="1"/>
    <col min="2057" max="2057" width="15.7109375" style="113" bestFit="1" customWidth="1"/>
    <col min="2058" max="2058" width="13.140625" style="113" bestFit="1" customWidth="1"/>
    <col min="2059" max="2060" width="10.5703125" style="113" bestFit="1" customWidth="1"/>
    <col min="2061" max="2287" width="9.140625" style="113"/>
    <col min="2288" max="2288" width="6.28515625" style="113" customWidth="1"/>
    <col min="2289" max="2289" width="69" style="113" customWidth="1"/>
    <col min="2290" max="2307" width="0" style="113" hidden="1" customWidth="1"/>
    <col min="2308" max="2309" width="15.28515625" style="113" bestFit="1" customWidth="1"/>
    <col min="2310" max="2311" width="11.85546875" style="113" bestFit="1" customWidth="1"/>
    <col min="2312" max="2312" width="15.5703125" style="113" bestFit="1" customWidth="1"/>
    <col min="2313" max="2313" width="15.7109375" style="113" bestFit="1" customWidth="1"/>
    <col min="2314" max="2314" width="13.140625" style="113" bestFit="1" customWidth="1"/>
    <col min="2315" max="2316" width="10.5703125" style="113" bestFit="1" customWidth="1"/>
    <col min="2317" max="2543" width="9.140625" style="113"/>
    <col min="2544" max="2544" width="6.28515625" style="113" customWidth="1"/>
    <col min="2545" max="2545" width="69" style="113" customWidth="1"/>
    <col min="2546" max="2563" width="0" style="113" hidden="1" customWidth="1"/>
    <col min="2564" max="2565" width="15.28515625" style="113" bestFit="1" customWidth="1"/>
    <col min="2566" max="2567" width="11.85546875" style="113" bestFit="1" customWidth="1"/>
    <col min="2568" max="2568" width="15.5703125" style="113" bestFit="1" customWidth="1"/>
    <col min="2569" max="2569" width="15.7109375" style="113" bestFit="1" customWidth="1"/>
    <col min="2570" max="2570" width="13.140625" style="113" bestFit="1" customWidth="1"/>
    <col min="2571" max="2572" width="10.5703125" style="113" bestFit="1" customWidth="1"/>
    <col min="2573" max="2799" width="9.140625" style="113"/>
    <col min="2800" max="2800" width="6.28515625" style="113" customWidth="1"/>
    <col min="2801" max="2801" width="69" style="113" customWidth="1"/>
    <col min="2802" max="2819" width="0" style="113" hidden="1" customWidth="1"/>
    <col min="2820" max="2821" width="15.28515625" style="113" bestFit="1" customWidth="1"/>
    <col min="2822" max="2823" width="11.85546875" style="113" bestFit="1" customWidth="1"/>
    <col min="2824" max="2824" width="15.5703125" style="113" bestFit="1" customWidth="1"/>
    <col min="2825" max="2825" width="15.7109375" style="113" bestFit="1" customWidth="1"/>
    <col min="2826" max="2826" width="13.140625" style="113" bestFit="1" customWidth="1"/>
    <col min="2827" max="2828" width="10.5703125" style="113" bestFit="1" customWidth="1"/>
    <col min="2829" max="3055" width="9.140625" style="113"/>
    <col min="3056" max="3056" width="6.28515625" style="113" customWidth="1"/>
    <col min="3057" max="3057" width="69" style="113" customWidth="1"/>
    <col min="3058" max="3075" width="0" style="113" hidden="1" customWidth="1"/>
    <col min="3076" max="3077" width="15.28515625" style="113" bestFit="1" customWidth="1"/>
    <col min="3078" max="3079" width="11.85546875" style="113" bestFit="1" customWidth="1"/>
    <col min="3080" max="3080" width="15.5703125" style="113" bestFit="1" customWidth="1"/>
    <col min="3081" max="3081" width="15.7109375" style="113" bestFit="1" customWidth="1"/>
    <col min="3082" max="3082" width="13.140625" style="113" bestFit="1" customWidth="1"/>
    <col min="3083" max="3084" width="10.5703125" style="113" bestFit="1" customWidth="1"/>
    <col min="3085" max="3311" width="9.140625" style="113"/>
    <col min="3312" max="3312" width="6.28515625" style="113" customWidth="1"/>
    <col min="3313" max="3313" width="69" style="113" customWidth="1"/>
    <col min="3314" max="3331" width="0" style="113" hidden="1" customWidth="1"/>
    <col min="3332" max="3333" width="15.28515625" style="113" bestFit="1" customWidth="1"/>
    <col min="3334" max="3335" width="11.85546875" style="113" bestFit="1" customWidth="1"/>
    <col min="3336" max="3336" width="15.5703125" style="113" bestFit="1" customWidth="1"/>
    <col min="3337" max="3337" width="15.7109375" style="113" bestFit="1" customWidth="1"/>
    <col min="3338" max="3338" width="13.140625" style="113" bestFit="1" customWidth="1"/>
    <col min="3339" max="3340" width="10.5703125" style="113" bestFit="1" customWidth="1"/>
    <col min="3341" max="3567" width="9.140625" style="113"/>
    <col min="3568" max="3568" width="6.28515625" style="113" customWidth="1"/>
    <col min="3569" max="3569" width="69" style="113" customWidth="1"/>
    <col min="3570" max="3587" width="0" style="113" hidden="1" customWidth="1"/>
    <col min="3588" max="3589" width="15.28515625" style="113" bestFit="1" customWidth="1"/>
    <col min="3590" max="3591" width="11.85546875" style="113" bestFit="1" customWidth="1"/>
    <col min="3592" max="3592" width="15.5703125" style="113" bestFit="1" customWidth="1"/>
    <col min="3593" max="3593" width="15.7109375" style="113" bestFit="1" customWidth="1"/>
    <col min="3594" max="3594" width="13.140625" style="113" bestFit="1" customWidth="1"/>
    <col min="3595" max="3596" width="10.5703125" style="113" bestFit="1" customWidth="1"/>
    <col min="3597" max="3823" width="9.140625" style="113"/>
    <col min="3824" max="3824" width="6.28515625" style="113" customWidth="1"/>
    <col min="3825" max="3825" width="69" style="113" customWidth="1"/>
    <col min="3826" max="3843" width="0" style="113" hidden="1" customWidth="1"/>
    <col min="3844" max="3845" width="15.28515625" style="113" bestFit="1" customWidth="1"/>
    <col min="3846" max="3847" width="11.85546875" style="113" bestFit="1" customWidth="1"/>
    <col min="3848" max="3848" width="15.5703125" style="113" bestFit="1" customWidth="1"/>
    <col min="3849" max="3849" width="15.7109375" style="113" bestFit="1" customWidth="1"/>
    <col min="3850" max="3850" width="13.140625" style="113" bestFit="1" customWidth="1"/>
    <col min="3851" max="3852" width="10.5703125" style="113" bestFit="1" customWidth="1"/>
    <col min="3853" max="4079" width="9.140625" style="113"/>
    <col min="4080" max="4080" width="6.28515625" style="113" customWidth="1"/>
    <col min="4081" max="4081" width="69" style="113" customWidth="1"/>
    <col min="4082" max="4099" width="0" style="113" hidden="1" customWidth="1"/>
    <col min="4100" max="4101" width="15.28515625" style="113" bestFit="1" customWidth="1"/>
    <col min="4102" max="4103" width="11.85546875" style="113" bestFit="1" customWidth="1"/>
    <col min="4104" max="4104" width="15.5703125" style="113" bestFit="1" customWidth="1"/>
    <col min="4105" max="4105" width="15.7109375" style="113" bestFit="1" customWidth="1"/>
    <col min="4106" max="4106" width="13.140625" style="113" bestFit="1" customWidth="1"/>
    <col min="4107" max="4108" width="10.5703125" style="113" bestFit="1" customWidth="1"/>
    <col min="4109" max="4335" width="9.140625" style="113"/>
    <col min="4336" max="4336" width="6.28515625" style="113" customWidth="1"/>
    <col min="4337" max="4337" width="69" style="113" customWidth="1"/>
    <col min="4338" max="4355" width="0" style="113" hidden="1" customWidth="1"/>
    <col min="4356" max="4357" width="15.28515625" style="113" bestFit="1" customWidth="1"/>
    <col min="4358" max="4359" width="11.85546875" style="113" bestFit="1" customWidth="1"/>
    <col min="4360" max="4360" width="15.5703125" style="113" bestFit="1" customWidth="1"/>
    <col min="4361" max="4361" width="15.7109375" style="113" bestFit="1" customWidth="1"/>
    <col min="4362" max="4362" width="13.140625" style="113" bestFit="1" customWidth="1"/>
    <col min="4363" max="4364" width="10.5703125" style="113" bestFit="1" customWidth="1"/>
    <col min="4365" max="4591" width="9.140625" style="113"/>
    <col min="4592" max="4592" width="6.28515625" style="113" customWidth="1"/>
    <col min="4593" max="4593" width="69" style="113" customWidth="1"/>
    <col min="4594" max="4611" width="0" style="113" hidden="1" customWidth="1"/>
    <col min="4612" max="4613" width="15.28515625" style="113" bestFit="1" customWidth="1"/>
    <col min="4614" max="4615" width="11.85546875" style="113" bestFit="1" customWidth="1"/>
    <col min="4616" max="4616" width="15.5703125" style="113" bestFit="1" customWidth="1"/>
    <col min="4617" max="4617" width="15.7109375" style="113" bestFit="1" customWidth="1"/>
    <col min="4618" max="4618" width="13.140625" style="113" bestFit="1" customWidth="1"/>
    <col min="4619" max="4620" width="10.5703125" style="113" bestFit="1" customWidth="1"/>
    <col min="4621" max="4847" width="9.140625" style="113"/>
    <col min="4848" max="4848" width="6.28515625" style="113" customWidth="1"/>
    <col min="4849" max="4849" width="69" style="113" customWidth="1"/>
    <col min="4850" max="4867" width="0" style="113" hidden="1" customWidth="1"/>
    <col min="4868" max="4869" width="15.28515625" style="113" bestFit="1" customWidth="1"/>
    <col min="4870" max="4871" width="11.85546875" style="113" bestFit="1" customWidth="1"/>
    <col min="4872" max="4872" width="15.5703125" style="113" bestFit="1" customWidth="1"/>
    <col min="4873" max="4873" width="15.7109375" style="113" bestFit="1" customWidth="1"/>
    <col min="4874" max="4874" width="13.140625" style="113" bestFit="1" customWidth="1"/>
    <col min="4875" max="4876" width="10.5703125" style="113" bestFit="1" customWidth="1"/>
    <col min="4877" max="5103" width="9.140625" style="113"/>
    <col min="5104" max="5104" width="6.28515625" style="113" customWidth="1"/>
    <col min="5105" max="5105" width="69" style="113" customWidth="1"/>
    <col min="5106" max="5123" width="0" style="113" hidden="1" customWidth="1"/>
    <col min="5124" max="5125" width="15.28515625" style="113" bestFit="1" customWidth="1"/>
    <col min="5126" max="5127" width="11.85546875" style="113" bestFit="1" customWidth="1"/>
    <col min="5128" max="5128" width="15.5703125" style="113" bestFit="1" customWidth="1"/>
    <col min="5129" max="5129" width="15.7109375" style="113" bestFit="1" customWidth="1"/>
    <col min="5130" max="5130" width="13.140625" style="113" bestFit="1" customWidth="1"/>
    <col min="5131" max="5132" width="10.5703125" style="113" bestFit="1" customWidth="1"/>
    <col min="5133" max="5359" width="9.140625" style="113"/>
    <col min="5360" max="5360" width="6.28515625" style="113" customWidth="1"/>
    <col min="5361" max="5361" width="69" style="113" customWidth="1"/>
    <col min="5362" max="5379" width="0" style="113" hidden="1" customWidth="1"/>
    <col min="5380" max="5381" width="15.28515625" style="113" bestFit="1" customWidth="1"/>
    <col min="5382" max="5383" width="11.85546875" style="113" bestFit="1" customWidth="1"/>
    <col min="5384" max="5384" width="15.5703125" style="113" bestFit="1" customWidth="1"/>
    <col min="5385" max="5385" width="15.7109375" style="113" bestFit="1" customWidth="1"/>
    <col min="5386" max="5386" width="13.140625" style="113" bestFit="1" customWidth="1"/>
    <col min="5387" max="5388" width="10.5703125" style="113" bestFit="1" customWidth="1"/>
    <col min="5389" max="5615" width="9.140625" style="113"/>
    <col min="5616" max="5616" width="6.28515625" style="113" customWidth="1"/>
    <col min="5617" max="5617" width="69" style="113" customWidth="1"/>
    <col min="5618" max="5635" width="0" style="113" hidden="1" customWidth="1"/>
    <col min="5636" max="5637" width="15.28515625" style="113" bestFit="1" customWidth="1"/>
    <col min="5638" max="5639" width="11.85546875" style="113" bestFit="1" customWidth="1"/>
    <col min="5640" max="5640" width="15.5703125" style="113" bestFit="1" customWidth="1"/>
    <col min="5641" max="5641" width="15.7109375" style="113" bestFit="1" customWidth="1"/>
    <col min="5642" max="5642" width="13.140625" style="113" bestFit="1" customWidth="1"/>
    <col min="5643" max="5644" width="10.5703125" style="113" bestFit="1" customWidth="1"/>
    <col min="5645" max="5871" width="9.140625" style="113"/>
    <col min="5872" max="5872" width="6.28515625" style="113" customWidth="1"/>
    <col min="5873" max="5873" width="69" style="113" customWidth="1"/>
    <col min="5874" max="5891" width="0" style="113" hidden="1" customWidth="1"/>
    <col min="5892" max="5893" width="15.28515625" style="113" bestFit="1" customWidth="1"/>
    <col min="5894" max="5895" width="11.85546875" style="113" bestFit="1" customWidth="1"/>
    <col min="5896" max="5896" width="15.5703125" style="113" bestFit="1" customWidth="1"/>
    <col min="5897" max="5897" width="15.7109375" style="113" bestFit="1" customWidth="1"/>
    <col min="5898" max="5898" width="13.140625" style="113" bestFit="1" customWidth="1"/>
    <col min="5899" max="5900" width="10.5703125" style="113" bestFit="1" customWidth="1"/>
    <col min="5901" max="6127" width="9.140625" style="113"/>
    <col min="6128" max="6128" width="6.28515625" style="113" customWidth="1"/>
    <col min="6129" max="6129" width="69" style="113" customWidth="1"/>
    <col min="6130" max="6147" width="0" style="113" hidden="1" customWidth="1"/>
    <col min="6148" max="6149" width="15.28515625" style="113" bestFit="1" customWidth="1"/>
    <col min="6150" max="6151" width="11.85546875" style="113" bestFit="1" customWidth="1"/>
    <col min="6152" max="6152" width="15.5703125" style="113" bestFit="1" customWidth="1"/>
    <col min="6153" max="6153" width="15.7109375" style="113" bestFit="1" customWidth="1"/>
    <col min="6154" max="6154" width="13.140625" style="113" bestFit="1" customWidth="1"/>
    <col min="6155" max="6156" width="10.5703125" style="113" bestFit="1" customWidth="1"/>
    <col min="6157" max="6383" width="9.140625" style="113"/>
    <col min="6384" max="6384" width="6.28515625" style="113" customWidth="1"/>
    <col min="6385" max="6385" width="69" style="113" customWidth="1"/>
    <col min="6386" max="6403" width="0" style="113" hidden="1" customWidth="1"/>
    <col min="6404" max="6405" width="15.28515625" style="113" bestFit="1" customWidth="1"/>
    <col min="6406" max="6407" width="11.85546875" style="113" bestFit="1" customWidth="1"/>
    <col min="6408" max="6408" width="15.5703125" style="113" bestFit="1" customWidth="1"/>
    <col min="6409" max="6409" width="15.7109375" style="113" bestFit="1" customWidth="1"/>
    <col min="6410" max="6410" width="13.140625" style="113" bestFit="1" customWidth="1"/>
    <col min="6411" max="6412" width="10.5703125" style="113" bestFit="1" customWidth="1"/>
    <col min="6413" max="6639" width="9.140625" style="113"/>
    <col min="6640" max="6640" width="6.28515625" style="113" customWidth="1"/>
    <col min="6641" max="6641" width="69" style="113" customWidth="1"/>
    <col min="6642" max="6659" width="0" style="113" hidden="1" customWidth="1"/>
    <col min="6660" max="6661" width="15.28515625" style="113" bestFit="1" customWidth="1"/>
    <col min="6662" max="6663" width="11.85546875" style="113" bestFit="1" customWidth="1"/>
    <col min="6664" max="6664" width="15.5703125" style="113" bestFit="1" customWidth="1"/>
    <col min="6665" max="6665" width="15.7109375" style="113" bestFit="1" customWidth="1"/>
    <col min="6666" max="6666" width="13.140625" style="113" bestFit="1" customWidth="1"/>
    <col min="6667" max="6668" width="10.5703125" style="113" bestFit="1" customWidth="1"/>
    <col min="6669" max="6895" width="9.140625" style="113"/>
    <col min="6896" max="6896" width="6.28515625" style="113" customWidth="1"/>
    <col min="6897" max="6897" width="69" style="113" customWidth="1"/>
    <col min="6898" max="6915" width="0" style="113" hidden="1" customWidth="1"/>
    <col min="6916" max="6917" width="15.28515625" style="113" bestFit="1" customWidth="1"/>
    <col min="6918" max="6919" width="11.85546875" style="113" bestFit="1" customWidth="1"/>
    <col min="6920" max="6920" width="15.5703125" style="113" bestFit="1" customWidth="1"/>
    <col min="6921" max="6921" width="15.7109375" style="113" bestFit="1" customWidth="1"/>
    <col min="6922" max="6922" width="13.140625" style="113" bestFit="1" customWidth="1"/>
    <col min="6923" max="6924" width="10.5703125" style="113" bestFit="1" customWidth="1"/>
    <col min="6925" max="7151" width="9.140625" style="113"/>
    <col min="7152" max="7152" width="6.28515625" style="113" customWidth="1"/>
    <col min="7153" max="7153" width="69" style="113" customWidth="1"/>
    <col min="7154" max="7171" width="0" style="113" hidden="1" customWidth="1"/>
    <col min="7172" max="7173" width="15.28515625" style="113" bestFit="1" customWidth="1"/>
    <col min="7174" max="7175" width="11.85546875" style="113" bestFit="1" customWidth="1"/>
    <col min="7176" max="7176" width="15.5703125" style="113" bestFit="1" customWidth="1"/>
    <col min="7177" max="7177" width="15.7109375" style="113" bestFit="1" customWidth="1"/>
    <col min="7178" max="7178" width="13.140625" style="113" bestFit="1" customWidth="1"/>
    <col min="7179" max="7180" width="10.5703125" style="113" bestFit="1" customWidth="1"/>
    <col min="7181" max="7407" width="9.140625" style="113"/>
    <col min="7408" max="7408" width="6.28515625" style="113" customWidth="1"/>
    <col min="7409" max="7409" width="69" style="113" customWidth="1"/>
    <col min="7410" max="7427" width="0" style="113" hidden="1" customWidth="1"/>
    <col min="7428" max="7429" width="15.28515625" style="113" bestFit="1" customWidth="1"/>
    <col min="7430" max="7431" width="11.85546875" style="113" bestFit="1" customWidth="1"/>
    <col min="7432" max="7432" width="15.5703125" style="113" bestFit="1" customWidth="1"/>
    <col min="7433" max="7433" width="15.7109375" style="113" bestFit="1" customWidth="1"/>
    <col min="7434" max="7434" width="13.140625" style="113" bestFit="1" customWidth="1"/>
    <col min="7435" max="7436" width="10.5703125" style="113" bestFit="1" customWidth="1"/>
    <col min="7437" max="7663" width="9.140625" style="113"/>
    <col min="7664" max="7664" width="6.28515625" style="113" customWidth="1"/>
    <col min="7665" max="7665" width="69" style="113" customWidth="1"/>
    <col min="7666" max="7683" width="0" style="113" hidden="1" customWidth="1"/>
    <col min="7684" max="7685" width="15.28515625" style="113" bestFit="1" customWidth="1"/>
    <col min="7686" max="7687" width="11.85546875" style="113" bestFit="1" customWidth="1"/>
    <col min="7688" max="7688" width="15.5703125" style="113" bestFit="1" customWidth="1"/>
    <col min="7689" max="7689" width="15.7109375" style="113" bestFit="1" customWidth="1"/>
    <col min="7690" max="7690" width="13.140625" style="113" bestFit="1" customWidth="1"/>
    <col min="7691" max="7692" width="10.5703125" style="113" bestFit="1" customWidth="1"/>
    <col min="7693" max="7919" width="9.140625" style="113"/>
    <col min="7920" max="7920" width="6.28515625" style="113" customWidth="1"/>
    <col min="7921" max="7921" width="69" style="113" customWidth="1"/>
    <col min="7922" max="7939" width="0" style="113" hidden="1" customWidth="1"/>
    <col min="7940" max="7941" width="15.28515625" style="113" bestFit="1" customWidth="1"/>
    <col min="7942" max="7943" width="11.85546875" style="113" bestFit="1" customWidth="1"/>
    <col min="7944" max="7944" width="15.5703125" style="113" bestFit="1" customWidth="1"/>
    <col min="7945" max="7945" width="15.7109375" style="113" bestFit="1" customWidth="1"/>
    <col min="7946" max="7946" width="13.140625" style="113" bestFit="1" customWidth="1"/>
    <col min="7947" max="7948" width="10.5703125" style="113" bestFit="1" customWidth="1"/>
    <col min="7949" max="8175" width="9.140625" style="113"/>
    <col min="8176" max="8176" width="6.28515625" style="113" customWidth="1"/>
    <col min="8177" max="8177" width="69" style="113" customWidth="1"/>
    <col min="8178" max="8195" width="0" style="113" hidden="1" customWidth="1"/>
    <col min="8196" max="8197" width="15.28515625" style="113" bestFit="1" customWidth="1"/>
    <col min="8198" max="8199" width="11.85546875" style="113" bestFit="1" customWidth="1"/>
    <col min="8200" max="8200" width="15.5703125" style="113" bestFit="1" customWidth="1"/>
    <col min="8201" max="8201" width="15.7109375" style="113" bestFit="1" customWidth="1"/>
    <col min="8202" max="8202" width="13.140625" style="113" bestFit="1" customWidth="1"/>
    <col min="8203" max="8204" width="10.5703125" style="113" bestFit="1" customWidth="1"/>
    <col min="8205" max="8431" width="9.140625" style="113"/>
    <col min="8432" max="8432" width="6.28515625" style="113" customWidth="1"/>
    <col min="8433" max="8433" width="69" style="113" customWidth="1"/>
    <col min="8434" max="8451" width="0" style="113" hidden="1" customWidth="1"/>
    <col min="8452" max="8453" width="15.28515625" style="113" bestFit="1" customWidth="1"/>
    <col min="8454" max="8455" width="11.85546875" style="113" bestFit="1" customWidth="1"/>
    <col min="8456" max="8456" width="15.5703125" style="113" bestFit="1" customWidth="1"/>
    <col min="8457" max="8457" width="15.7109375" style="113" bestFit="1" customWidth="1"/>
    <col min="8458" max="8458" width="13.140625" style="113" bestFit="1" customWidth="1"/>
    <col min="8459" max="8460" width="10.5703125" style="113" bestFit="1" customWidth="1"/>
    <col min="8461" max="8687" width="9.140625" style="113"/>
    <col min="8688" max="8688" width="6.28515625" style="113" customWidth="1"/>
    <col min="8689" max="8689" width="69" style="113" customWidth="1"/>
    <col min="8690" max="8707" width="0" style="113" hidden="1" customWidth="1"/>
    <col min="8708" max="8709" width="15.28515625" style="113" bestFit="1" customWidth="1"/>
    <col min="8710" max="8711" width="11.85546875" style="113" bestFit="1" customWidth="1"/>
    <col min="8712" max="8712" width="15.5703125" style="113" bestFit="1" customWidth="1"/>
    <col min="8713" max="8713" width="15.7109375" style="113" bestFit="1" customWidth="1"/>
    <col min="8714" max="8714" width="13.140625" style="113" bestFit="1" customWidth="1"/>
    <col min="8715" max="8716" width="10.5703125" style="113" bestFit="1" customWidth="1"/>
    <col min="8717" max="8943" width="9.140625" style="113"/>
    <col min="8944" max="8944" width="6.28515625" style="113" customWidth="1"/>
    <col min="8945" max="8945" width="69" style="113" customWidth="1"/>
    <col min="8946" max="8963" width="0" style="113" hidden="1" customWidth="1"/>
    <col min="8964" max="8965" width="15.28515625" style="113" bestFit="1" customWidth="1"/>
    <col min="8966" max="8967" width="11.85546875" style="113" bestFit="1" customWidth="1"/>
    <col min="8968" max="8968" width="15.5703125" style="113" bestFit="1" customWidth="1"/>
    <col min="8969" max="8969" width="15.7109375" style="113" bestFit="1" customWidth="1"/>
    <col min="8970" max="8970" width="13.140625" style="113" bestFit="1" customWidth="1"/>
    <col min="8971" max="8972" width="10.5703125" style="113" bestFit="1" customWidth="1"/>
    <col min="8973" max="9199" width="9.140625" style="113"/>
    <col min="9200" max="9200" width="6.28515625" style="113" customWidth="1"/>
    <col min="9201" max="9201" width="69" style="113" customWidth="1"/>
    <col min="9202" max="9219" width="0" style="113" hidden="1" customWidth="1"/>
    <col min="9220" max="9221" width="15.28515625" style="113" bestFit="1" customWidth="1"/>
    <col min="9222" max="9223" width="11.85546875" style="113" bestFit="1" customWidth="1"/>
    <col min="9224" max="9224" width="15.5703125" style="113" bestFit="1" customWidth="1"/>
    <col min="9225" max="9225" width="15.7109375" style="113" bestFit="1" customWidth="1"/>
    <col min="9226" max="9226" width="13.140625" style="113" bestFit="1" customWidth="1"/>
    <col min="9227" max="9228" width="10.5703125" style="113" bestFit="1" customWidth="1"/>
    <col min="9229" max="9455" width="9.140625" style="113"/>
    <col min="9456" max="9456" width="6.28515625" style="113" customWidth="1"/>
    <col min="9457" max="9457" width="69" style="113" customWidth="1"/>
    <col min="9458" max="9475" width="0" style="113" hidden="1" customWidth="1"/>
    <col min="9476" max="9477" width="15.28515625" style="113" bestFit="1" customWidth="1"/>
    <col min="9478" max="9479" width="11.85546875" style="113" bestFit="1" customWidth="1"/>
    <col min="9480" max="9480" width="15.5703125" style="113" bestFit="1" customWidth="1"/>
    <col min="9481" max="9481" width="15.7109375" style="113" bestFit="1" customWidth="1"/>
    <col min="9482" max="9482" width="13.140625" style="113" bestFit="1" customWidth="1"/>
    <col min="9483" max="9484" width="10.5703125" style="113" bestFit="1" customWidth="1"/>
    <col min="9485" max="9711" width="9.140625" style="113"/>
    <col min="9712" max="9712" width="6.28515625" style="113" customWidth="1"/>
    <col min="9713" max="9713" width="69" style="113" customWidth="1"/>
    <col min="9714" max="9731" width="0" style="113" hidden="1" customWidth="1"/>
    <col min="9732" max="9733" width="15.28515625" style="113" bestFit="1" customWidth="1"/>
    <col min="9734" max="9735" width="11.85546875" style="113" bestFit="1" customWidth="1"/>
    <col min="9736" max="9736" width="15.5703125" style="113" bestFit="1" customWidth="1"/>
    <col min="9737" max="9737" width="15.7109375" style="113" bestFit="1" customWidth="1"/>
    <col min="9738" max="9738" width="13.140625" style="113" bestFit="1" customWidth="1"/>
    <col min="9739" max="9740" width="10.5703125" style="113" bestFit="1" customWidth="1"/>
    <col min="9741" max="9967" width="9.140625" style="113"/>
    <col min="9968" max="9968" width="6.28515625" style="113" customWidth="1"/>
    <col min="9969" max="9969" width="69" style="113" customWidth="1"/>
    <col min="9970" max="9987" width="0" style="113" hidden="1" customWidth="1"/>
    <col min="9988" max="9989" width="15.28515625" style="113" bestFit="1" customWidth="1"/>
    <col min="9990" max="9991" width="11.85546875" style="113" bestFit="1" customWidth="1"/>
    <col min="9992" max="9992" width="15.5703125" style="113" bestFit="1" customWidth="1"/>
    <col min="9993" max="9993" width="15.7109375" style="113" bestFit="1" customWidth="1"/>
    <col min="9994" max="9994" width="13.140625" style="113" bestFit="1" customWidth="1"/>
    <col min="9995" max="9996" width="10.5703125" style="113" bestFit="1" customWidth="1"/>
    <col min="9997" max="10223" width="9.140625" style="113"/>
    <col min="10224" max="10224" width="6.28515625" style="113" customWidth="1"/>
    <col min="10225" max="10225" width="69" style="113" customWidth="1"/>
    <col min="10226" max="10243" width="0" style="113" hidden="1" customWidth="1"/>
    <col min="10244" max="10245" width="15.28515625" style="113" bestFit="1" customWidth="1"/>
    <col min="10246" max="10247" width="11.85546875" style="113" bestFit="1" customWidth="1"/>
    <col min="10248" max="10248" width="15.5703125" style="113" bestFit="1" customWidth="1"/>
    <col min="10249" max="10249" width="15.7109375" style="113" bestFit="1" customWidth="1"/>
    <col min="10250" max="10250" width="13.140625" style="113" bestFit="1" customWidth="1"/>
    <col min="10251" max="10252" width="10.5703125" style="113" bestFit="1" customWidth="1"/>
    <col min="10253" max="10479" width="9.140625" style="113"/>
    <col min="10480" max="10480" width="6.28515625" style="113" customWidth="1"/>
    <col min="10481" max="10481" width="69" style="113" customWidth="1"/>
    <col min="10482" max="10499" width="0" style="113" hidden="1" customWidth="1"/>
    <col min="10500" max="10501" width="15.28515625" style="113" bestFit="1" customWidth="1"/>
    <col min="10502" max="10503" width="11.85546875" style="113" bestFit="1" customWidth="1"/>
    <col min="10504" max="10504" width="15.5703125" style="113" bestFit="1" customWidth="1"/>
    <col min="10505" max="10505" width="15.7109375" style="113" bestFit="1" customWidth="1"/>
    <col min="10506" max="10506" width="13.140625" style="113" bestFit="1" customWidth="1"/>
    <col min="10507" max="10508" width="10.5703125" style="113" bestFit="1" customWidth="1"/>
    <col min="10509" max="10735" width="9.140625" style="113"/>
    <col min="10736" max="10736" width="6.28515625" style="113" customWidth="1"/>
    <col min="10737" max="10737" width="69" style="113" customWidth="1"/>
    <col min="10738" max="10755" width="0" style="113" hidden="1" customWidth="1"/>
    <col min="10756" max="10757" width="15.28515625" style="113" bestFit="1" customWidth="1"/>
    <col min="10758" max="10759" width="11.85546875" style="113" bestFit="1" customWidth="1"/>
    <col min="10760" max="10760" width="15.5703125" style="113" bestFit="1" customWidth="1"/>
    <col min="10761" max="10761" width="15.7109375" style="113" bestFit="1" customWidth="1"/>
    <col min="10762" max="10762" width="13.140625" style="113" bestFit="1" customWidth="1"/>
    <col min="10763" max="10764" width="10.5703125" style="113" bestFit="1" customWidth="1"/>
    <col min="10765" max="10991" width="9.140625" style="113"/>
    <col min="10992" max="10992" width="6.28515625" style="113" customWidth="1"/>
    <col min="10993" max="10993" width="69" style="113" customWidth="1"/>
    <col min="10994" max="11011" width="0" style="113" hidden="1" customWidth="1"/>
    <col min="11012" max="11013" width="15.28515625" style="113" bestFit="1" customWidth="1"/>
    <col min="11014" max="11015" width="11.85546875" style="113" bestFit="1" customWidth="1"/>
    <col min="11016" max="11016" width="15.5703125" style="113" bestFit="1" customWidth="1"/>
    <col min="11017" max="11017" width="15.7109375" style="113" bestFit="1" customWidth="1"/>
    <col min="11018" max="11018" width="13.140625" style="113" bestFit="1" customWidth="1"/>
    <col min="11019" max="11020" width="10.5703125" style="113" bestFit="1" customWidth="1"/>
    <col min="11021" max="11247" width="9.140625" style="113"/>
    <col min="11248" max="11248" width="6.28515625" style="113" customWidth="1"/>
    <col min="11249" max="11249" width="69" style="113" customWidth="1"/>
    <col min="11250" max="11267" width="0" style="113" hidden="1" customWidth="1"/>
    <col min="11268" max="11269" width="15.28515625" style="113" bestFit="1" customWidth="1"/>
    <col min="11270" max="11271" width="11.85546875" style="113" bestFit="1" customWidth="1"/>
    <col min="11272" max="11272" width="15.5703125" style="113" bestFit="1" customWidth="1"/>
    <col min="11273" max="11273" width="15.7109375" style="113" bestFit="1" customWidth="1"/>
    <col min="11274" max="11274" width="13.140625" style="113" bestFit="1" customWidth="1"/>
    <col min="11275" max="11276" width="10.5703125" style="113" bestFit="1" customWidth="1"/>
    <col min="11277" max="11503" width="9.140625" style="113"/>
    <col min="11504" max="11504" width="6.28515625" style="113" customWidth="1"/>
    <col min="11505" max="11505" width="69" style="113" customWidth="1"/>
    <col min="11506" max="11523" width="0" style="113" hidden="1" customWidth="1"/>
    <col min="11524" max="11525" width="15.28515625" style="113" bestFit="1" customWidth="1"/>
    <col min="11526" max="11527" width="11.85546875" style="113" bestFit="1" customWidth="1"/>
    <col min="11528" max="11528" width="15.5703125" style="113" bestFit="1" customWidth="1"/>
    <col min="11529" max="11529" width="15.7109375" style="113" bestFit="1" customWidth="1"/>
    <col min="11530" max="11530" width="13.140625" style="113" bestFit="1" customWidth="1"/>
    <col min="11531" max="11532" width="10.5703125" style="113" bestFit="1" customWidth="1"/>
    <col min="11533" max="11759" width="9.140625" style="113"/>
    <col min="11760" max="11760" width="6.28515625" style="113" customWidth="1"/>
    <col min="11761" max="11761" width="69" style="113" customWidth="1"/>
    <col min="11762" max="11779" width="0" style="113" hidden="1" customWidth="1"/>
    <col min="11780" max="11781" width="15.28515625" style="113" bestFit="1" customWidth="1"/>
    <col min="11782" max="11783" width="11.85546875" style="113" bestFit="1" customWidth="1"/>
    <col min="11784" max="11784" width="15.5703125" style="113" bestFit="1" customWidth="1"/>
    <col min="11785" max="11785" width="15.7109375" style="113" bestFit="1" customWidth="1"/>
    <col min="11786" max="11786" width="13.140625" style="113" bestFit="1" customWidth="1"/>
    <col min="11787" max="11788" width="10.5703125" style="113" bestFit="1" customWidth="1"/>
    <col min="11789" max="12015" width="9.140625" style="113"/>
    <col min="12016" max="12016" width="6.28515625" style="113" customWidth="1"/>
    <col min="12017" max="12017" width="69" style="113" customWidth="1"/>
    <col min="12018" max="12035" width="0" style="113" hidden="1" customWidth="1"/>
    <col min="12036" max="12037" width="15.28515625" style="113" bestFit="1" customWidth="1"/>
    <col min="12038" max="12039" width="11.85546875" style="113" bestFit="1" customWidth="1"/>
    <col min="12040" max="12040" width="15.5703125" style="113" bestFit="1" customWidth="1"/>
    <col min="12041" max="12041" width="15.7109375" style="113" bestFit="1" customWidth="1"/>
    <col min="12042" max="12042" width="13.140625" style="113" bestFit="1" customWidth="1"/>
    <col min="12043" max="12044" width="10.5703125" style="113" bestFit="1" customWidth="1"/>
    <col min="12045" max="12271" width="9.140625" style="113"/>
    <col min="12272" max="12272" width="6.28515625" style="113" customWidth="1"/>
    <col min="12273" max="12273" width="69" style="113" customWidth="1"/>
    <col min="12274" max="12291" width="0" style="113" hidden="1" customWidth="1"/>
    <col min="12292" max="12293" width="15.28515625" style="113" bestFit="1" customWidth="1"/>
    <col min="12294" max="12295" width="11.85546875" style="113" bestFit="1" customWidth="1"/>
    <col min="12296" max="12296" width="15.5703125" style="113" bestFit="1" customWidth="1"/>
    <col min="12297" max="12297" width="15.7109375" style="113" bestFit="1" customWidth="1"/>
    <col min="12298" max="12298" width="13.140625" style="113" bestFit="1" customWidth="1"/>
    <col min="12299" max="12300" width="10.5703125" style="113" bestFit="1" customWidth="1"/>
    <col min="12301" max="12527" width="9.140625" style="113"/>
    <col min="12528" max="12528" width="6.28515625" style="113" customWidth="1"/>
    <col min="12529" max="12529" width="69" style="113" customWidth="1"/>
    <col min="12530" max="12547" width="0" style="113" hidden="1" customWidth="1"/>
    <col min="12548" max="12549" width="15.28515625" style="113" bestFit="1" customWidth="1"/>
    <col min="12550" max="12551" width="11.85546875" style="113" bestFit="1" customWidth="1"/>
    <col min="12552" max="12552" width="15.5703125" style="113" bestFit="1" customWidth="1"/>
    <col min="12553" max="12553" width="15.7109375" style="113" bestFit="1" customWidth="1"/>
    <col min="12554" max="12554" width="13.140625" style="113" bestFit="1" customWidth="1"/>
    <col min="12555" max="12556" width="10.5703125" style="113" bestFit="1" customWidth="1"/>
    <col min="12557" max="12783" width="9.140625" style="113"/>
    <col min="12784" max="12784" width="6.28515625" style="113" customWidth="1"/>
    <col min="12785" max="12785" width="69" style="113" customWidth="1"/>
    <col min="12786" max="12803" width="0" style="113" hidden="1" customWidth="1"/>
    <col min="12804" max="12805" width="15.28515625" style="113" bestFit="1" customWidth="1"/>
    <col min="12806" max="12807" width="11.85546875" style="113" bestFit="1" customWidth="1"/>
    <col min="12808" max="12808" width="15.5703125" style="113" bestFit="1" customWidth="1"/>
    <col min="12809" max="12809" width="15.7109375" style="113" bestFit="1" customWidth="1"/>
    <col min="12810" max="12810" width="13.140625" style="113" bestFit="1" customWidth="1"/>
    <col min="12811" max="12812" width="10.5703125" style="113" bestFit="1" customWidth="1"/>
    <col min="12813" max="13039" width="9.140625" style="113"/>
    <col min="13040" max="13040" width="6.28515625" style="113" customWidth="1"/>
    <col min="13041" max="13041" width="69" style="113" customWidth="1"/>
    <col min="13042" max="13059" width="0" style="113" hidden="1" customWidth="1"/>
    <col min="13060" max="13061" width="15.28515625" style="113" bestFit="1" customWidth="1"/>
    <col min="13062" max="13063" width="11.85546875" style="113" bestFit="1" customWidth="1"/>
    <col min="13064" max="13064" width="15.5703125" style="113" bestFit="1" customWidth="1"/>
    <col min="13065" max="13065" width="15.7109375" style="113" bestFit="1" customWidth="1"/>
    <col min="13066" max="13066" width="13.140625" style="113" bestFit="1" customWidth="1"/>
    <col min="13067" max="13068" width="10.5703125" style="113" bestFit="1" customWidth="1"/>
    <col min="13069" max="13295" width="9.140625" style="113"/>
    <col min="13296" max="13296" width="6.28515625" style="113" customWidth="1"/>
    <col min="13297" max="13297" width="69" style="113" customWidth="1"/>
    <col min="13298" max="13315" width="0" style="113" hidden="1" customWidth="1"/>
    <col min="13316" max="13317" width="15.28515625" style="113" bestFit="1" customWidth="1"/>
    <col min="13318" max="13319" width="11.85546875" style="113" bestFit="1" customWidth="1"/>
    <col min="13320" max="13320" width="15.5703125" style="113" bestFit="1" customWidth="1"/>
    <col min="13321" max="13321" width="15.7109375" style="113" bestFit="1" customWidth="1"/>
    <col min="13322" max="13322" width="13.140625" style="113" bestFit="1" customWidth="1"/>
    <col min="13323" max="13324" width="10.5703125" style="113" bestFit="1" customWidth="1"/>
    <col min="13325" max="13551" width="9.140625" style="113"/>
    <col min="13552" max="13552" width="6.28515625" style="113" customWidth="1"/>
    <col min="13553" max="13553" width="69" style="113" customWidth="1"/>
    <col min="13554" max="13571" width="0" style="113" hidden="1" customWidth="1"/>
    <col min="13572" max="13573" width="15.28515625" style="113" bestFit="1" customWidth="1"/>
    <col min="13574" max="13575" width="11.85546875" style="113" bestFit="1" customWidth="1"/>
    <col min="13576" max="13576" width="15.5703125" style="113" bestFit="1" customWidth="1"/>
    <col min="13577" max="13577" width="15.7109375" style="113" bestFit="1" customWidth="1"/>
    <col min="13578" max="13578" width="13.140625" style="113" bestFit="1" customWidth="1"/>
    <col min="13579" max="13580" width="10.5703125" style="113" bestFit="1" customWidth="1"/>
    <col min="13581" max="13807" width="9.140625" style="113"/>
    <col min="13808" max="13808" width="6.28515625" style="113" customWidth="1"/>
    <col min="13809" max="13809" width="69" style="113" customWidth="1"/>
    <col min="13810" max="13827" width="0" style="113" hidden="1" customWidth="1"/>
    <col min="13828" max="13829" width="15.28515625" style="113" bestFit="1" customWidth="1"/>
    <col min="13830" max="13831" width="11.85546875" style="113" bestFit="1" customWidth="1"/>
    <col min="13832" max="13832" width="15.5703125" style="113" bestFit="1" customWidth="1"/>
    <col min="13833" max="13833" width="15.7109375" style="113" bestFit="1" customWidth="1"/>
    <col min="13834" max="13834" width="13.140625" style="113" bestFit="1" customWidth="1"/>
    <col min="13835" max="13836" width="10.5703125" style="113" bestFit="1" customWidth="1"/>
    <col min="13837" max="14063" width="9.140625" style="113"/>
    <col min="14064" max="14064" width="6.28515625" style="113" customWidth="1"/>
    <col min="14065" max="14065" width="69" style="113" customWidth="1"/>
    <col min="14066" max="14083" width="0" style="113" hidden="1" customWidth="1"/>
    <col min="14084" max="14085" width="15.28515625" style="113" bestFit="1" customWidth="1"/>
    <col min="14086" max="14087" width="11.85546875" style="113" bestFit="1" customWidth="1"/>
    <col min="14088" max="14088" width="15.5703125" style="113" bestFit="1" customWidth="1"/>
    <col min="14089" max="14089" width="15.7109375" style="113" bestFit="1" customWidth="1"/>
    <col min="14090" max="14090" width="13.140625" style="113" bestFit="1" customWidth="1"/>
    <col min="14091" max="14092" width="10.5703125" style="113" bestFit="1" customWidth="1"/>
    <col min="14093" max="14319" width="9.140625" style="113"/>
    <col min="14320" max="14320" width="6.28515625" style="113" customWidth="1"/>
    <col min="14321" max="14321" width="69" style="113" customWidth="1"/>
    <col min="14322" max="14339" width="0" style="113" hidden="1" customWidth="1"/>
    <col min="14340" max="14341" width="15.28515625" style="113" bestFit="1" customWidth="1"/>
    <col min="14342" max="14343" width="11.85546875" style="113" bestFit="1" customWidth="1"/>
    <col min="14344" max="14344" width="15.5703125" style="113" bestFit="1" customWidth="1"/>
    <col min="14345" max="14345" width="15.7109375" style="113" bestFit="1" customWidth="1"/>
    <col min="14346" max="14346" width="13.140625" style="113" bestFit="1" customWidth="1"/>
    <col min="14347" max="14348" width="10.5703125" style="113" bestFit="1" customWidth="1"/>
    <col min="14349" max="14575" width="9.140625" style="113"/>
    <col min="14576" max="14576" width="6.28515625" style="113" customWidth="1"/>
    <col min="14577" max="14577" width="69" style="113" customWidth="1"/>
    <col min="14578" max="14595" width="0" style="113" hidden="1" customWidth="1"/>
    <col min="14596" max="14597" width="15.28515625" style="113" bestFit="1" customWidth="1"/>
    <col min="14598" max="14599" width="11.85546875" style="113" bestFit="1" customWidth="1"/>
    <col min="14600" max="14600" width="15.5703125" style="113" bestFit="1" customWidth="1"/>
    <col min="14601" max="14601" width="15.7109375" style="113" bestFit="1" customWidth="1"/>
    <col min="14602" max="14602" width="13.140625" style="113" bestFit="1" customWidth="1"/>
    <col min="14603" max="14604" width="10.5703125" style="113" bestFit="1" customWidth="1"/>
    <col min="14605" max="14831" width="9.140625" style="113"/>
    <col min="14832" max="14832" width="6.28515625" style="113" customWidth="1"/>
    <col min="14833" max="14833" width="69" style="113" customWidth="1"/>
    <col min="14834" max="14851" width="0" style="113" hidden="1" customWidth="1"/>
    <col min="14852" max="14853" width="15.28515625" style="113" bestFit="1" customWidth="1"/>
    <col min="14854" max="14855" width="11.85546875" style="113" bestFit="1" customWidth="1"/>
    <col min="14856" max="14856" width="15.5703125" style="113" bestFit="1" customWidth="1"/>
    <col min="14857" max="14857" width="15.7109375" style="113" bestFit="1" customWidth="1"/>
    <col min="14858" max="14858" width="13.140625" style="113" bestFit="1" customWidth="1"/>
    <col min="14859" max="14860" width="10.5703125" style="113" bestFit="1" customWidth="1"/>
    <col min="14861" max="15087" width="9.140625" style="113"/>
    <col min="15088" max="15088" width="6.28515625" style="113" customWidth="1"/>
    <col min="15089" max="15089" width="69" style="113" customWidth="1"/>
    <col min="15090" max="15107" width="0" style="113" hidden="1" customWidth="1"/>
    <col min="15108" max="15109" width="15.28515625" style="113" bestFit="1" customWidth="1"/>
    <col min="15110" max="15111" width="11.85546875" style="113" bestFit="1" customWidth="1"/>
    <col min="15112" max="15112" width="15.5703125" style="113" bestFit="1" customWidth="1"/>
    <col min="15113" max="15113" width="15.7109375" style="113" bestFit="1" customWidth="1"/>
    <col min="15114" max="15114" width="13.140625" style="113" bestFit="1" customWidth="1"/>
    <col min="15115" max="15116" width="10.5703125" style="113" bestFit="1" customWidth="1"/>
    <col min="15117" max="15343" width="9.140625" style="113"/>
    <col min="15344" max="15344" width="6.28515625" style="113" customWidth="1"/>
    <col min="15345" max="15345" width="69" style="113" customWidth="1"/>
    <col min="15346" max="15363" width="0" style="113" hidden="1" customWidth="1"/>
    <col min="15364" max="15365" width="15.28515625" style="113" bestFit="1" customWidth="1"/>
    <col min="15366" max="15367" width="11.85546875" style="113" bestFit="1" customWidth="1"/>
    <col min="15368" max="15368" width="15.5703125" style="113" bestFit="1" customWidth="1"/>
    <col min="15369" max="15369" width="15.7109375" style="113" bestFit="1" customWidth="1"/>
    <col min="15370" max="15370" width="13.140625" style="113" bestFit="1" customWidth="1"/>
    <col min="15371" max="15372" width="10.5703125" style="113" bestFit="1" customWidth="1"/>
    <col min="15373" max="15599" width="9.140625" style="113"/>
    <col min="15600" max="15600" width="6.28515625" style="113" customWidth="1"/>
    <col min="15601" max="15601" width="69" style="113" customWidth="1"/>
    <col min="15602" max="15619" width="0" style="113" hidden="1" customWidth="1"/>
    <col min="15620" max="15621" width="15.28515625" style="113" bestFit="1" customWidth="1"/>
    <col min="15622" max="15623" width="11.85546875" style="113" bestFit="1" customWidth="1"/>
    <col min="15624" max="15624" width="15.5703125" style="113" bestFit="1" customWidth="1"/>
    <col min="15625" max="15625" width="15.7109375" style="113" bestFit="1" customWidth="1"/>
    <col min="15626" max="15626" width="13.140625" style="113" bestFit="1" customWidth="1"/>
    <col min="15627" max="15628" width="10.5703125" style="113" bestFit="1" customWidth="1"/>
    <col min="15629" max="15855" width="9.140625" style="113"/>
    <col min="15856" max="15856" width="6.28515625" style="113" customWidth="1"/>
    <col min="15857" max="15857" width="69" style="113" customWidth="1"/>
    <col min="15858" max="15875" width="0" style="113" hidden="1" customWidth="1"/>
    <col min="15876" max="15877" width="15.28515625" style="113" bestFit="1" customWidth="1"/>
    <col min="15878" max="15879" width="11.85546875" style="113" bestFit="1" customWidth="1"/>
    <col min="15880" max="15880" width="15.5703125" style="113" bestFit="1" customWidth="1"/>
    <col min="15881" max="15881" width="15.7109375" style="113" bestFit="1" customWidth="1"/>
    <col min="15882" max="15882" width="13.140625" style="113" bestFit="1" customWidth="1"/>
    <col min="15883" max="15884" width="10.5703125" style="113" bestFit="1" customWidth="1"/>
    <col min="15885" max="16111" width="9.140625" style="113"/>
    <col min="16112" max="16112" width="6.28515625" style="113" customWidth="1"/>
    <col min="16113" max="16113" width="69" style="113" customWidth="1"/>
    <col min="16114" max="16131" width="0" style="113" hidden="1" customWidth="1"/>
    <col min="16132" max="16133" width="15.28515625" style="113" bestFit="1" customWidth="1"/>
    <col min="16134" max="16135" width="11.85546875" style="113" bestFit="1" customWidth="1"/>
    <col min="16136" max="16136" width="15.5703125" style="113" bestFit="1" customWidth="1"/>
    <col min="16137" max="16137" width="15.7109375" style="113" bestFit="1" customWidth="1"/>
    <col min="16138" max="16138" width="13.140625" style="113" bestFit="1" customWidth="1"/>
    <col min="16139" max="16140" width="10.5703125" style="113" bestFit="1" customWidth="1"/>
    <col min="16141" max="16384" width="9.140625" style="113"/>
  </cols>
  <sheetData>
    <row r="1" spans="1:14">
      <c r="A1" s="1730" t="s">
        <v>150</v>
      </c>
      <c r="B1" s="1730"/>
      <c r="C1" s="1730"/>
      <c r="D1" s="1730"/>
      <c r="E1" s="1730"/>
      <c r="F1" s="1730"/>
      <c r="G1" s="1730"/>
      <c r="H1" s="1730"/>
      <c r="I1" s="1730"/>
    </row>
    <row r="2" spans="1:14">
      <c r="A2" s="1731" t="s">
        <v>129</v>
      </c>
      <c r="B2" s="1731"/>
      <c r="C2" s="1731"/>
      <c r="D2" s="1731"/>
      <c r="E2" s="1731"/>
      <c r="F2" s="1731"/>
      <c r="G2" s="1731"/>
      <c r="H2" s="1731"/>
      <c r="I2" s="1731"/>
    </row>
    <row r="3" spans="1:14">
      <c r="A3" s="1731" t="s">
        <v>225</v>
      </c>
      <c r="B3" s="1731"/>
      <c r="C3" s="1731"/>
      <c r="D3" s="1731"/>
      <c r="E3" s="1731"/>
      <c r="F3" s="1731"/>
      <c r="G3" s="1731"/>
      <c r="H3" s="1731"/>
      <c r="I3" s="1731"/>
    </row>
    <row r="4" spans="1:14" ht="16.5" thickBot="1">
      <c r="A4" s="114"/>
      <c r="B4" s="114"/>
      <c r="C4" s="115"/>
      <c r="D4" s="115"/>
      <c r="E4" s="115"/>
    </row>
    <row r="5" spans="1:14" ht="16.5" thickTop="1">
      <c r="A5" s="117"/>
      <c r="B5" s="1732" t="s">
        <v>126</v>
      </c>
      <c r="C5" s="1734" t="s">
        <v>5</v>
      </c>
      <c r="D5" s="1734"/>
      <c r="E5" s="1734"/>
      <c r="F5" s="1734"/>
      <c r="G5" s="1734"/>
      <c r="H5" s="1734" t="s">
        <v>145</v>
      </c>
      <c r="I5" s="1735"/>
    </row>
    <row r="6" spans="1:14">
      <c r="A6" s="118"/>
      <c r="B6" s="1733"/>
      <c r="C6" s="119" t="s">
        <v>151</v>
      </c>
      <c r="D6" s="119" t="s">
        <v>152</v>
      </c>
      <c r="E6" s="119" t="s">
        <v>153</v>
      </c>
      <c r="F6" s="119" t="s">
        <v>4</v>
      </c>
      <c r="G6" s="119" t="s">
        <v>40</v>
      </c>
      <c r="H6" s="119" t="s">
        <v>40</v>
      </c>
      <c r="I6" s="120" t="s">
        <v>123</v>
      </c>
    </row>
    <row r="7" spans="1:14">
      <c r="A7" s="121" t="s">
        <v>154</v>
      </c>
      <c r="B7" s="122" t="s">
        <v>155</v>
      </c>
      <c r="C7" s="123"/>
      <c r="D7" s="124"/>
      <c r="E7" s="124"/>
      <c r="F7" s="124"/>
      <c r="G7" s="124"/>
      <c r="H7" s="125"/>
      <c r="I7" s="126"/>
    </row>
    <row r="8" spans="1:14" ht="24.95" customHeight="1">
      <c r="A8" s="127"/>
      <c r="B8" s="128" t="s">
        <v>156</v>
      </c>
      <c r="C8" s="129">
        <v>5.7161161799810856</v>
      </c>
      <c r="D8" s="129">
        <v>2.9726936457495299</v>
      </c>
      <c r="E8" s="129">
        <v>0.20429964861905603</v>
      </c>
      <c r="F8" s="129">
        <v>7.3911394654756322</v>
      </c>
      <c r="G8" s="129">
        <v>5.8943616672497257</v>
      </c>
      <c r="H8" s="130" t="s">
        <v>157</v>
      </c>
      <c r="I8" s="131" t="s">
        <v>157</v>
      </c>
    </row>
    <row r="9" spans="1:14" ht="24.95" customHeight="1">
      <c r="A9" s="127"/>
      <c r="B9" s="128" t="s">
        <v>158</v>
      </c>
      <c r="C9" s="129">
        <v>5.9889492410728309</v>
      </c>
      <c r="D9" s="129">
        <v>3.3229054377301992</v>
      </c>
      <c r="E9" s="129">
        <v>0.5886785035338562</v>
      </c>
      <c r="F9" s="129">
        <v>7.9057416081334395</v>
      </c>
      <c r="G9" s="129">
        <v>6.2897621742407921</v>
      </c>
      <c r="H9" s="130" t="s">
        <v>157</v>
      </c>
      <c r="I9" s="131" t="s">
        <v>157</v>
      </c>
    </row>
    <row r="10" spans="1:14" ht="24.95" customHeight="1">
      <c r="A10" s="127"/>
      <c r="B10" s="128" t="s">
        <v>159</v>
      </c>
      <c r="C10" s="129">
        <v>15.901280637491126</v>
      </c>
      <c r="D10" s="129">
        <v>8.4299649450040022</v>
      </c>
      <c r="E10" s="129">
        <v>5.7748774286396269</v>
      </c>
      <c r="F10" s="129">
        <v>17.283801919529012</v>
      </c>
      <c r="G10" s="129">
        <v>13.798967278787615</v>
      </c>
      <c r="H10" s="130" t="s">
        <v>157</v>
      </c>
      <c r="I10" s="131" t="s">
        <v>157</v>
      </c>
    </row>
    <row r="11" spans="1:14" ht="24.95" customHeight="1">
      <c r="A11" s="127"/>
      <c r="B11" s="132" t="s">
        <v>160</v>
      </c>
      <c r="C11" s="129">
        <v>16.931270715426038</v>
      </c>
      <c r="D11" s="129">
        <v>8.3663709743248234</v>
      </c>
      <c r="E11" s="129">
        <v>5.6725087240301093</v>
      </c>
      <c r="F11" s="129">
        <v>16.895266031704324</v>
      </c>
      <c r="G11" s="129">
        <v>13.384242794360702</v>
      </c>
      <c r="H11" s="130" t="s">
        <v>157</v>
      </c>
      <c r="I11" s="131" t="s">
        <v>157</v>
      </c>
    </row>
    <row r="12" spans="1:14" ht="24.95" customHeight="1">
      <c r="A12" s="127"/>
      <c r="B12" s="132" t="s">
        <v>161</v>
      </c>
      <c r="C12" s="129">
        <v>19.176844946938104</v>
      </c>
      <c r="D12" s="129">
        <v>9.3410599692595753</v>
      </c>
      <c r="E12" s="129">
        <v>6.6451797939419208</v>
      </c>
      <c r="F12" s="129">
        <v>15.007644846561789</v>
      </c>
      <c r="G12" s="129">
        <v>9.9812235541785128</v>
      </c>
      <c r="H12" s="130" t="s">
        <v>157</v>
      </c>
      <c r="I12" s="131" t="s">
        <v>157</v>
      </c>
    </row>
    <row r="13" spans="1:14" ht="24.95" customHeight="1">
      <c r="A13" s="127"/>
      <c r="B13" s="132" t="s">
        <v>162</v>
      </c>
      <c r="C13" s="129">
        <v>41.167806663871936</v>
      </c>
      <c r="D13" s="129">
        <v>39.057470902522553</v>
      </c>
      <c r="E13" s="129">
        <v>33.881986463978507</v>
      </c>
      <c r="F13" s="129">
        <v>45.738047826399551</v>
      </c>
      <c r="G13" s="129">
        <v>51.755996897658221</v>
      </c>
      <c r="H13" s="130" t="s">
        <v>157</v>
      </c>
      <c r="I13" s="131" t="s">
        <v>157</v>
      </c>
    </row>
    <row r="14" spans="1:14" ht="24.95" customHeight="1">
      <c r="A14" s="127"/>
      <c r="B14" s="132" t="s">
        <v>163</v>
      </c>
      <c r="C14" s="129">
        <v>23.517641359373631</v>
      </c>
      <c r="D14" s="129">
        <v>27.970926309411748</v>
      </c>
      <c r="E14" s="129">
        <v>28.728229239986874</v>
      </c>
      <c r="F14" s="129">
        <v>31.81314667412385</v>
      </c>
      <c r="G14" s="129">
        <v>34.105873454993784</v>
      </c>
      <c r="H14" s="130" t="s">
        <v>157</v>
      </c>
      <c r="I14" s="131" t="s">
        <v>157</v>
      </c>
      <c r="J14" s="133"/>
      <c r="K14" s="133"/>
      <c r="L14" s="133"/>
      <c r="M14" s="115"/>
      <c r="N14" s="115"/>
    </row>
    <row r="15" spans="1:14" ht="24.95" customHeight="1">
      <c r="A15" s="127"/>
      <c r="B15" s="132" t="s">
        <v>164</v>
      </c>
      <c r="C15" s="129">
        <v>11.92276081143244</v>
      </c>
      <c r="D15" s="129">
        <v>9.2060835796490448</v>
      </c>
      <c r="E15" s="129">
        <v>4.0673409327718213</v>
      </c>
      <c r="F15" s="129">
        <v>11.948276032438237</v>
      </c>
      <c r="G15" s="129">
        <v>15.008475286995907</v>
      </c>
      <c r="H15" s="130" t="s">
        <v>157</v>
      </c>
      <c r="I15" s="131" t="s">
        <v>157</v>
      </c>
      <c r="J15" s="133"/>
      <c r="K15" s="133"/>
      <c r="L15" s="133"/>
      <c r="M15" s="115"/>
      <c r="N15" s="115"/>
    </row>
    <row r="16" spans="1:14" ht="24.95" customHeight="1">
      <c r="A16" s="134"/>
      <c r="B16" s="135" t="s">
        <v>165</v>
      </c>
      <c r="C16" s="136">
        <v>45.734856422674397</v>
      </c>
      <c r="D16" s="136">
        <v>44.142550434194909</v>
      </c>
      <c r="E16" s="136">
        <v>40.114048036456943</v>
      </c>
      <c r="F16" s="136">
        <v>45.354689510236128</v>
      </c>
      <c r="G16" s="136">
        <v>43.939351683426914</v>
      </c>
      <c r="H16" s="130" t="s">
        <v>157</v>
      </c>
      <c r="I16" s="131" t="s">
        <v>157</v>
      </c>
      <c r="J16" s="115"/>
      <c r="K16" s="115"/>
      <c r="L16" s="133"/>
      <c r="M16" s="115"/>
      <c r="N16" s="115"/>
    </row>
    <row r="17" spans="1:14" ht="18" customHeight="1">
      <c r="A17" s="121" t="s">
        <v>166</v>
      </c>
      <c r="B17" s="122" t="s">
        <v>167</v>
      </c>
      <c r="C17" s="123"/>
      <c r="D17" s="123"/>
      <c r="E17" s="123"/>
      <c r="F17" s="123"/>
      <c r="G17" s="123"/>
      <c r="H17" s="124"/>
      <c r="I17" s="137"/>
      <c r="J17" s="115"/>
      <c r="K17" s="115"/>
      <c r="L17" s="115"/>
      <c r="M17" s="115"/>
      <c r="N17" s="115"/>
    </row>
    <row r="18" spans="1:14" ht="24.95" customHeight="1">
      <c r="A18" s="127"/>
      <c r="B18" s="132" t="s">
        <v>168</v>
      </c>
      <c r="C18" s="129">
        <v>8.4</v>
      </c>
      <c r="D18" s="129">
        <v>7.5</v>
      </c>
      <c r="E18" s="129">
        <v>8.1999999999999993</v>
      </c>
      <c r="F18" s="129">
        <v>6.7</v>
      </c>
      <c r="G18" s="129">
        <v>3.1</v>
      </c>
      <c r="H18" s="138">
        <v>4.2</v>
      </c>
      <c r="I18" s="131">
        <v>3.7</v>
      </c>
      <c r="J18" s="115"/>
      <c r="K18" s="115"/>
      <c r="L18" s="115"/>
      <c r="M18" s="115"/>
      <c r="N18" s="115"/>
    </row>
    <row r="19" spans="1:14" ht="24.95" customHeight="1">
      <c r="A19" s="127"/>
      <c r="B19" s="132" t="s">
        <v>169</v>
      </c>
      <c r="C19" s="129">
        <v>10.4</v>
      </c>
      <c r="D19" s="129">
        <v>8.8000000000000007</v>
      </c>
      <c r="E19" s="129">
        <v>9.8000000000000007</v>
      </c>
      <c r="F19" s="129">
        <v>1.9</v>
      </c>
      <c r="G19" s="129">
        <v>2.7</v>
      </c>
      <c r="H19" s="138">
        <v>2.8</v>
      </c>
      <c r="I19" s="131">
        <v>0.5</v>
      </c>
      <c r="J19" s="115"/>
      <c r="K19" s="115"/>
      <c r="L19" s="115"/>
      <c r="M19" s="115"/>
      <c r="N19" s="115"/>
    </row>
    <row r="20" spans="1:14" ht="24.95" customHeight="1">
      <c r="A20" s="127"/>
      <c r="B20" s="132" t="s">
        <v>170</v>
      </c>
      <c r="C20" s="129">
        <v>6.3</v>
      </c>
      <c r="D20" s="129">
        <v>4.9000000000000004</v>
      </c>
      <c r="E20" s="129">
        <v>8.4</v>
      </c>
      <c r="F20" s="129">
        <v>6.5</v>
      </c>
      <c r="G20" s="129">
        <v>5.3</v>
      </c>
      <c r="H20" s="138">
        <v>5.3</v>
      </c>
      <c r="I20" s="131">
        <v>6.3</v>
      </c>
      <c r="J20" s="115"/>
      <c r="K20" s="115"/>
      <c r="L20" s="115"/>
      <c r="M20" s="115"/>
      <c r="N20" s="115"/>
    </row>
    <row r="21" spans="1:14" ht="24.95" customHeight="1">
      <c r="A21" s="127"/>
      <c r="B21" s="132" t="s">
        <v>1454</v>
      </c>
      <c r="C21" s="129">
        <v>9.1228070175438631</v>
      </c>
      <c r="D21" s="129">
        <v>7.1811361200428792</v>
      </c>
      <c r="E21" s="129">
        <v>9.9000000000000057</v>
      </c>
      <c r="F21" s="139">
        <v>4.5</v>
      </c>
      <c r="G21" s="139">
        <v>4.2</v>
      </c>
      <c r="H21" s="129">
        <v>3.4</v>
      </c>
      <c r="I21" s="131">
        <v>4.0999999999999996</v>
      </c>
      <c r="J21" s="140"/>
      <c r="K21" s="115"/>
      <c r="L21" s="115"/>
      <c r="M21" s="115"/>
      <c r="N21" s="115"/>
    </row>
    <row r="22" spans="1:14" ht="24.95" customHeight="1">
      <c r="A22" s="127"/>
      <c r="B22" s="132" t="s">
        <v>172</v>
      </c>
      <c r="C22" s="129">
        <v>7.8</v>
      </c>
      <c r="D22" s="129">
        <v>5.4</v>
      </c>
      <c r="E22" s="129">
        <v>6.2</v>
      </c>
      <c r="F22" s="129">
        <v>0.9</v>
      </c>
      <c r="G22" s="129">
        <v>2.1</v>
      </c>
      <c r="H22" s="138">
        <v>1.8</v>
      </c>
      <c r="I22" s="141">
        <v>7.2</v>
      </c>
      <c r="J22" s="133"/>
      <c r="K22" s="133"/>
      <c r="L22" s="133"/>
      <c r="M22" s="133"/>
      <c r="N22" s="115"/>
    </row>
    <row r="23" spans="1:14" ht="24.95" customHeight="1">
      <c r="A23" s="127"/>
      <c r="B23" s="132" t="s">
        <v>1453</v>
      </c>
      <c r="C23" s="129">
        <v>8.3000000000000007</v>
      </c>
      <c r="D23" s="129">
        <v>6.1</v>
      </c>
      <c r="E23" s="129">
        <v>6.3</v>
      </c>
      <c r="F23" s="129">
        <v>2.7</v>
      </c>
      <c r="G23" s="129">
        <v>1.7</v>
      </c>
      <c r="H23" s="138">
        <v>1.4</v>
      </c>
      <c r="I23" s="141">
        <v>7.7</v>
      </c>
      <c r="J23" s="133"/>
      <c r="K23" s="133"/>
      <c r="L23" s="133"/>
      <c r="M23" s="133"/>
      <c r="N23" s="115"/>
    </row>
    <row r="24" spans="1:14" ht="24.95" customHeight="1">
      <c r="A24" s="134"/>
      <c r="B24" s="135" t="s">
        <v>173</v>
      </c>
      <c r="C24" s="136">
        <v>12.9</v>
      </c>
      <c r="D24" s="136">
        <v>7.9</v>
      </c>
      <c r="E24" s="136">
        <v>5.9</v>
      </c>
      <c r="F24" s="142">
        <v>13.4</v>
      </c>
      <c r="G24" s="142">
        <v>6.8</v>
      </c>
      <c r="H24" s="143">
        <v>6.1</v>
      </c>
      <c r="I24" s="144">
        <v>9.3000000000000007</v>
      </c>
      <c r="J24" s="115"/>
      <c r="K24" s="115"/>
      <c r="L24" s="115"/>
      <c r="M24" s="115"/>
      <c r="N24" s="115"/>
    </row>
    <row r="25" spans="1:14" ht="18" customHeight="1">
      <c r="A25" s="121" t="s">
        <v>174</v>
      </c>
      <c r="B25" s="122" t="s">
        <v>175</v>
      </c>
      <c r="C25" s="123"/>
      <c r="D25" s="123"/>
      <c r="E25" s="123"/>
      <c r="F25" s="123"/>
      <c r="G25" s="145" t="s">
        <v>78</v>
      </c>
      <c r="H25" s="124"/>
      <c r="I25" s="137"/>
      <c r="J25" s="115"/>
      <c r="K25" s="115"/>
      <c r="L25" s="115"/>
      <c r="M25" s="115"/>
      <c r="N25" s="115"/>
    </row>
    <row r="26" spans="1:14" ht="24.95" customHeight="1">
      <c r="A26" s="127"/>
      <c r="B26" s="132" t="s">
        <v>176</v>
      </c>
      <c r="C26" s="129">
        <v>19.598138252921984</v>
      </c>
      <c r="D26" s="129">
        <v>-7.2530771931693465</v>
      </c>
      <c r="E26" s="129">
        <v>-17.817815705979086</v>
      </c>
      <c r="F26" s="139">
        <v>4.181528083734193</v>
      </c>
      <c r="G26" s="139">
        <v>11.1</v>
      </c>
      <c r="H26" s="129">
        <v>10.1</v>
      </c>
      <c r="I26" s="141">
        <v>11.2</v>
      </c>
      <c r="J26" s="115"/>
      <c r="K26" s="115"/>
      <c r="L26" s="115"/>
      <c r="M26" s="115"/>
      <c r="N26" s="115"/>
    </row>
    <row r="27" spans="1:14" ht="24.95" customHeight="1">
      <c r="A27" s="127"/>
      <c r="B27" s="132" t="s">
        <v>177</v>
      </c>
      <c r="C27" s="129">
        <v>28.312231034828983</v>
      </c>
      <c r="D27" s="129">
        <v>8.4436141198788874</v>
      </c>
      <c r="E27" s="129">
        <v>-0.14006997948325761</v>
      </c>
      <c r="F27" s="139">
        <v>27.987895013321491</v>
      </c>
      <c r="G27" s="139">
        <v>25.5</v>
      </c>
      <c r="H27" s="129">
        <v>18.2</v>
      </c>
      <c r="I27" s="141">
        <v>34.200000000000003</v>
      </c>
      <c r="J27" s="115"/>
      <c r="K27" s="115"/>
      <c r="L27" s="115"/>
      <c r="M27" s="115"/>
      <c r="N27" s="115"/>
    </row>
    <row r="28" spans="1:14" ht="24.95" customHeight="1">
      <c r="A28" s="127"/>
      <c r="B28" s="132" t="s">
        <v>178</v>
      </c>
      <c r="C28" s="129">
        <v>127.1</v>
      </c>
      <c r="D28" s="129">
        <v>145.04</v>
      </c>
      <c r="E28" s="129">
        <v>188.95</v>
      </c>
      <c r="F28" s="139">
        <v>82.154719999999898</v>
      </c>
      <c r="G28" s="139">
        <v>0.96</v>
      </c>
      <c r="H28" s="1506" t="s">
        <v>1230</v>
      </c>
      <c r="I28" s="1507" t="s">
        <v>1231</v>
      </c>
      <c r="J28" s="115"/>
      <c r="K28" s="115"/>
      <c r="L28" s="115"/>
      <c r="M28" s="115"/>
      <c r="N28" s="115"/>
    </row>
    <row r="29" spans="1:14" ht="24.95" customHeight="1">
      <c r="A29" s="127"/>
      <c r="B29" s="132" t="s">
        <v>179</v>
      </c>
      <c r="C29" s="129">
        <v>89.721000000000004</v>
      </c>
      <c r="D29" s="129">
        <v>108.32</v>
      </c>
      <c r="E29" s="129">
        <v>140.41849999999999</v>
      </c>
      <c r="F29" s="139">
        <v>-10.1354090317445</v>
      </c>
      <c r="G29" s="139">
        <v>-245.2</v>
      </c>
      <c r="H29" s="129">
        <v>-64.099999999999994</v>
      </c>
      <c r="I29" s="141">
        <v>-119.3</v>
      </c>
      <c r="J29" s="115"/>
      <c r="K29" s="115"/>
      <c r="L29" s="115"/>
      <c r="M29" s="115"/>
      <c r="N29" s="115"/>
    </row>
    <row r="30" spans="1:14" ht="24.95" customHeight="1">
      <c r="A30" s="127"/>
      <c r="B30" s="132" t="s">
        <v>180</v>
      </c>
      <c r="C30" s="129">
        <v>543.29999999999995</v>
      </c>
      <c r="D30" s="129">
        <v>617.28</v>
      </c>
      <c r="E30" s="129">
        <v>665.06410000000005</v>
      </c>
      <c r="F30" s="139">
        <v>695.45239585422598</v>
      </c>
      <c r="G30" s="139">
        <v>755.1</v>
      </c>
      <c r="H30" s="129">
        <v>285.48</v>
      </c>
      <c r="I30" s="141">
        <v>376.59</v>
      </c>
      <c r="J30" s="115"/>
      <c r="K30" s="115"/>
      <c r="L30" s="115"/>
      <c r="M30" s="115"/>
      <c r="N30" s="115"/>
    </row>
    <row r="31" spans="1:14" ht="24.95" customHeight="1">
      <c r="A31" s="127"/>
      <c r="B31" s="132" t="s">
        <v>181</v>
      </c>
      <c r="C31" s="129">
        <v>-622.37</v>
      </c>
      <c r="D31" s="129">
        <v>-689.36500000000001</v>
      </c>
      <c r="E31" s="129">
        <v>-703.48199999999997</v>
      </c>
      <c r="F31" s="139">
        <v>-917.06413770400002</v>
      </c>
      <c r="G31" s="139">
        <v>-1161.5999999999999</v>
      </c>
      <c r="H31" s="1506" t="s">
        <v>1232</v>
      </c>
      <c r="I31" s="141">
        <v>-569.5</v>
      </c>
      <c r="J31" s="115"/>
      <c r="K31" s="115"/>
      <c r="L31" s="115"/>
      <c r="M31" s="115"/>
      <c r="N31" s="115"/>
    </row>
    <row r="32" spans="1:14" ht="24.95" customHeight="1">
      <c r="A32" s="134"/>
      <c r="B32" s="135" t="s">
        <v>182</v>
      </c>
      <c r="C32" s="136">
        <v>-418.33</v>
      </c>
      <c r="D32" s="136">
        <v>-435.791</v>
      </c>
      <c r="E32" s="136">
        <v>-437.71890000000002</v>
      </c>
      <c r="F32" s="142">
        <v>-592.22039300799997</v>
      </c>
      <c r="G32" s="142">
        <v>-763.2</v>
      </c>
      <c r="H32" s="1508" t="s">
        <v>1233</v>
      </c>
      <c r="I32" s="1509" t="s">
        <v>1234</v>
      </c>
      <c r="J32" s="115"/>
      <c r="K32" s="115"/>
      <c r="L32" s="115"/>
      <c r="M32" s="115"/>
      <c r="N32" s="115"/>
    </row>
    <row r="33" spans="1:14" ht="18" customHeight="1">
      <c r="A33" s="121" t="s">
        <v>183</v>
      </c>
      <c r="B33" s="122" t="s">
        <v>184</v>
      </c>
      <c r="C33" s="123"/>
      <c r="D33" s="123"/>
      <c r="E33" s="123"/>
      <c r="F33" s="123"/>
      <c r="G33" s="123"/>
      <c r="H33" s="146"/>
      <c r="I33" s="137"/>
      <c r="J33" s="115"/>
      <c r="K33" s="115"/>
      <c r="L33" s="115"/>
      <c r="M33" s="115"/>
      <c r="N33" s="115"/>
    </row>
    <row r="34" spans="1:14" ht="24.95" customHeight="1">
      <c r="A34" s="127"/>
      <c r="B34" s="132" t="s">
        <v>185</v>
      </c>
      <c r="C34" s="129">
        <v>19.050890608261668</v>
      </c>
      <c r="D34" s="129">
        <v>19.913207632956812</v>
      </c>
      <c r="E34" s="147">
        <v>19.532260059317792</v>
      </c>
      <c r="F34" s="147">
        <v>15.464970861942859</v>
      </c>
      <c r="G34" s="147">
        <v>19.39901347166834</v>
      </c>
      <c r="H34" s="129">
        <v>14</v>
      </c>
      <c r="I34" s="141">
        <v>19.399999999999999</v>
      </c>
      <c r="J34" s="115"/>
      <c r="K34" s="115"/>
      <c r="L34" s="115"/>
      <c r="M34" s="115"/>
      <c r="N34" s="115"/>
    </row>
    <row r="35" spans="1:14" ht="24.95" customHeight="1">
      <c r="A35" s="127"/>
      <c r="B35" s="132" t="s">
        <v>186</v>
      </c>
      <c r="C35" s="129">
        <v>17.653027187222932</v>
      </c>
      <c r="D35" s="147">
        <v>19.703689090550398</v>
      </c>
      <c r="E35" s="147">
        <v>18.491704153546706</v>
      </c>
      <c r="F35" s="147">
        <v>13.136690755071939</v>
      </c>
      <c r="G35" s="147">
        <v>17.560962307349371</v>
      </c>
      <c r="H35" s="129">
        <v>9.8000000000000007</v>
      </c>
      <c r="I35" s="141">
        <v>14.1</v>
      </c>
      <c r="J35" s="115"/>
      <c r="K35" s="115"/>
      <c r="L35" s="115"/>
      <c r="M35" s="115"/>
      <c r="N35" s="115"/>
    </row>
    <row r="36" spans="1:14" ht="24.95" customHeight="1">
      <c r="A36" s="127"/>
      <c r="B36" s="132" t="s">
        <v>187</v>
      </c>
      <c r="C36" s="129">
        <v>12.732051694092192</v>
      </c>
      <c r="D36" s="147">
        <v>16.20937425284346</v>
      </c>
      <c r="E36" s="147">
        <v>18.224374415349189</v>
      </c>
      <c r="F36" s="147">
        <v>20.606872992468695</v>
      </c>
      <c r="G36" s="147">
        <v>24.9</v>
      </c>
      <c r="H36" s="129">
        <v>17.600000000000001</v>
      </c>
      <c r="I36" s="141">
        <v>34.6</v>
      </c>
      <c r="J36" s="115"/>
      <c r="K36" s="115"/>
      <c r="L36" s="115"/>
      <c r="M36" s="115"/>
      <c r="N36" s="115"/>
    </row>
    <row r="37" spans="1:14" ht="24.95" customHeight="1">
      <c r="A37" s="127"/>
      <c r="B37" s="132" t="s">
        <v>188</v>
      </c>
      <c r="C37" s="129">
        <v>18.272736980025513</v>
      </c>
      <c r="D37" s="147">
        <v>19.387860700319408</v>
      </c>
      <c r="E37" s="147">
        <v>23.168324202448801</v>
      </c>
      <c r="F37" s="147">
        <v>18.016986120062541</v>
      </c>
      <c r="G37" s="147">
        <v>22.312883988330356</v>
      </c>
      <c r="H37" s="129">
        <v>17.7</v>
      </c>
      <c r="I37" s="141">
        <v>23.9</v>
      </c>
      <c r="J37" s="115"/>
      <c r="K37" s="115"/>
      <c r="L37" s="115"/>
      <c r="M37" s="115"/>
      <c r="N37" s="115"/>
    </row>
    <row r="38" spans="1:14" ht="24.95" customHeight="1">
      <c r="A38" s="127"/>
      <c r="B38" s="132" t="s">
        <v>189</v>
      </c>
      <c r="C38" s="129">
        <v>23.255026110876784</v>
      </c>
      <c r="D38" s="147">
        <v>19.767611091276549</v>
      </c>
      <c r="E38" s="147">
        <v>4.6193573329651798</v>
      </c>
      <c r="F38" s="147">
        <v>20.081514957387938</v>
      </c>
      <c r="G38" s="147">
        <v>8.064273558578293</v>
      </c>
      <c r="H38" s="1506" t="s">
        <v>1451</v>
      </c>
      <c r="I38" s="141">
        <v>14.4</v>
      </c>
      <c r="J38" s="115"/>
      <c r="K38" s="115"/>
      <c r="L38" s="115"/>
      <c r="M38" s="115"/>
      <c r="N38" s="115"/>
    </row>
    <row r="39" spans="1:14" ht="24.95" customHeight="1">
      <c r="A39" s="127"/>
      <c r="B39" s="132" t="s">
        <v>190</v>
      </c>
      <c r="C39" s="130">
        <v>0.13</v>
      </c>
      <c r="D39" s="148">
        <v>0.43</v>
      </c>
      <c r="E39" s="148">
        <v>0.7860129132792667</v>
      </c>
      <c r="F39" s="148">
        <v>1.45</v>
      </c>
      <c r="G39" s="148">
        <v>4.5</v>
      </c>
      <c r="H39" s="129" t="s">
        <v>1452</v>
      </c>
      <c r="I39" s="141" t="s">
        <v>1463</v>
      </c>
      <c r="J39" s="115"/>
      <c r="K39" s="115"/>
      <c r="L39" s="115"/>
      <c r="M39" s="115"/>
      <c r="N39" s="115"/>
    </row>
    <row r="40" spans="1:14" ht="24.95" customHeight="1">
      <c r="A40" s="127"/>
      <c r="B40" s="132" t="s">
        <v>191</v>
      </c>
      <c r="C40" s="130">
        <v>0.76</v>
      </c>
      <c r="D40" s="148">
        <v>0.78</v>
      </c>
      <c r="E40" s="148">
        <v>1.03</v>
      </c>
      <c r="F40" s="148">
        <v>2.54</v>
      </c>
      <c r="G40" s="148">
        <v>4.2</v>
      </c>
      <c r="H40" s="129" t="s">
        <v>1235</v>
      </c>
      <c r="I40" s="141" t="s">
        <v>1464</v>
      </c>
      <c r="J40" s="115"/>
      <c r="K40" s="115"/>
      <c r="L40" s="115"/>
      <c r="M40" s="115"/>
      <c r="N40" s="115"/>
    </row>
    <row r="41" spans="1:14" ht="24.95" customHeight="1">
      <c r="A41" s="127"/>
      <c r="B41" s="132" t="s">
        <v>1455</v>
      </c>
      <c r="C41" s="130" t="s">
        <v>1457</v>
      </c>
      <c r="D41" s="148" t="s">
        <v>1458</v>
      </c>
      <c r="E41" s="148" t="s">
        <v>1459</v>
      </c>
      <c r="F41" s="148" t="s">
        <v>1460</v>
      </c>
      <c r="G41" s="148" t="s">
        <v>1461</v>
      </c>
      <c r="H41" s="130" t="s">
        <v>1462</v>
      </c>
      <c r="I41" s="141" t="s">
        <v>1465</v>
      </c>
      <c r="J41" s="115"/>
      <c r="K41" s="115"/>
      <c r="L41" s="115"/>
      <c r="M41" s="115"/>
      <c r="N41" s="115"/>
    </row>
    <row r="42" spans="1:14" ht="24.95" customHeight="1">
      <c r="A42" s="127"/>
      <c r="B42" s="132" t="s">
        <v>192</v>
      </c>
      <c r="C42" s="129" t="s">
        <v>193</v>
      </c>
      <c r="D42" s="147" t="s">
        <v>194</v>
      </c>
      <c r="E42" s="147" t="s">
        <v>195</v>
      </c>
      <c r="F42" s="147" t="s">
        <v>196</v>
      </c>
      <c r="G42" s="147" t="s">
        <v>197</v>
      </c>
      <c r="H42" s="1696" t="s">
        <v>1236</v>
      </c>
      <c r="I42" s="1697" t="s">
        <v>1466</v>
      </c>
      <c r="J42" s="115"/>
      <c r="K42" s="115"/>
      <c r="L42" s="115"/>
      <c r="M42" s="115"/>
      <c r="N42" s="115"/>
    </row>
    <row r="43" spans="1:14" ht="24.95" customHeight="1">
      <c r="A43" s="127"/>
      <c r="B43" s="132" t="s">
        <v>198</v>
      </c>
      <c r="C43" s="129" t="s">
        <v>199</v>
      </c>
      <c r="D43" s="147" t="s">
        <v>200</v>
      </c>
      <c r="E43" s="147" t="s">
        <v>201</v>
      </c>
      <c r="F43" s="147" t="s">
        <v>202</v>
      </c>
      <c r="G43" s="147" t="s">
        <v>203</v>
      </c>
      <c r="H43" s="130" t="s">
        <v>1237</v>
      </c>
      <c r="I43" s="1697" t="s">
        <v>1467</v>
      </c>
      <c r="J43" s="115"/>
      <c r="K43" s="115"/>
      <c r="L43" s="115"/>
      <c r="M43" s="115"/>
      <c r="N43" s="115"/>
    </row>
    <row r="44" spans="1:14" ht="24.95" customHeight="1">
      <c r="A44" s="127"/>
      <c r="B44" s="132" t="s">
        <v>204</v>
      </c>
      <c r="C44" s="130" t="s">
        <v>205</v>
      </c>
      <c r="D44" s="148" t="s">
        <v>206</v>
      </c>
      <c r="E44" s="148" t="s">
        <v>207</v>
      </c>
      <c r="F44" s="148" t="s">
        <v>208</v>
      </c>
      <c r="G44" s="148" t="s">
        <v>209</v>
      </c>
      <c r="H44" s="130" t="s">
        <v>1238</v>
      </c>
      <c r="I44" s="1697" t="s">
        <v>1468</v>
      </c>
      <c r="J44" s="115"/>
      <c r="K44" s="115"/>
      <c r="L44" s="115"/>
      <c r="M44" s="115"/>
      <c r="N44" s="115"/>
    </row>
    <row r="45" spans="1:14" ht="24.95" customHeight="1">
      <c r="A45" s="127"/>
      <c r="B45" s="132" t="s">
        <v>210</v>
      </c>
      <c r="C45" s="129">
        <v>1406.8</v>
      </c>
      <c r="D45" s="147">
        <v>1688.82986487635</v>
      </c>
      <c r="E45" s="147">
        <v>2016.81616154121</v>
      </c>
      <c r="F45" s="147">
        <v>2299.80759813133</v>
      </c>
      <c r="G45" s="147">
        <v>2742.1</v>
      </c>
      <c r="H45" s="129">
        <v>2429.6</v>
      </c>
      <c r="I45" s="141">
        <v>2911.1</v>
      </c>
      <c r="J45" s="115"/>
      <c r="K45" s="115"/>
      <c r="L45" s="115"/>
      <c r="M45" s="115"/>
      <c r="N45" s="115"/>
    </row>
    <row r="46" spans="1:14" ht="24.95" customHeight="1">
      <c r="A46" s="127"/>
      <c r="B46" s="132" t="s">
        <v>211</v>
      </c>
      <c r="C46" s="129">
        <v>1117.3</v>
      </c>
      <c r="D46" s="147">
        <v>1338.9</v>
      </c>
      <c r="E46" s="147">
        <v>1656.9</v>
      </c>
      <c r="F46" s="147">
        <v>1959</v>
      </c>
      <c r="G46" s="147">
        <v>2399.8000000000002</v>
      </c>
      <c r="H46" s="129">
        <v>2131.6999999999998</v>
      </c>
      <c r="I46" s="141">
        <v>2645.5</v>
      </c>
      <c r="J46" s="115"/>
      <c r="K46" s="115"/>
      <c r="L46" s="115"/>
      <c r="M46" s="115"/>
      <c r="N46" s="115"/>
    </row>
    <row r="47" spans="1:14">
      <c r="A47" s="121" t="s">
        <v>212</v>
      </c>
      <c r="B47" s="149" t="s">
        <v>213</v>
      </c>
      <c r="C47" s="123"/>
      <c r="D47" s="124"/>
      <c r="E47" s="124"/>
      <c r="F47" s="124"/>
      <c r="G47" s="124"/>
      <c r="H47" s="124"/>
      <c r="I47" s="137"/>
      <c r="J47" s="115"/>
      <c r="K47" s="115"/>
      <c r="L47" s="115"/>
      <c r="M47" s="115"/>
      <c r="N47" s="115"/>
    </row>
    <row r="48" spans="1:14" ht="24.95" customHeight="1">
      <c r="A48" s="127"/>
      <c r="B48" s="132" t="s">
        <v>214</v>
      </c>
      <c r="C48" s="129">
        <v>16.3</v>
      </c>
      <c r="D48" s="129">
        <v>13.803784200307547</v>
      </c>
      <c r="E48" s="129">
        <v>18.758699962005338</v>
      </c>
      <c r="F48" s="129">
        <v>26.391601995995899</v>
      </c>
      <c r="G48" s="129">
        <v>19.189372466163121</v>
      </c>
      <c r="H48" s="129">
        <v>17</v>
      </c>
      <c r="I48" s="131">
        <v>26.3</v>
      </c>
      <c r="J48" s="115"/>
      <c r="K48" s="115"/>
      <c r="L48" s="115"/>
      <c r="M48" s="115"/>
      <c r="N48" s="115"/>
    </row>
    <row r="49" spans="1:14" ht="24.95" customHeight="1">
      <c r="A49" s="127"/>
      <c r="B49" s="132" t="s">
        <v>215</v>
      </c>
      <c r="C49" s="129">
        <v>20.5</v>
      </c>
      <c r="D49" s="129">
        <v>21.964071856287422</v>
      </c>
      <c r="E49" s="129">
        <v>14.238020424194827</v>
      </c>
      <c r="F49" s="129">
        <v>40.226921093347087</v>
      </c>
      <c r="G49" s="129">
        <v>26.149319602795138</v>
      </c>
      <c r="H49" s="138">
        <v>31.7</v>
      </c>
      <c r="I49" s="131">
        <v>6.8</v>
      </c>
      <c r="J49" s="115"/>
      <c r="K49" s="115"/>
      <c r="L49" s="115"/>
      <c r="M49" s="115"/>
      <c r="N49" s="115"/>
    </row>
    <row r="50" spans="1:14" ht="24.95" customHeight="1">
      <c r="A50" s="127"/>
      <c r="B50" s="132" t="s">
        <v>216</v>
      </c>
      <c r="C50" s="129">
        <v>201.8175</v>
      </c>
      <c r="D50" s="129">
        <v>196.78579999999999</v>
      </c>
      <c r="E50" s="129">
        <v>234.15790000000001</v>
      </c>
      <c r="F50" s="129">
        <v>283.71069999999997</v>
      </c>
      <c r="G50" s="129">
        <v>390.89870000000002</v>
      </c>
      <c r="H50" s="129">
        <v>388.5462</v>
      </c>
      <c r="I50" s="141">
        <v>386.69880000000001</v>
      </c>
      <c r="J50" s="115"/>
      <c r="K50" s="115"/>
      <c r="L50" s="115"/>
      <c r="M50" s="115"/>
      <c r="N50" s="115"/>
    </row>
    <row r="51" spans="1:14" ht="24.95" customHeight="1">
      <c r="A51" s="127"/>
      <c r="B51" s="132" t="s">
        <v>217</v>
      </c>
      <c r="C51" s="129">
        <v>346.81900000000002</v>
      </c>
      <c r="D51" s="129">
        <v>343.3</v>
      </c>
      <c r="E51" s="129">
        <v>388.8</v>
      </c>
      <c r="F51" s="129">
        <v>413.97800000000001</v>
      </c>
      <c r="G51" s="129">
        <v>519.51199999999994</v>
      </c>
      <c r="H51" s="138" t="s">
        <v>171</v>
      </c>
      <c r="I51" s="131" t="s">
        <v>171</v>
      </c>
      <c r="J51" s="115"/>
      <c r="K51" s="115"/>
      <c r="L51" s="115"/>
      <c r="M51" s="115"/>
      <c r="N51" s="115"/>
    </row>
    <row r="52" spans="1:14" ht="24.95" customHeight="1">
      <c r="A52" s="127"/>
      <c r="B52" s="132" t="s">
        <v>218</v>
      </c>
      <c r="C52" s="129">
        <v>18.502729662874792</v>
      </c>
      <c r="D52" s="129">
        <v>19.151131071242361</v>
      </c>
      <c r="E52" s="129">
        <v>21.535903224825617</v>
      </c>
      <c r="F52" s="129">
        <v>23.181661176542807</v>
      </c>
      <c r="G52" s="129">
        <v>24.219832619124169</v>
      </c>
      <c r="H52" s="138" t="s">
        <v>171</v>
      </c>
      <c r="I52" s="131" t="s">
        <v>171</v>
      </c>
      <c r="J52" s="115"/>
      <c r="K52" s="115"/>
      <c r="L52" s="115"/>
      <c r="M52" s="115"/>
      <c r="N52" s="115"/>
    </row>
    <row r="53" spans="1:14" ht="24.95" customHeight="1">
      <c r="A53" s="127"/>
      <c r="B53" s="132" t="s">
        <v>219</v>
      </c>
      <c r="C53" s="129">
        <v>15.450528388303098</v>
      </c>
      <c r="D53" s="129">
        <v>15.92742730759956</v>
      </c>
      <c r="E53" s="129">
        <v>16.465155442184514</v>
      </c>
      <c r="F53" s="129">
        <v>19.625187800978498</v>
      </c>
      <c r="G53" s="129">
        <v>23.263352905378444</v>
      </c>
      <c r="H53" s="138" t="s">
        <v>171</v>
      </c>
      <c r="I53" s="131" t="s">
        <v>171</v>
      </c>
      <c r="J53" s="115"/>
      <c r="K53" s="115"/>
      <c r="L53" s="115"/>
      <c r="M53" s="115"/>
      <c r="N53" s="115"/>
    </row>
    <row r="54" spans="1:14" ht="24.95" customHeight="1">
      <c r="A54" s="127"/>
      <c r="B54" s="132" t="s">
        <v>220</v>
      </c>
      <c r="C54" s="129">
        <v>3.3949291625613167</v>
      </c>
      <c r="D54" s="129">
        <v>4.1665951099462601</v>
      </c>
      <c r="E54" s="129">
        <v>5.4301630418035742</v>
      </c>
      <c r="F54" s="129">
        <v>7.8994084396469209</v>
      </c>
      <c r="G54" s="129">
        <v>7.9362440866045993</v>
      </c>
      <c r="H54" s="138" t="s">
        <v>171</v>
      </c>
      <c r="I54" s="131" t="s">
        <v>171</v>
      </c>
      <c r="J54" s="115"/>
      <c r="K54" s="115"/>
      <c r="L54" s="115"/>
      <c r="M54" s="115"/>
      <c r="N54" s="115"/>
    </row>
    <row r="55" spans="1:14" ht="24.95" customHeight="1">
      <c r="A55" s="127"/>
      <c r="B55" s="132" t="s">
        <v>221</v>
      </c>
      <c r="C55" s="129">
        <f>C50/C59*100</f>
        <v>10.273017779429827</v>
      </c>
      <c r="D55" s="129">
        <f t="shared" ref="D55:G55" si="0">D50/D59*100</f>
        <v>9.2381212271788744</v>
      </c>
      <c r="E55" s="129">
        <f t="shared" si="0"/>
        <v>10.392407893673422</v>
      </c>
      <c r="F55" s="129">
        <f t="shared" si="0"/>
        <v>10.736062944363605</v>
      </c>
      <c r="G55" s="129">
        <f t="shared" si="0"/>
        <v>12.998559875105698</v>
      </c>
      <c r="H55" s="1506" t="s">
        <v>171</v>
      </c>
      <c r="I55" s="141" t="s">
        <v>171</v>
      </c>
      <c r="J55" s="115"/>
      <c r="K55" s="115"/>
      <c r="L55" s="115"/>
      <c r="M55" s="115"/>
      <c r="N55" s="115"/>
    </row>
    <row r="56" spans="1:14" ht="16.5" thickBot="1">
      <c r="A56" s="150"/>
      <c r="B56" s="151" t="s">
        <v>222</v>
      </c>
      <c r="C56" s="152">
        <f>C51/C59*100</f>
        <v>17.653958419086916</v>
      </c>
      <c r="D56" s="152">
        <f t="shared" ref="D56:G56" si="1">D51/D59*100</f>
        <v>16.116239166090786</v>
      </c>
      <c r="E56" s="152">
        <f t="shared" si="1"/>
        <v>17.255741484956204</v>
      </c>
      <c r="F56" s="152">
        <f t="shared" si="1"/>
        <v>15.665584222173351</v>
      </c>
      <c r="G56" s="152">
        <f t="shared" si="1"/>
        <v>17.275339718029016</v>
      </c>
      <c r="H56" s="153" t="s">
        <v>171</v>
      </c>
      <c r="I56" s="154" t="s">
        <v>171</v>
      </c>
      <c r="J56" s="115"/>
      <c r="K56" s="115"/>
      <c r="L56" s="115"/>
      <c r="M56" s="115"/>
      <c r="N56" s="115"/>
    </row>
    <row r="57" spans="1:14" ht="16.5" thickTop="1">
      <c r="A57" s="115"/>
      <c r="B57" s="115" t="s">
        <v>1239</v>
      </c>
      <c r="C57" s="155"/>
      <c r="D57" s="155"/>
      <c r="E57" s="115"/>
      <c r="F57" s="115"/>
      <c r="G57" s="115"/>
      <c r="H57" s="156"/>
      <c r="I57" s="156"/>
      <c r="J57" s="115"/>
      <c r="K57" s="115"/>
      <c r="L57" s="115"/>
      <c r="M57" s="115"/>
      <c r="N57" s="115"/>
    </row>
    <row r="58" spans="1:14">
      <c r="A58" s="115"/>
      <c r="B58" s="115" t="s">
        <v>223</v>
      </c>
      <c r="C58" s="155"/>
      <c r="D58" s="155"/>
      <c r="E58" s="115"/>
      <c r="F58" s="115"/>
      <c r="G58" s="115"/>
      <c r="H58" s="156"/>
      <c r="I58" s="156"/>
      <c r="J58" s="115"/>
      <c r="K58" s="115"/>
      <c r="L58" s="115"/>
      <c r="M58" s="115"/>
      <c r="N58" s="115"/>
    </row>
    <row r="59" spans="1:14" hidden="1">
      <c r="B59" s="157" t="s">
        <v>224</v>
      </c>
      <c r="C59" s="158">
        <v>1964.5395767162906</v>
      </c>
      <c r="D59" s="158">
        <v>2130.149574364204</v>
      </c>
      <c r="E59" s="158">
        <v>2253.1631013304254</v>
      </c>
      <c r="F59" s="158">
        <v>2642.5953486882927</v>
      </c>
      <c r="G59" s="158">
        <v>3007.246216164554</v>
      </c>
      <c r="H59" s="158">
        <v>3007.2460000000001</v>
      </c>
      <c r="I59" s="158">
        <v>3440.2759999999998</v>
      </c>
      <c r="J59" s="115"/>
      <c r="K59" s="115"/>
      <c r="L59" s="115"/>
      <c r="M59" s="115"/>
      <c r="N59" s="115"/>
    </row>
    <row r="60" spans="1:14" ht="18" customHeight="1">
      <c r="A60" s="1729"/>
      <c r="B60" s="1729"/>
      <c r="H60" s="156"/>
      <c r="I60" s="156"/>
      <c r="J60" s="115"/>
      <c r="K60" s="115"/>
      <c r="L60" s="115"/>
      <c r="M60" s="115"/>
      <c r="N60" s="115"/>
    </row>
    <row r="61" spans="1:14">
      <c r="A61" s="1729"/>
      <c r="B61" s="1729"/>
      <c r="H61" s="156"/>
      <c r="I61" s="156"/>
      <c r="J61" s="115"/>
      <c r="K61" s="115"/>
      <c r="L61" s="115"/>
      <c r="M61" s="115"/>
      <c r="N61" s="115"/>
    </row>
    <row r="62" spans="1:14">
      <c r="H62" s="156"/>
      <c r="I62" s="156"/>
      <c r="J62" s="115"/>
      <c r="K62" s="115"/>
      <c r="L62" s="115"/>
      <c r="M62" s="115"/>
      <c r="N62" s="115"/>
    </row>
    <row r="66" spans="3:7">
      <c r="C66" s="159"/>
      <c r="D66" s="159"/>
      <c r="E66" s="159"/>
      <c r="F66" s="159"/>
      <c r="G66" s="159"/>
    </row>
  </sheetData>
  <mergeCells count="8">
    <mergeCell ref="A60:B60"/>
    <mergeCell ref="A61:B61"/>
    <mergeCell ref="A1:I1"/>
    <mergeCell ref="A2:I2"/>
    <mergeCell ref="A3:I3"/>
    <mergeCell ref="B5:B6"/>
    <mergeCell ref="C5:G5"/>
    <mergeCell ref="H5:I5"/>
  </mergeCells>
  <printOptions horizontalCentered="1"/>
  <pageMargins left="0.39370078740157483" right="0.39370078740157483" top="0.39370078740157483" bottom="0.39370078740157483" header="0.15748031496062992" footer="0.27559055118110237"/>
  <pageSetup scale="57"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C1:P85"/>
  <sheetViews>
    <sheetView zoomScaleSheetLayoutView="100" workbookViewId="0">
      <selection activeCell="S15" sqref="S15"/>
    </sheetView>
  </sheetViews>
  <sheetFormatPr defaultRowHeight="15.75"/>
  <cols>
    <col min="1" max="1" width="4.28515625" style="1300" customWidth="1"/>
    <col min="2" max="2" width="3.28515625" style="1300" customWidth="1"/>
    <col min="3" max="3" width="2.85546875" style="1300" customWidth="1"/>
    <col min="4" max="4" width="3.42578125" style="1300" customWidth="1"/>
    <col min="5" max="5" width="3.28515625" style="1300" customWidth="1"/>
    <col min="6" max="6" width="3.5703125" style="1300" customWidth="1"/>
    <col min="7" max="7" width="29.85546875" style="1300" customWidth="1"/>
    <col min="8" max="12" width="15.42578125" style="1300" customWidth="1"/>
    <col min="13" max="14" width="13.28515625" style="1300" customWidth="1"/>
    <col min="15" max="256" width="9.140625" style="1300"/>
    <col min="257" max="257" width="4.28515625" style="1300" customWidth="1"/>
    <col min="258" max="258" width="3.28515625" style="1300" customWidth="1"/>
    <col min="259" max="259" width="2.85546875" style="1300" customWidth="1"/>
    <col min="260" max="260" width="3.42578125" style="1300" customWidth="1"/>
    <col min="261" max="261" width="3.28515625" style="1300" customWidth="1"/>
    <col min="262" max="262" width="3.5703125" style="1300" customWidth="1"/>
    <col min="263" max="263" width="16.5703125" style="1300" customWidth="1"/>
    <col min="264" max="264" width="8.140625" style="1300" customWidth="1"/>
    <col min="265" max="265" width="8.5703125" style="1300" customWidth="1"/>
    <col min="266" max="266" width="7.7109375" style="1300" customWidth="1"/>
    <col min="267" max="267" width="8.140625" style="1300" customWidth="1"/>
    <col min="268" max="268" width="8.42578125" style="1300" customWidth="1"/>
    <col min="269" max="269" width="9" style="1300" bestFit="1" customWidth="1"/>
    <col min="270" max="270" width="8.7109375" style="1300" bestFit="1" customWidth="1"/>
    <col min="271" max="512" width="9.140625" style="1300"/>
    <col min="513" max="513" width="4.28515625" style="1300" customWidth="1"/>
    <col min="514" max="514" width="3.28515625" style="1300" customWidth="1"/>
    <col min="515" max="515" width="2.85546875" style="1300" customWidth="1"/>
    <col min="516" max="516" width="3.42578125" style="1300" customWidth="1"/>
    <col min="517" max="517" width="3.28515625" style="1300" customWidth="1"/>
    <col min="518" max="518" width="3.5703125" style="1300" customWidth="1"/>
    <col min="519" max="519" width="16.5703125" style="1300" customWidth="1"/>
    <col min="520" max="520" width="8.140625" style="1300" customWidth="1"/>
    <col min="521" max="521" width="8.5703125" style="1300" customWidth="1"/>
    <col min="522" max="522" width="7.7109375" style="1300" customWidth="1"/>
    <col min="523" max="523" width="8.140625" style="1300" customWidth="1"/>
    <col min="524" max="524" width="8.42578125" style="1300" customWidth="1"/>
    <col min="525" max="525" width="9" style="1300" bestFit="1" customWidth="1"/>
    <col min="526" max="526" width="8.7109375" style="1300" bestFit="1" customWidth="1"/>
    <col min="527" max="768" width="9.140625" style="1300"/>
    <col min="769" max="769" width="4.28515625" style="1300" customWidth="1"/>
    <col min="770" max="770" width="3.28515625" style="1300" customWidth="1"/>
    <col min="771" max="771" width="2.85546875" style="1300" customWidth="1"/>
    <col min="772" max="772" width="3.42578125" style="1300" customWidth="1"/>
    <col min="773" max="773" width="3.28515625" style="1300" customWidth="1"/>
    <col min="774" max="774" width="3.5703125" style="1300" customWidth="1"/>
    <col min="775" max="775" width="16.5703125" style="1300" customWidth="1"/>
    <col min="776" max="776" width="8.140625" style="1300" customWidth="1"/>
    <col min="777" max="777" width="8.5703125" style="1300" customWidth="1"/>
    <col min="778" max="778" width="7.7109375" style="1300" customWidth="1"/>
    <col min="779" max="779" width="8.140625" style="1300" customWidth="1"/>
    <col min="780" max="780" width="8.42578125" style="1300" customWidth="1"/>
    <col min="781" max="781" width="9" style="1300" bestFit="1" customWidth="1"/>
    <col min="782" max="782" width="8.7109375" style="1300" bestFit="1" customWidth="1"/>
    <col min="783" max="1024" width="9.140625" style="1300"/>
    <col min="1025" max="1025" width="4.28515625" style="1300" customWidth="1"/>
    <col min="1026" max="1026" width="3.28515625" style="1300" customWidth="1"/>
    <col min="1027" max="1027" width="2.85546875" style="1300" customWidth="1"/>
    <col min="1028" max="1028" width="3.42578125" style="1300" customWidth="1"/>
    <col min="1029" max="1029" width="3.28515625" style="1300" customWidth="1"/>
    <col min="1030" max="1030" width="3.5703125" style="1300" customWidth="1"/>
    <col min="1031" max="1031" width="16.5703125" style="1300" customWidth="1"/>
    <col min="1032" max="1032" width="8.140625" style="1300" customWidth="1"/>
    <col min="1033" max="1033" width="8.5703125" style="1300" customWidth="1"/>
    <col min="1034" max="1034" width="7.7109375" style="1300" customWidth="1"/>
    <col min="1035" max="1035" width="8.140625" style="1300" customWidth="1"/>
    <col min="1036" max="1036" width="8.42578125" style="1300" customWidth="1"/>
    <col min="1037" max="1037" width="9" style="1300" bestFit="1" customWidth="1"/>
    <col min="1038" max="1038" width="8.7109375" style="1300" bestFit="1" customWidth="1"/>
    <col min="1039" max="1280" width="9.140625" style="1300"/>
    <col min="1281" max="1281" width="4.28515625" style="1300" customWidth="1"/>
    <col min="1282" max="1282" width="3.28515625" style="1300" customWidth="1"/>
    <col min="1283" max="1283" width="2.85546875" style="1300" customWidth="1"/>
    <col min="1284" max="1284" width="3.42578125" style="1300" customWidth="1"/>
    <col min="1285" max="1285" width="3.28515625" style="1300" customWidth="1"/>
    <col min="1286" max="1286" width="3.5703125" style="1300" customWidth="1"/>
    <col min="1287" max="1287" width="16.5703125" style="1300" customWidth="1"/>
    <col min="1288" max="1288" width="8.140625" style="1300" customWidth="1"/>
    <col min="1289" max="1289" width="8.5703125" style="1300" customWidth="1"/>
    <col min="1290" max="1290" width="7.7109375" style="1300" customWidth="1"/>
    <col min="1291" max="1291" width="8.140625" style="1300" customWidth="1"/>
    <col min="1292" max="1292" width="8.42578125" style="1300" customWidth="1"/>
    <col min="1293" max="1293" width="9" style="1300" bestFit="1" customWidth="1"/>
    <col min="1294" max="1294" width="8.7109375" style="1300" bestFit="1" customWidth="1"/>
    <col min="1295" max="1536" width="9.140625" style="1300"/>
    <col min="1537" max="1537" width="4.28515625" style="1300" customWidth="1"/>
    <col min="1538" max="1538" width="3.28515625" style="1300" customWidth="1"/>
    <col min="1539" max="1539" width="2.85546875" style="1300" customWidth="1"/>
    <col min="1540" max="1540" width="3.42578125" style="1300" customWidth="1"/>
    <col min="1541" max="1541" width="3.28515625" style="1300" customWidth="1"/>
    <col min="1542" max="1542" width="3.5703125" style="1300" customWidth="1"/>
    <col min="1543" max="1543" width="16.5703125" style="1300" customWidth="1"/>
    <col min="1544" max="1544" width="8.140625" style="1300" customWidth="1"/>
    <col min="1545" max="1545" width="8.5703125" style="1300" customWidth="1"/>
    <col min="1546" max="1546" width="7.7109375" style="1300" customWidth="1"/>
    <col min="1547" max="1547" width="8.140625" style="1300" customWidth="1"/>
    <col min="1548" max="1548" width="8.42578125" style="1300" customWidth="1"/>
    <col min="1549" max="1549" width="9" style="1300" bestFit="1" customWidth="1"/>
    <col min="1550" max="1550" width="8.7109375" style="1300" bestFit="1" customWidth="1"/>
    <col min="1551" max="1792" width="9.140625" style="1300"/>
    <col min="1793" max="1793" width="4.28515625" style="1300" customWidth="1"/>
    <col min="1794" max="1794" width="3.28515625" style="1300" customWidth="1"/>
    <col min="1795" max="1795" width="2.85546875" style="1300" customWidth="1"/>
    <col min="1796" max="1796" width="3.42578125" style="1300" customWidth="1"/>
    <col min="1797" max="1797" width="3.28515625" style="1300" customWidth="1"/>
    <col min="1798" max="1798" width="3.5703125" style="1300" customWidth="1"/>
    <col min="1799" max="1799" width="16.5703125" style="1300" customWidth="1"/>
    <col min="1800" max="1800" width="8.140625" style="1300" customWidth="1"/>
    <col min="1801" max="1801" width="8.5703125" style="1300" customWidth="1"/>
    <col min="1802" max="1802" width="7.7109375" style="1300" customWidth="1"/>
    <col min="1803" max="1803" width="8.140625" style="1300" customWidth="1"/>
    <col min="1804" max="1804" width="8.42578125" style="1300" customWidth="1"/>
    <col min="1805" max="1805" width="9" style="1300" bestFit="1" customWidth="1"/>
    <col min="1806" max="1806" width="8.7109375" style="1300" bestFit="1" customWidth="1"/>
    <col min="1807" max="2048" width="9.140625" style="1300"/>
    <col min="2049" max="2049" width="4.28515625" style="1300" customWidth="1"/>
    <col min="2050" max="2050" width="3.28515625" style="1300" customWidth="1"/>
    <col min="2051" max="2051" width="2.85546875" style="1300" customWidth="1"/>
    <col min="2052" max="2052" width="3.42578125" style="1300" customWidth="1"/>
    <col min="2053" max="2053" width="3.28515625" style="1300" customWidth="1"/>
    <col min="2054" max="2054" width="3.5703125" style="1300" customWidth="1"/>
    <col min="2055" max="2055" width="16.5703125" style="1300" customWidth="1"/>
    <col min="2056" max="2056" width="8.140625" style="1300" customWidth="1"/>
    <col min="2057" max="2057" width="8.5703125" style="1300" customWidth="1"/>
    <col min="2058" max="2058" width="7.7109375" style="1300" customWidth="1"/>
    <col min="2059" max="2059" width="8.140625" style="1300" customWidth="1"/>
    <col min="2060" max="2060" width="8.42578125" style="1300" customWidth="1"/>
    <col min="2061" max="2061" width="9" style="1300" bestFit="1" customWidth="1"/>
    <col min="2062" max="2062" width="8.7109375" style="1300" bestFit="1" customWidth="1"/>
    <col min="2063" max="2304" width="9.140625" style="1300"/>
    <col min="2305" max="2305" width="4.28515625" style="1300" customWidth="1"/>
    <col min="2306" max="2306" width="3.28515625" style="1300" customWidth="1"/>
    <col min="2307" max="2307" width="2.85546875" style="1300" customWidth="1"/>
    <col min="2308" max="2308" width="3.42578125" style="1300" customWidth="1"/>
    <col min="2309" max="2309" width="3.28515625" style="1300" customWidth="1"/>
    <col min="2310" max="2310" width="3.5703125" style="1300" customWidth="1"/>
    <col min="2311" max="2311" width="16.5703125" style="1300" customWidth="1"/>
    <col min="2312" max="2312" width="8.140625" style="1300" customWidth="1"/>
    <col min="2313" max="2313" width="8.5703125" style="1300" customWidth="1"/>
    <col min="2314" max="2314" width="7.7109375" style="1300" customWidth="1"/>
    <col min="2315" max="2315" width="8.140625" style="1300" customWidth="1"/>
    <col min="2316" max="2316" width="8.42578125" style="1300" customWidth="1"/>
    <col min="2317" max="2317" width="9" style="1300" bestFit="1" customWidth="1"/>
    <col min="2318" max="2318" width="8.7109375" style="1300" bestFit="1" customWidth="1"/>
    <col min="2319" max="2560" width="9.140625" style="1300"/>
    <col min="2561" max="2561" width="4.28515625" style="1300" customWidth="1"/>
    <col min="2562" max="2562" width="3.28515625" style="1300" customWidth="1"/>
    <col min="2563" max="2563" width="2.85546875" style="1300" customWidth="1"/>
    <col min="2564" max="2564" width="3.42578125" style="1300" customWidth="1"/>
    <col min="2565" max="2565" width="3.28515625" style="1300" customWidth="1"/>
    <col min="2566" max="2566" width="3.5703125" style="1300" customWidth="1"/>
    <col min="2567" max="2567" width="16.5703125" style="1300" customWidth="1"/>
    <col min="2568" max="2568" width="8.140625" style="1300" customWidth="1"/>
    <col min="2569" max="2569" width="8.5703125" style="1300" customWidth="1"/>
    <col min="2570" max="2570" width="7.7109375" style="1300" customWidth="1"/>
    <col min="2571" max="2571" width="8.140625" style="1300" customWidth="1"/>
    <col min="2572" max="2572" width="8.42578125" style="1300" customWidth="1"/>
    <col min="2573" max="2573" width="9" style="1300" bestFit="1" customWidth="1"/>
    <col min="2574" max="2574" width="8.7109375" style="1300" bestFit="1" customWidth="1"/>
    <col min="2575" max="2816" width="9.140625" style="1300"/>
    <col min="2817" max="2817" width="4.28515625" style="1300" customWidth="1"/>
    <col min="2818" max="2818" width="3.28515625" style="1300" customWidth="1"/>
    <col min="2819" max="2819" width="2.85546875" style="1300" customWidth="1"/>
    <col min="2820" max="2820" width="3.42578125" style="1300" customWidth="1"/>
    <col min="2821" max="2821" width="3.28515625" style="1300" customWidth="1"/>
    <col min="2822" max="2822" width="3.5703125" style="1300" customWidth="1"/>
    <col min="2823" max="2823" width="16.5703125" style="1300" customWidth="1"/>
    <col min="2824" max="2824" width="8.140625" style="1300" customWidth="1"/>
    <col min="2825" max="2825" width="8.5703125" style="1300" customWidth="1"/>
    <col min="2826" max="2826" width="7.7109375" style="1300" customWidth="1"/>
    <col min="2827" max="2827" width="8.140625" style="1300" customWidth="1"/>
    <col min="2828" max="2828" width="8.42578125" style="1300" customWidth="1"/>
    <col min="2829" max="2829" width="9" style="1300" bestFit="1" customWidth="1"/>
    <col min="2830" max="2830" width="8.7109375" style="1300" bestFit="1" customWidth="1"/>
    <col min="2831" max="3072" width="9.140625" style="1300"/>
    <col min="3073" max="3073" width="4.28515625" style="1300" customWidth="1"/>
    <col min="3074" max="3074" width="3.28515625" style="1300" customWidth="1"/>
    <col min="3075" max="3075" width="2.85546875" style="1300" customWidth="1"/>
    <col min="3076" max="3076" width="3.42578125" style="1300" customWidth="1"/>
    <col min="3077" max="3077" width="3.28515625" style="1300" customWidth="1"/>
    <col min="3078" max="3078" width="3.5703125" style="1300" customWidth="1"/>
    <col min="3079" max="3079" width="16.5703125" style="1300" customWidth="1"/>
    <col min="3080" max="3080" width="8.140625" style="1300" customWidth="1"/>
    <col min="3081" max="3081" width="8.5703125" style="1300" customWidth="1"/>
    <col min="3082" max="3082" width="7.7109375" style="1300" customWidth="1"/>
    <col min="3083" max="3083" width="8.140625" style="1300" customWidth="1"/>
    <col min="3084" max="3084" width="8.42578125" style="1300" customWidth="1"/>
    <col min="3085" max="3085" width="9" style="1300" bestFit="1" customWidth="1"/>
    <col min="3086" max="3086" width="8.7109375" style="1300" bestFit="1" customWidth="1"/>
    <col min="3087" max="3328" width="9.140625" style="1300"/>
    <col min="3329" max="3329" width="4.28515625" style="1300" customWidth="1"/>
    <col min="3330" max="3330" width="3.28515625" style="1300" customWidth="1"/>
    <col min="3331" max="3331" width="2.85546875" style="1300" customWidth="1"/>
    <col min="3332" max="3332" width="3.42578125" style="1300" customWidth="1"/>
    <col min="3333" max="3333" width="3.28515625" style="1300" customWidth="1"/>
    <col min="3334" max="3334" width="3.5703125" style="1300" customWidth="1"/>
    <col min="3335" max="3335" width="16.5703125" style="1300" customWidth="1"/>
    <col min="3336" max="3336" width="8.140625" style="1300" customWidth="1"/>
    <col min="3337" max="3337" width="8.5703125" style="1300" customWidth="1"/>
    <col min="3338" max="3338" width="7.7109375" style="1300" customWidth="1"/>
    <col min="3339" max="3339" width="8.140625" style="1300" customWidth="1"/>
    <col min="3340" max="3340" width="8.42578125" style="1300" customWidth="1"/>
    <col min="3341" max="3341" width="9" style="1300" bestFit="1" customWidth="1"/>
    <col min="3342" max="3342" width="8.7109375" style="1300" bestFit="1" customWidth="1"/>
    <col min="3343" max="3584" width="9.140625" style="1300"/>
    <col min="3585" max="3585" width="4.28515625" style="1300" customWidth="1"/>
    <col min="3586" max="3586" width="3.28515625" style="1300" customWidth="1"/>
    <col min="3587" max="3587" width="2.85546875" style="1300" customWidth="1"/>
    <col min="3588" max="3588" width="3.42578125" style="1300" customWidth="1"/>
    <col min="3589" max="3589" width="3.28515625" style="1300" customWidth="1"/>
    <col min="3590" max="3590" width="3.5703125" style="1300" customWidth="1"/>
    <col min="3591" max="3591" width="16.5703125" style="1300" customWidth="1"/>
    <col min="3592" max="3592" width="8.140625" style="1300" customWidth="1"/>
    <col min="3593" max="3593" width="8.5703125" style="1300" customWidth="1"/>
    <col min="3594" max="3594" width="7.7109375" style="1300" customWidth="1"/>
    <col min="3595" max="3595" width="8.140625" style="1300" customWidth="1"/>
    <col min="3596" max="3596" width="8.42578125" style="1300" customWidth="1"/>
    <col min="3597" max="3597" width="9" style="1300" bestFit="1" customWidth="1"/>
    <col min="3598" max="3598" width="8.7109375" style="1300" bestFit="1" customWidth="1"/>
    <col min="3599" max="3840" width="9.140625" style="1300"/>
    <col min="3841" max="3841" width="4.28515625" style="1300" customWidth="1"/>
    <col min="3842" max="3842" width="3.28515625" style="1300" customWidth="1"/>
    <col min="3843" max="3843" width="2.85546875" style="1300" customWidth="1"/>
    <col min="3844" max="3844" width="3.42578125" style="1300" customWidth="1"/>
    <col min="3845" max="3845" width="3.28515625" style="1300" customWidth="1"/>
    <col min="3846" max="3846" width="3.5703125" style="1300" customWidth="1"/>
    <col min="3847" max="3847" width="16.5703125" style="1300" customWidth="1"/>
    <col min="3848" max="3848" width="8.140625" style="1300" customWidth="1"/>
    <col min="3849" max="3849" width="8.5703125" style="1300" customWidth="1"/>
    <col min="3850" max="3850" width="7.7109375" style="1300" customWidth="1"/>
    <col min="3851" max="3851" width="8.140625" style="1300" customWidth="1"/>
    <col min="3852" max="3852" width="8.42578125" style="1300" customWidth="1"/>
    <col min="3853" max="3853" width="9" style="1300" bestFit="1" customWidth="1"/>
    <col min="3854" max="3854" width="8.7109375" style="1300" bestFit="1" customWidth="1"/>
    <col min="3855" max="4096" width="9.140625" style="1300"/>
    <col min="4097" max="4097" width="4.28515625" style="1300" customWidth="1"/>
    <col min="4098" max="4098" width="3.28515625" style="1300" customWidth="1"/>
    <col min="4099" max="4099" width="2.85546875" style="1300" customWidth="1"/>
    <col min="4100" max="4100" width="3.42578125" style="1300" customWidth="1"/>
    <col min="4101" max="4101" width="3.28515625" style="1300" customWidth="1"/>
    <col min="4102" max="4102" width="3.5703125" style="1300" customWidth="1"/>
    <col min="4103" max="4103" width="16.5703125" style="1300" customWidth="1"/>
    <col min="4104" max="4104" width="8.140625" style="1300" customWidth="1"/>
    <col min="4105" max="4105" width="8.5703125" style="1300" customWidth="1"/>
    <col min="4106" max="4106" width="7.7109375" style="1300" customWidth="1"/>
    <col min="4107" max="4107" width="8.140625" style="1300" customWidth="1"/>
    <col min="4108" max="4108" width="8.42578125" style="1300" customWidth="1"/>
    <col min="4109" max="4109" width="9" style="1300" bestFit="1" customWidth="1"/>
    <col min="4110" max="4110" width="8.7109375" style="1300" bestFit="1" customWidth="1"/>
    <col min="4111" max="4352" width="9.140625" style="1300"/>
    <col min="4353" max="4353" width="4.28515625" style="1300" customWidth="1"/>
    <col min="4354" max="4354" width="3.28515625" style="1300" customWidth="1"/>
    <col min="4355" max="4355" width="2.85546875" style="1300" customWidth="1"/>
    <col min="4356" max="4356" width="3.42578125" style="1300" customWidth="1"/>
    <col min="4357" max="4357" width="3.28515625" style="1300" customWidth="1"/>
    <col min="4358" max="4358" width="3.5703125" style="1300" customWidth="1"/>
    <col min="4359" max="4359" width="16.5703125" style="1300" customWidth="1"/>
    <col min="4360" max="4360" width="8.140625" style="1300" customWidth="1"/>
    <col min="4361" max="4361" width="8.5703125" style="1300" customWidth="1"/>
    <col min="4362" max="4362" width="7.7109375" style="1300" customWidth="1"/>
    <col min="4363" max="4363" width="8.140625" style="1300" customWidth="1"/>
    <col min="4364" max="4364" width="8.42578125" style="1300" customWidth="1"/>
    <col min="4365" max="4365" width="9" style="1300" bestFit="1" customWidth="1"/>
    <col min="4366" max="4366" width="8.7109375" style="1300" bestFit="1" customWidth="1"/>
    <col min="4367" max="4608" width="9.140625" style="1300"/>
    <col min="4609" max="4609" width="4.28515625" style="1300" customWidth="1"/>
    <col min="4610" max="4610" width="3.28515625" style="1300" customWidth="1"/>
    <col min="4611" max="4611" width="2.85546875" style="1300" customWidth="1"/>
    <col min="4612" max="4612" width="3.42578125" style="1300" customWidth="1"/>
    <col min="4613" max="4613" width="3.28515625" style="1300" customWidth="1"/>
    <col min="4614" max="4614" width="3.5703125" style="1300" customWidth="1"/>
    <col min="4615" max="4615" width="16.5703125" style="1300" customWidth="1"/>
    <col min="4616" max="4616" width="8.140625" style="1300" customWidth="1"/>
    <col min="4617" max="4617" width="8.5703125" style="1300" customWidth="1"/>
    <col min="4618" max="4618" width="7.7109375" style="1300" customWidth="1"/>
    <col min="4619" max="4619" width="8.140625" style="1300" customWidth="1"/>
    <col min="4620" max="4620" width="8.42578125" style="1300" customWidth="1"/>
    <col min="4621" max="4621" width="9" style="1300" bestFit="1" customWidth="1"/>
    <col min="4622" max="4622" width="8.7109375" style="1300" bestFit="1" customWidth="1"/>
    <col min="4623" max="4864" width="9.140625" style="1300"/>
    <col min="4865" max="4865" width="4.28515625" style="1300" customWidth="1"/>
    <col min="4866" max="4866" width="3.28515625" style="1300" customWidth="1"/>
    <col min="4867" max="4867" width="2.85546875" style="1300" customWidth="1"/>
    <col min="4868" max="4868" width="3.42578125" style="1300" customWidth="1"/>
    <col min="4869" max="4869" width="3.28515625" style="1300" customWidth="1"/>
    <col min="4870" max="4870" width="3.5703125" style="1300" customWidth="1"/>
    <col min="4871" max="4871" width="16.5703125" style="1300" customWidth="1"/>
    <col min="4872" max="4872" width="8.140625" style="1300" customWidth="1"/>
    <col min="4873" max="4873" width="8.5703125" style="1300" customWidth="1"/>
    <col min="4874" max="4874" width="7.7109375" style="1300" customWidth="1"/>
    <col min="4875" max="4875" width="8.140625" style="1300" customWidth="1"/>
    <col min="4876" max="4876" width="8.42578125" style="1300" customWidth="1"/>
    <col min="4877" max="4877" width="9" style="1300" bestFit="1" customWidth="1"/>
    <col min="4878" max="4878" width="8.7109375" style="1300" bestFit="1" customWidth="1"/>
    <col min="4879" max="5120" width="9.140625" style="1300"/>
    <col min="5121" max="5121" width="4.28515625" style="1300" customWidth="1"/>
    <col min="5122" max="5122" width="3.28515625" style="1300" customWidth="1"/>
    <col min="5123" max="5123" width="2.85546875" style="1300" customWidth="1"/>
    <col min="5124" max="5124" width="3.42578125" style="1300" customWidth="1"/>
    <col min="5125" max="5125" width="3.28515625" style="1300" customWidth="1"/>
    <col min="5126" max="5126" width="3.5703125" style="1300" customWidth="1"/>
    <col min="5127" max="5127" width="16.5703125" style="1300" customWidth="1"/>
    <col min="5128" max="5128" width="8.140625" style="1300" customWidth="1"/>
    <col min="5129" max="5129" width="8.5703125" style="1300" customWidth="1"/>
    <col min="5130" max="5130" width="7.7109375" style="1300" customWidth="1"/>
    <col min="5131" max="5131" width="8.140625" style="1300" customWidth="1"/>
    <col min="5132" max="5132" width="8.42578125" style="1300" customWidth="1"/>
    <col min="5133" max="5133" width="9" style="1300" bestFit="1" customWidth="1"/>
    <col min="5134" max="5134" width="8.7109375" style="1300" bestFit="1" customWidth="1"/>
    <col min="5135" max="5376" width="9.140625" style="1300"/>
    <col min="5377" max="5377" width="4.28515625" style="1300" customWidth="1"/>
    <col min="5378" max="5378" width="3.28515625" style="1300" customWidth="1"/>
    <col min="5379" max="5379" width="2.85546875" style="1300" customWidth="1"/>
    <col min="5380" max="5380" width="3.42578125" style="1300" customWidth="1"/>
    <col min="5381" max="5381" width="3.28515625" style="1300" customWidth="1"/>
    <col min="5382" max="5382" width="3.5703125" style="1300" customWidth="1"/>
    <col min="5383" max="5383" width="16.5703125" style="1300" customWidth="1"/>
    <col min="5384" max="5384" width="8.140625" style="1300" customWidth="1"/>
    <col min="5385" max="5385" width="8.5703125" style="1300" customWidth="1"/>
    <col min="5386" max="5386" width="7.7109375" style="1300" customWidth="1"/>
    <col min="5387" max="5387" width="8.140625" style="1300" customWidth="1"/>
    <col min="5388" max="5388" width="8.42578125" style="1300" customWidth="1"/>
    <col min="5389" max="5389" width="9" style="1300" bestFit="1" customWidth="1"/>
    <col min="5390" max="5390" width="8.7109375" style="1300" bestFit="1" customWidth="1"/>
    <col min="5391" max="5632" width="9.140625" style="1300"/>
    <col min="5633" max="5633" width="4.28515625" style="1300" customWidth="1"/>
    <col min="5634" max="5634" width="3.28515625" style="1300" customWidth="1"/>
    <col min="5635" max="5635" width="2.85546875" style="1300" customWidth="1"/>
    <col min="5636" max="5636" width="3.42578125" style="1300" customWidth="1"/>
    <col min="5637" max="5637" width="3.28515625" style="1300" customWidth="1"/>
    <col min="5638" max="5638" width="3.5703125" style="1300" customWidth="1"/>
    <col min="5639" max="5639" width="16.5703125" style="1300" customWidth="1"/>
    <col min="5640" max="5640" width="8.140625" style="1300" customWidth="1"/>
    <col min="5641" max="5641" width="8.5703125" style="1300" customWidth="1"/>
    <col min="5642" max="5642" width="7.7109375" style="1300" customWidth="1"/>
    <col min="5643" max="5643" width="8.140625" style="1300" customWidth="1"/>
    <col min="5644" max="5644" width="8.42578125" style="1300" customWidth="1"/>
    <col min="5645" max="5645" width="9" style="1300" bestFit="1" customWidth="1"/>
    <col min="5646" max="5646" width="8.7109375" style="1300" bestFit="1" customWidth="1"/>
    <col min="5647" max="5888" width="9.140625" style="1300"/>
    <col min="5889" max="5889" width="4.28515625" style="1300" customWidth="1"/>
    <col min="5890" max="5890" width="3.28515625" style="1300" customWidth="1"/>
    <col min="5891" max="5891" width="2.85546875" style="1300" customWidth="1"/>
    <col min="5892" max="5892" width="3.42578125" style="1300" customWidth="1"/>
    <col min="5893" max="5893" width="3.28515625" style="1300" customWidth="1"/>
    <col min="5894" max="5894" width="3.5703125" style="1300" customWidth="1"/>
    <col min="5895" max="5895" width="16.5703125" style="1300" customWidth="1"/>
    <col min="5896" max="5896" width="8.140625" style="1300" customWidth="1"/>
    <col min="5897" max="5897" width="8.5703125" style="1300" customWidth="1"/>
    <col min="5898" max="5898" width="7.7109375" style="1300" customWidth="1"/>
    <col min="5899" max="5899" width="8.140625" style="1300" customWidth="1"/>
    <col min="5900" max="5900" width="8.42578125" style="1300" customWidth="1"/>
    <col min="5901" max="5901" width="9" style="1300" bestFit="1" customWidth="1"/>
    <col min="5902" max="5902" width="8.7109375" style="1300" bestFit="1" customWidth="1"/>
    <col min="5903" max="6144" width="9.140625" style="1300"/>
    <col min="6145" max="6145" width="4.28515625" style="1300" customWidth="1"/>
    <col min="6146" max="6146" width="3.28515625" style="1300" customWidth="1"/>
    <col min="6147" max="6147" width="2.85546875" style="1300" customWidth="1"/>
    <col min="6148" max="6148" width="3.42578125" style="1300" customWidth="1"/>
    <col min="6149" max="6149" width="3.28515625" style="1300" customWidth="1"/>
    <col min="6150" max="6150" width="3.5703125" style="1300" customWidth="1"/>
    <col min="6151" max="6151" width="16.5703125" style="1300" customWidth="1"/>
    <col min="6152" max="6152" width="8.140625" style="1300" customWidth="1"/>
    <col min="6153" max="6153" width="8.5703125" style="1300" customWidth="1"/>
    <col min="6154" max="6154" width="7.7109375" style="1300" customWidth="1"/>
    <col min="6155" max="6155" width="8.140625" style="1300" customWidth="1"/>
    <col min="6156" max="6156" width="8.42578125" style="1300" customWidth="1"/>
    <col min="6157" max="6157" width="9" style="1300" bestFit="1" customWidth="1"/>
    <col min="6158" max="6158" width="8.7109375" style="1300" bestFit="1" customWidth="1"/>
    <col min="6159" max="6400" width="9.140625" style="1300"/>
    <col min="6401" max="6401" width="4.28515625" style="1300" customWidth="1"/>
    <col min="6402" max="6402" width="3.28515625" style="1300" customWidth="1"/>
    <col min="6403" max="6403" width="2.85546875" style="1300" customWidth="1"/>
    <col min="6404" max="6404" width="3.42578125" style="1300" customWidth="1"/>
    <col min="6405" max="6405" width="3.28515625" style="1300" customWidth="1"/>
    <col min="6406" max="6406" width="3.5703125" style="1300" customWidth="1"/>
    <col min="6407" max="6407" width="16.5703125" style="1300" customWidth="1"/>
    <col min="6408" max="6408" width="8.140625" style="1300" customWidth="1"/>
    <col min="6409" max="6409" width="8.5703125" style="1300" customWidth="1"/>
    <col min="6410" max="6410" width="7.7109375" style="1300" customWidth="1"/>
    <col min="6411" max="6411" width="8.140625" style="1300" customWidth="1"/>
    <col min="6412" max="6412" width="8.42578125" style="1300" customWidth="1"/>
    <col min="6413" max="6413" width="9" style="1300" bestFit="1" customWidth="1"/>
    <col min="6414" max="6414" width="8.7109375" style="1300" bestFit="1" customWidth="1"/>
    <col min="6415" max="6656" width="9.140625" style="1300"/>
    <col min="6657" max="6657" width="4.28515625" style="1300" customWidth="1"/>
    <col min="6658" max="6658" width="3.28515625" style="1300" customWidth="1"/>
    <col min="6659" max="6659" width="2.85546875" style="1300" customWidth="1"/>
    <col min="6660" max="6660" width="3.42578125" style="1300" customWidth="1"/>
    <col min="6661" max="6661" width="3.28515625" style="1300" customWidth="1"/>
    <col min="6662" max="6662" width="3.5703125" style="1300" customWidth="1"/>
    <col min="6663" max="6663" width="16.5703125" style="1300" customWidth="1"/>
    <col min="6664" max="6664" width="8.140625" style="1300" customWidth="1"/>
    <col min="6665" max="6665" width="8.5703125" style="1300" customWidth="1"/>
    <col min="6666" max="6666" width="7.7109375" style="1300" customWidth="1"/>
    <col min="6667" max="6667" width="8.140625" style="1300" customWidth="1"/>
    <col min="6668" max="6668" width="8.42578125" style="1300" customWidth="1"/>
    <col min="6669" max="6669" width="9" style="1300" bestFit="1" customWidth="1"/>
    <col min="6670" max="6670" width="8.7109375" style="1300" bestFit="1" customWidth="1"/>
    <col min="6671" max="6912" width="9.140625" style="1300"/>
    <col min="6913" max="6913" width="4.28515625" style="1300" customWidth="1"/>
    <col min="6914" max="6914" width="3.28515625" style="1300" customWidth="1"/>
    <col min="6915" max="6915" width="2.85546875" style="1300" customWidth="1"/>
    <col min="6916" max="6916" width="3.42578125" style="1300" customWidth="1"/>
    <col min="6917" max="6917" width="3.28515625" style="1300" customWidth="1"/>
    <col min="6918" max="6918" width="3.5703125" style="1300" customWidth="1"/>
    <col min="6919" max="6919" width="16.5703125" style="1300" customWidth="1"/>
    <col min="6920" max="6920" width="8.140625" style="1300" customWidth="1"/>
    <col min="6921" max="6921" width="8.5703125" style="1300" customWidth="1"/>
    <col min="6922" max="6922" width="7.7109375" style="1300" customWidth="1"/>
    <col min="6923" max="6923" width="8.140625" style="1300" customWidth="1"/>
    <col min="6924" max="6924" width="8.42578125" style="1300" customWidth="1"/>
    <col min="6925" max="6925" width="9" style="1300" bestFit="1" customWidth="1"/>
    <col min="6926" max="6926" width="8.7109375" style="1300" bestFit="1" customWidth="1"/>
    <col min="6927" max="7168" width="9.140625" style="1300"/>
    <col min="7169" max="7169" width="4.28515625" style="1300" customWidth="1"/>
    <col min="7170" max="7170" width="3.28515625" style="1300" customWidth="1"/>
    <col min="7171" max="7171" width="2.85546875" style="1300" customWidth="1"/>
    <col min="7172" max="7172" width="3.42578125" style="1300" customWidth="1"/>
    <col min="7173" max="7173" width="3.28515625" style="1300" customWidth="1"/>
    <col min="7174" max="7174" width="3.5703125" style="1300" customWidth="1"/>
    <col min="7175" max="7175" width="16.5703125" style="1300" customWidth="1"/>
    <col min="7176" max="7176" width="8.140625" style="1300" customWidth="1"/>
    <col min="7177" max="7177" width="8.5703125" style="1300" customWidth="1"/>
    <col min="7178" max="7178" width="7.7109375" style="1300" customWidth="1"/>
    <col min="7179" max="7179" width="8.140625" style="1300" customWidth="1"/>
    <col min="7180" max="7180" width="8.42578125" style="1300" customWidth="1"/>
    <col min="7181" max="7181" width="9" style="1300" bestFit="1" customWidth="1"/>
    <col min="7182" max="7182" width="8.7109375" style="1300" bestFit="1" customWidth="1"/>
    <col min="7183" max="7424" width="9.140625" style="1300"/>
    <col min="7425" max="7425" width="4.28515625" style="1300" customWidth="1"/>
    <col min="7426" max="7426" width="3.28515625" style="1300" customWidth="1"/>
    <col min="7427" max="7427" width="2.85546875" style="1300" customWidth="1"/>
    <col min="7428" max="7428" width="3.42578125" style="1300" customWidth="1"/>
    <col min="7429" max="7429" width="3.28515625" style="1300" customWidth="1"/>
    <col min="7430" max="7430" width="3.5703125" style="1300" customWidth="1"/>
    <col min="7431" max="7431" width="16.5703125" style="1300" customWidth="1"/>
    <col min="7432" max="7432" width="8.140625" style="1300" customWidth="1"/>
    <col min="7433" max="7433" width="8.5703125" style="1300" customWidth="1"/>
    <col min="7434" max="7434" width="7.7109375" style="1300" customWidth="1"/>
    <col min="7435" max="7435" width="8.140625" style="1300" customWidth="1"/>
    <col min="7436" max="7436" width="8.42578125" style="1300" customWidth="1"/>
    <col min="7437" max="7437" width="9" style="1300" bestFit="1" customWidth="1"/>
    <col min="7438" max="7438" width="8.7109375" style="1300" bestFit="1" customWidth="1"/>
    <col min="7439" max="7680" width="9.140625" style="1300"/>
    <col min="7681" max="7681" width="4.28515625" style="1300" customWidth="1"/>
    <col min="7682" max="7682" width="3.28515625" style="1300" customWidth="1"/>
    <col min="7683" max="7683" width="2.85546875" style="1300" customWidth="1"/>
    <col min="7684" max="7684" width="3.42578125" style="1300" customWidth="1"/>
    <col min="7685" max="7685" width="3.28515625" style="1300" customWidth="1"/>
    <col min="7686" max="7686" width="3.5703125" style="1300" customWidth="1"/>
    <col min="7687" max="7687" width="16.5703125" style="1300" customWidth="1"/>
    <col min="7688" max="7688" width="8.140625" style="1300" customWidth="1"/>
    <col min="7689" max="7689" width="8.5703125" style="1300" customWidth="1"/>
    <col min="7690" max="7690" width="7.7109375" style="1300" customWidth="1"/>
    <col min="7691" max="7691" width="8.140625" style="1300" customWidth="1"/>
    <col min="7692" max="7692" width="8.42578125" style="1300" customWidth="1"/>
    <col min="7693" max="7693" width="9" style="1300" bestFit="1" customWidth="1"/>
    <col min="7694" max="7694" width="8.7109375" style="1300" bestFit="1" customWidth="1"/>
    <col min="7695" max="7936" width="9.140625" style="1300"/>
    <col min="7937" max="7937" width="4.28515625" style="1300" customWidth="1"/>
    <col min="7938" max="7938" width="3.28515625" style="1300" customWidth="1"/>
    <col min="7939" max="7939" width="2.85546875" style="1300" customWidth="1"/>
    <col min="7940" max="7940" width="3.42578125" style="1300" customWidth="1"/>
    <col min="7941" max="7941" width="3.28515625" style="1300" customWidth="1"/>
    <col min="7942" max="7942" width="3.5703125" style="1300" customWidth="1"/>
    <col min="7943" max="7943" width="16.5703125" style="1300" customWidth="1"/>
    <col min="7944" max="7944" width="8.140625" style="1300" customWidth="1"/>
    <col min="7945" max="7945" width="8.5703125" style="1300" customWidth="1"/>
    <col min="7946" max="7946" width="7.7109375" style="1300" customWidth="1"/>
    <col min="7947" max="7947" width="8.140625" style="1300" customWidth="1"/>
    <col min="7948" max="7948" width="8.42578125" style="1300" customWidth="1"/>
    <col min="7949" max="7949" width="9" style="1300" bestFit="1" customWidth="1"/>
    <col min="7950" max="7950" width="8.7109375" style="1300" bestFit="1" customWidth="1"/>
    <col min="7951" max="8192" width="9.140625" style="1300"/>
    <col min="8193" max="8193" width="4.28515625" style="1300" customWidth="1"/>
    <col min="8194" max="8194" width="3.28515625" style="1300" customWidth="1"/>
    <col min="8195" max="8195" width="2.85546875" style="1300" customWidth="1"/>
    <col min="8196" max="8196" width="3.42578125" style="1300" customWidth="1"/>
    <col min="8197" max="8197" width="3.28515625" style="1300" customWidth="1"/>
    <col min="8198" max="8198" width="3.5703125" style="1300" customWidth="1"/>
    <col min="8199" max="8199" width="16.5703125" style="1300" customWidth="1"/>
    <col min="8200" max="8200" width="8.140625" style="1300" customWidth="1"/>
    <col min="8201" max="8201" width="8.5703125" style="1300" customWidth="1"/>
    <col min="8202" max="8202" width="7.7109375" style="1300" customWidth="1"/>
    <col min="8203" max="8203" width="8.140625" style="1300" customWidth="1"/>
    <col min="8204" max="8204" width="8.42578125" style="1300" customWidth="1"/>
    <col min="8205" max="8205" width="9" style="1300" bestFit="1" customWidth="1"/>
    <col min="8206" max="8206" width="8.7109375" style="1300" bestFit="1" customWidth="1"/>
    <col min="8207" max="8448" width="9.140625" style="1300"/>
    <col min="8449" max="8449" width="4.28515625" style="1300" customWidth="1"/>
    <col min="8450" max="8450" width="3.28515625" style="1300" customWidth="1"/>
    <col min="8451" max="8451" width="2.85546875" style="1300" customWidth="1"/>
    <col min="8452" max="8452" width="3.42578125" style="1300" customWidth="1"/>
    <col min="8453" max="8453" width="3.28515625" style="1300" customWidth="1"/>
    <col min="8454" max="8454" width="3.5703125" style="1300" customWidth="1"/>
    <col min="8455" max="8455" width="16.5703125" style="1300" customWidth="1"/>
    <col min="8456" max="8456" width="8.140625" style="1300" customWidth="1"/>
    <col min="8457" max="8457" width="8.5703125" style="1300" customWidth="1"/>
    <col min="8458" max="8458" width="7.7109375" style="1300" customWidth="1"/>
    <col min="8459" max="8459" width="8.140625" style="1300" customWidth="1"/>
    <col min="8460" max="8460" width="8.42578125" style="1300" customWidth="1"/>
    <col min="8461" max="8461" width="9" style="1300" bestFit="1" customWidth="1"/>
    <col min="8462" max="8462" width="8.7109375" style="1300" bestFit="1" customWidth="1"/>
    <col min="8463" max="8704" width="9.140625" style="1300"/>
    <col min="8705" max="8705" width="4.28515625" style="1300" customWidth="1"/>
    <col min="8706" max="8706" width="3.28515625" style="1300" customWidth="1"/>
    <col min="8707" max="8707" width="2.85546875" style="1300" customWidth="1"/>
    <col min="8708" max="8708" width="3.42578125" style="1300" customWidth="1"/>
    <col min="8709" max="8709" width="3.28515625" style="1300" customWidth="1"/>
    <col min="8710" max="8710" width="3.5703125" style="1300" customWidth="1"/>
    <col min="8711" max="8711" width="16.5703125" style="1300" customWidth="1"/>
    <col min="8712" max="8712" width="8.140625" style="1300" customWidth="1"/>
    <col min="8713" max="8713" width="8.5703125" style="1300" customWidth="1"/>
    <col min="8714" max="8714" width="7.7109375" style="1300" customWidth="1"/>
    <col min="8715" max="8715" width="8.140625" style="1300" customWidth="1"/>
    <col min="8716" max="8716" width="8.42578125" style="1300" customWidth="1"/>
    <col min="8717" max="8717" width="9" style="1300" bestFit="1" customWidth="1"/>
    <col min="8718" max="8718" width="8.7109375" style="1300" bestFit="1" customWidth="1"/>
    <col min="8719" max="8960" width="9.140625" style="1300"/>
    <col min="8961" max="8961" width="4.28515625" style="1300" customWidth="1"/>
    <col min="8962" max="8962" width="3.28515625" style="1300" customWidth="1"/>
    <col min="8963" max="8963" width="2.85546875" style="1300" customWidth="1"/>
    <col min="8964" max="8964" width="3.42578125" style="1300" customWidth="1"/>
    <col min="8965" max="8965" width="3.28515625" style="1300" customWidth="1"/>
    <col min="8966" max="8966" width="3.5703125" style="1300" customWidth="1"/>
    <col min="8967" max="8967" width="16.5703125" style="1300" customWidth="1"/>
    <col min="8968" max="8968" width="8.140625" style="1300" customWidth="1"/>
    <col min="8969" max="8969" width="8.5703125" style="1300" customWidth="1"/>
    <col min="8970" max="8970" width="7.7109375" style="1300" customWidth="1"/>
    <col min="8971" max="8971" width="8.140625" style="1300" customWidth="1"/>
    <col min="8972" max="8972" width="8.42578125" style="1300" customWidth="1"/>
    <col min="8973" max="8973" width="9" style="1300" bestFit="1" customWidth="1"/>
    <col min="8974" max="8974" width="8.7109375" style="1300" bestFit="1" customWidth="1"/>
    <col min="8975" max="9216" width="9.140625" style="1300"/>
    <col min="9217" max="9217" width="4.28515625" style="1300" customWidth="1"/>
    <col min="9218" max="9218" width="3.28515625" style="1300" customWidth="1"/>
    <col min="9219" max="9219" width="2.85546875" style="1300" customWidth="1"/>
    <col min="9220" max="9220" width="3.42578125" style="1300" customWidth="1"/>
    <col min="9221" max="9221" width="3.28515625" style="1300" customWidth="1"/>
    <col min="9222" max="9222" width="3.5703125" style="1300" customWidth="1"/>
    <col min="9223" max="9223" width="16.5703125" style="1300" customWidth="1"/>
    <col min="9224" max="9224" width="8.140625" style="1300" customWidth="1"/>
    <col min="9225" max="9225" width="8.5703125" style="1300" customWidth="1"/>
    <col min="9226" max="9226" width="7.7109375" style="1300" customWidth="1"/>
    <col min="9227" max="9227" width="8.140625" style="1300" customWidth="1"/>
    <col min="9228" max="9228" width="8.42578125" style="1300" customWidth="1"/>
    <col min="9229" max="9229" width="9" style="1300" bestFit="1" customWidth="1"/>
    <col min="9230" max="9230" width="8.7109375" style="1300" bestFit="1" customWidth="1"/>
    <col min="9231" max="9472" width="9.140625" style="1300"/>
    <col min="9473" max="9473" width="4.28515625" style="1300" customWidth="1"/>
    <col min="9474" max="9474" width="3.28515625" style="1300" customWidth="1"/>
    <col min="9475" max="9475" width="2.85546875" style="1300" customWidth="1"/>
    <col min="9476" max="9476" width="3.42578125" style="1300" customWidth="1"/>
    <col min="9477" max="9477" width="3.28515625" style="1300" customWidth="1"/>
    <col min="9478" max="9478" width="3.5703125" style="1300" customWidth="1"/>
    <col min="9479" max="9479" width="16.5703125" style="1300" customWidth="1"/>
    <col min="9480" max="9480" width="8.140625" style="1300" customWidth="1"/>
    <col min="9481" max="9481" width="8.5703125" style="1300" customWidth="1"/>
    <col min="9482" max="9482" width="7.7109375" style="1300" customWidth="1"/>
    <col min="9483" max="9483" width="8.140625" style="1300" customWidth="1"/>
    <col min="9484" max="9484" width="8.42578125" style="1300" customWidth="1"/>
    <col min="9485" max="9485" width="9" style="1300" bestFit="1" customWidth="1"/>
    <col min="9486" max="9486" width="8.7109375" style="1300" bestFit="1" customWidth="1"/>
    <col min="9487" max="9728" width="9.140625" style="1300"/>
    <col min="9729" max="9729" width="4.28515625" style="1300" customWidth="1"/>
    <col min="9730" max="9730" width="3.28515625" style="1300" customWidth="1"/>
    <col min="9731" max="9731" width="2.85546875" style="1300" customWidth="1"/>
    <col min="9732" max="9732" width="3.42578125" style="1300" customWidth="1"/>
    <col min="9733" max="9733" width="3.28515625" style="1300" customWidth="1"/>
    <col min="9734" max="9734" width="3.5703125" style="1300" customWidth="1"/>
    <col min="9735" max="9735" width="16.5703125" style="1300" customWidth="1"/>
    <col min="9736" max="9736" width="8.140625" style="1300" customWidth="1"/>
    <col min="9737" max="9737" width="8.5703125" style="1300" customWidth="1"/>
    <col min="9738" max="9738" width="7.7109375" style="1300" customWidth="1"/>
    <col min="9739" max="9739" width="8.140625" style="1300" customWidth="1"/>
    <col min="9740" max="9740" width="8.42578125" style="1300" customWidth="1"/>
    <col min="9741" max="9741" width="9" style="1300" bestFit="1" customWidth="1"/>
    <col min="9742" max="9742" width="8.7109375" style="1300" bestFit="1" customWidth="1"/>
    <col min="9743" max="9984" width="9.140625" style="1300"/>
    <col min="9985" max="9985" width="4.28515625" style="1300" customWidth="1"/>
    <col min="9986" max="9986" width="3.28515625" style="1300" customWidth="1"/>
    <col min="9987" max="9987" width="2.85546875" style="1300" customWidth="1"/>
    <col min="9988" max="9988" width="3.42578125" style="1300" customWidth="1"/>
    <col min="9989" max="9989" width="3.28515625" style="1300" customWidth="1"/>
    <col min="9990" max="9990" width="3.5703125" style="1300" customWidth="1"/>
    <col min="9991" max="9991" width="16.5703125" style="1300" customWidth="1"/>
    <col min="9992" max="9992" width="8.140625" style="1300" customWidth="1"/>
    <col min="9993" max="9993" width="8.5703125" style="1300" customWidth="1"/>
    <col min="9994" max="9994" width="7.7109375" style="1300" customWidth="1"/>
    <col min="9995" max="9995" width="8.140625" style="1300" customWidth="1"/>
    <col min="9996" max="9996" width="8.42578125" style="1300" customWidth="1"/>
    <col min="9997" max="9997" width="9" style="1300" bestFit="1" customWidth="1"/>
    <col min="9998" max="9998" width="8.7109375" style="1300" bestFit="1" customWidth="1"/>
    <col min="9999" max="10240" width="9.140625" style="1300"/>
    <col min="10241" max="10241" width="4.28515625" style="1300" customWidth="1"/>
    <col min="10242" max="10242" width="3.28515625" style="1300" customWidth="1"/>
    <col min="10243" max="10243" width="2.85546875" style="1300" customWidth="1"/>
    <col min="10244" max="10244" width="3.42578125" style="1300" customWidth="1"/>
    <col min="10245" max="10245" width="3.28515625" style="1300" customWidth="1"/>
    <col min="10246" max="10246" width="3.5703125" style="1300" customWidth="1"/>
    <col min="10247" max="10247" width="16.5703125" style="1300" customWidth="1"/>
    <col min="10248" max="10248" width="8.140625" style="1300" customWidth="1"/>
    <col min="10249" max="10249" width="8.5703125" style="1300" customWidth="1"/>
    <col min="10250" max="10250" width="7.7109375" style="1300" customWidth="1"/>
    <col min="10251" max="10251" width="8.140625" style="1300" customWidth="1"/>
    <col min="10252" max="10252" width="8.42578125" style="1300" customWidth="1"/>
    <col min="10253" max="10253" width="9" style="1300" bestFit="1" customWidth="1"/>
    <col min="10254" max="10254" width="8.7109375" style="1300" bestFit="1" customWidth="1"/>
    <col min="10255" max="10496" width="9.140625" style="1300"/>
    <col min="10497" max="10497" width="4.28515625" style="1300" customWidth="1"/>
    <col min="10498" max="10498" width="3.28515625" style="1300" customWidth="1"/>
    <col min="10499" max="10499" width="2.85546875" style="1300" customWidth="1"/>
    <col min="10500" max="10500" width="3.42578125" style="1300" customWidth="1"/>
    <col min="10501" max="10501" width="3.28515625" style="1300" customWidth="1"/>
    <col min="10502" max="10502" width="3.5703125" style="1300" customWidth="1"/>
    <col min="10503" max="10503" width="16.5703125" style="1300" customWidth="1"/>
    <col min="10504" max="10504" width="8.140625" style="1300" customWidth="1"/>
    <col min="10505" max="10505" width="8.5703125" style="1300" customWidth="1"/>
    <col min="10506" max="10506" width="7.7109375" style="1300" customWidth="1"/>
    <col min="10507" max="10507" width="8.140625" style="1300" customWidth="1"/>
    <col min="10508" max="10508" width="8.42578125" style="1300" customWidth="1"/>
    <col min="10509" max="10509" width="9" style="1300" bestFit="1" customWidth="1"/>
    <col min="10510" max="10510" width="8.7109375" style="1300" bestFit="1" customWidth="1"/>
    <col min="10511" max="10752" width="9.140625" style="1300"/>
    <col min="10753" max="10753" width="4.28515625" style="1300" customWidth="1"/>
    <col min="10754" max="10754" width="3.28515625" style="1300" customWidth="1"/>
    <col min="10755" max="10755" width="2.85546875" style="1300" customWidth="1"/>
    <col min="10756" max="10756" width="3.42578125" style="1300" customWidth="1"/>
    <col min="10757" max="10757" width="3.28515625" style="1300" customWidth="1"/>
    <col min="10758" max="10758" width="3.5703125" style="1300" customWidth="1"/>
    <col min="10759" max="10759" width="16.5703125" style="1300" customWidth="1"/>
    <col min="10760" max="10760" width="8.140625" style="1300" customWidth="1"/>
    <col min="10761" max="10761" width="8.5703125" style="1300" customWidth="1"/>
    <col min="10762" max="10762" width="7.7109375" style="1300" customWidth="1"/>
    <col min="10763" max="10763" width="8.140625" style="1300" customWidth="1"/>
    <col min="10764" max="10764" width="8.42578125" style="1300" customWidth="1"/>
    <col min="10765" max="10765" width="9" style="1300" bestFit="1" customWidth="1"/>
    <col min="10766" max="10766" width="8.7109375" style="1300" bestFit="1" customWidth="1"/>
    <col min="10767" max="11008" width="9.140625" style="1300"/>
    <col min="11009" max="11009" width="4.28515625" style="1300" customWidth="1"/>
    <col min="11010" max="11010" width="3.28515625" style="1300" customWidth="1"/>
    <col min="11011" max="11011" width="2.85546875" style="1300" customWidth="1"/>
    <col min="11012" max="11012" width="3.42578125" style="1300" customWidth="1"/>
    <col min="11013" max="11013" width="3.28515625" style="1300" customWidth="1"/>
    <col min="11014" max="11014" width="3.5703125" style="1300" customWidth="1"/>
    <col min="11015" max="11015" width="16.5703125" style="1300" customWidth="1"/>
    <col min="11016" max="11016" width="8.140625" style="1300" customWidth="1"/>
    <col min="11017" max="11017" width="8.5703125" style="1300" customWidth="1"/>
    <col min="11018" max="11018" width="7.7109375" style="1300" customWidth="1"/>
    <col min="11019" max="11019" width="8.140625" style="1300" customWidth="1"/>
    <col min="11020" max="11020" width="8.42578125" style="1300" customWidth="1"/>
    <col min="11021" max="11021" width="9" style="1300" bestFit="1" customWidth="1"/>
    <col min="11022" max="11022" width="8.7109375" style="1300" bestFit="1" customWidth="1"/>
    <col min="11023" max="11264" width="9.140625" style="1300"/>
    <col min="11265" max="11265" width="4.28515625" style="1300" customWidth="1"/>
    <col min="11266" max="11266" width="3.28515625" style="1300" customWidth="1"/>
    <col min="11267" max="11267" width="2.85546875" style="1300" customWidth="1"/>
    <col min="11268" max="11268" width="3.42578125" style="1300" customWidth="1"/>
    <col min="11269" max="11269" width="3.28515625" style="1300" customWidth="1"/>
    <col min="11270" max="11270" width="3.5703125" style="1300" customWidth="1"/>
    <col min="11271" max="11271" width="16.5703125" style="1300" customWidth="1"/>
    <col min="11272" max="11272" width="8.140625" style="1300" customWidth="1"/>
    <col min="11273" max="11273" width="8.5703125" style="1300" customWidth="1"/>
    <col min="11274" max="11274" width="7.7109375" style="1300" customWidth="1"/>
    <col min="11275" max="11275" width="8.140625" style="1300" customWidth="1"/>
    <col min="11276" max="11276" width="8.42578125" style="1300" customWidth="1"/>
    <col min="11277" max="11277" width="9" style="1300" bestFit="1" customWidth="1"/>
    <col min="11278" max="11278" width="8.7109375" style="1300" bestFit="1" customWidth="1"/>
    <col min="11279" max="11520" width="9.140625" style="1300"/>
    <col min="11521" max="11521" width="4.28515625" style="1300" customWidth="1"/>
    <col min="11522" max="11522" width="3.28515625" style="1300" customWidth="1"/>
    <col min="11523" max="11523" width="2.85546875" style="1300" customWidth="1"/>
    <col min="11524" max="11524" width="3.42578125" style="1300" customWidth="1"/>
    <col min="11525" max="11525" width="3.28515625" style="1300" customWidth="1"/>
    <col min="11526" max="11526" width="3.5703125" style="1300" customWidth="1"/>
    <col min="11527" max="11527" width="16.5703125" style="1300" customWidth="1"/>
    <col min="11528" max="11528" width="8.140625" style="1300" customWidth="1"/>
    <col min="11529" max="11529" width="8.5703125" style="1300" customWidth="1"/>
    <col min="11530" max="11530" width="7.7109375" style="1300" customWidth="1"/>
    <col min="11531" max="11531" width="8.140625" style="1300" customWidth="1"/>
    <col min="11532" max="11532" width="8.42578125" style="1300" customWidth="1"/>
    <col min="11533" max="11533" width="9" style="1300" bestFit="1" customWidth="1"/>
    <col min="11534" max="11534" width="8.7109375" style="1300" bestFit="1" customWidth="1"/>
    <col min="11535" max="11776" width="9.140625" style="1300"/>
    <col min="11777" max="11777" width="4.28515625" style="1300" customWidth="1"/>
    <col min="11778" max="11778" width="3.28515625" style="1300" customWidth="1"/>
    <col min="11779" max="11779" width="2.85546875" style="1300" customWidth="1"/>
    <col min="11780" max="11780" width="3.42578125" style="1300" customWidth="1"/>
    <col min="11781" max="11781" width="3.28515625" style="1300" customWidth="1"/>
    <col min="11782" max="11782" width="3.5703125" style="1300" customWidth="1"/>
    <col min="11783" max="11783" width="16.5703125" style="1300" customWidth="1"/>
    <col min="11784" max="11784" width="8.140625" style="1300" customWidth="1"/>
    <col min="11785" max="11785" width="8.5703125" style="1300" customWidth="1"/>
    <col min="11786" max="11786" width="7.7109375" style="1300" customWidth="1"/>
    <col min="11787" max="11787" width="8.140625" style="1300" customWidth="1"/>
    <col min="11788" max="11788" width="8.42578125" style="1300" customWidth="1"/>
    <col min="11789" max="11789" width="9" style="1300" bestFit="1" customWidth="1"/>
    <col min="11790" max="11790" width="8.7109375" style="1300" bestFit="1" customWidth="1"/>
    <col min="11791" max="12032" width="9.140625" style="1300"/>
    <col min="12033" max="12033" width="4.28515625" style="1300" customWidth="1"/>
    <col min="12034" max="12034" width="3.28515625" style="1300" customWidth="1"/>
    <col min="12035" max="12035" width="2.85546875" style="1300" customWidth="1"/>
    <col min="12036" max="12036" width="3.42578125" style="1300" customWidth="1"/>
    <col min="12037" max="12037" width="3.28515625" style="1300" customWidth="1"/>
    <col min="12038" max="12038" width="3.5703125" style="1300" customWidth="1"/>
    <col min="12039" max="12039" width="16.5703125" style="1300" customWidth="1"/>
    <col min="12040" max="12040" width="8.140625" style="1300" customWidth="1"/>
    <col min="12041" max="12041" width="8.5703125" style="1300" customWidth="1"/>
    <col min="12042" max="12042" width="7.7109375" style="1300" customWidth="1"/>
    <col min="12043" max="12043" width="8.140625" style="1300" customWidth="1"/>
    <col min="12044" max="12044" width="8.42578125" style="1300" customWidth="1"/>
    <col min="12045" max="12045" width="9" style="1300" bestFit="1" customWidth="1"/>
    <col min="12046" max="12046" width="8.7109375" style="1300" bestFit="1" customWidth="1"/>
    <col min="12047" max="12288" width="9.140625" style="1300"/>
    <col min="12289" max="12289" width="4.28515625" style="1300" customWidth="1"/>
    <col min="12290" max="12290" width="3.28515625" style="1300" customWidth="1"/>
    <col min="12291" max="12291" width="2.85546875" style="1300" customWidth="1"/>
    <col min="12292" max="12292" width="3.42578125" style="1300" customWidth="1"/>
    <col min="12293" max="12293" width="3.28515625" style="1300" customWidth="1"/>
    <col min="12294" max="12294" width="3.5703125" style="1300" customWidth="1"/>
    <col min="12295" max="12295" width="16.5703125" style="1300" customWidth="1"/>
    <col min="12296" max="12296" width="8.140625" style="1300" customWidth="1"/>
    <col min="12297" max="12297" width="8.5703125" style="1300" customWidth="1"/>
    <col min="12298" max="12298" width="7.7109375" style="1300" customWidth="1"/>
    <col min="12299" max="12299" width="8.140625" style="1300" customWidth="1"/>
    <col min="12300" max="12300" width="8.42578125" style="1300" customWidth="1"/>
    <col min="12301" max="12301" width="9" style="1300" bestFit="1" customWidth="1"/>
    <col min="12302" max="12302" width="8.7109375" style="1300" bestFit="1" customWidth="1"/>
    <col min="12303" max="12544" width="9.140625" style="1300"/>
    <col min="12545" max="12545" width="4.28515625" style="1300" customWidth="1"/>
    <col min="12546" max="12546" width="3.28515625" style="1300" customWidth="1"/>
    <col min="12547" max="12547" width="2.85546875" style="1300" customWidth="1"/>
    <col min="12548" max="12548" width="3.42578125" style="1300" customWidth="1"/>
    <col min="12549" max="12549" width="3.28515625" style="1300" customWidth="1"/>
    <col min="12550" max="12550" width="3.5703125" style="1300" customWidth="1"/>
    <col min="12551" max="12551" width="16.5703125" style="1300" customWidth="1"/>
    <col min="12552" max="12552" width="8.140625" style="1300" customWidth="1"/>
    <col min="12553" max="12553" width="8.5703125" style="1300" customWidth="1"/>
    <col min="12554" max="12554" width="7.7109375" style="1300" customWidth="1"/>
    <col min="12555" max="12555" width="8.140625" style="1300" customWidth="1"/>
    <col min="12556" max="12556" width="8.42578125" style="1300" customWidth="1"/>
    <col min="12557" max="12557" width="9" style="1300" bestFit="1" customWidth="1"/>
    <col min="12558" max="12558" width="8.7109375" style="1300" bestFit="1" customWidth="1"/>
    <col min="12559" max="12800" width="9.140625" style="1300"/>
    <col min="12801" max="12801" width="4.28515625" style="1300" customWidth="1"/>
    <col min="12802" max="12802" width="3.28515625" style="1300" customWidth="1"/>
    <col min="12803" max="12803" width="2.85546875" style="1300" customWidth="1"/>
    <col min="12804" max="12804" width="3.42578125" style="1300" customWidth="1"/>
    <col min="12805" max="12805" width="3.28515625" style="1300" customWidth="1"/>
    <col min="12806" max="12806" width="3.5703125" style="1300" customWidth="1"/>
    <col min="12807" max="12807" width="16.5703125" style="1300" customWidth="1"/>
    <col min="12808" max="12808" width="8.140625" style="1300" customWidth="1"/>
    <col min="12809" max="12809" width="8.5703125" style="1300" customWidth="1"/>
    <col min="12810" max="12810" width="7.7109375" style="1300" customWidth="1"/>
    <col min="12811" max="12811" width="8.140625" style="1300" customWidth="1"/>
    <col min="12812" max="12812" width="8.42578125" style="1300" customWidth="1"/>
    <col min="12813" max="12813" width="9" style="1300" bestFit="1" customWidth="1"/>
    <col min="12814" max="12814" width="8.7109375" style="1300" bestFit="1" customWidth="1"/>
    <col min="12815" max="13056" width="9.140625" style="1300"/>
    <col min="13057" max="13057" width="4.28515625" style="1300" customWidth="1"/>
    <col min="13058" max="13058" width="3.28515625" style="1300" customWidth="1"/>
    <col min="13059" max="13059" width="2.85546875" style="1300" customWidth="1"/>
    <col min="13060" max="13060" width="3.42578125" style="1300" customWidth="1"/>
    <col min="13061" max="13061" width="3.28515625" style="1300" customWidth="1"/>
    <col min="13062" max="13062" width="3.5703125" style="1300" customWidth="1"/>
    <col min="13063" max="13063" width="16.5703125" style="1300" customWidth="1"/>
    <col min="13064" max="13064" width="8.140625" style="1300" customWidth="1"/>
    <col min="13065" max="13065" width="8.5703125" style="1300" customWidth="1"/>
    <col min="13066" max="13066" width="7.7109375" style="1300" customWidth="1"/>
    <col min="13067" max="13067" width="8.140625" style="1300" customWidth="1"/>
    <col min="13068" max="13068" width="8.42578125" style="1300" customWidth="1"/>
    <col min="13069" max="13069" width="9" style="1300" bestFit="1" customWidth="1"/>
    <col min="13070" max="13070" width="8.7109375" style="1300" bestFit="1" customWidth="1"/>
    <col min="13071" max="13312" width="9.140625" style="1300"/>
    <col min="13313" max="13313" width="4.28515625" style="1300" customWidth="1"/>
    <col min="13314" max="13314" width="3.28515625" style="1300" customWidth="1"/>
    <col min="13315" max="13315" width="2.85546875" style="1300" customWidth="1"/>
    <col min="13316" max="13316" width="3.42578125" style="1300" customWidth="1"/>
    <col min="13317" max="13317" width="3.28515625" style="1300" customWidth="1"/>
    <col min="13318" max="13318" width="3.5703125" style="1300" customWidth="1"/>
    <col min="13319" max="13319" width="16.5703125" style="1300" customWidth="1"/>
    <col min="13320" max="13320" width="8.140625" style="1300" customWidth="1"/>
    <col min="13321" max="13321" width="8.5703125" style="1300" customWidth="1"/>
    <col min="13322" max="13322" width="7.7109375" style="1300" customWidth="1"/>
    <col min="13323" max="13323" width="8.140625" style="1300" customWidth="1"/>
    <col min="13324" max="13324" width="8.42578125" style="1300" customWidth="1"/>
    <col min="13325" max="13325" width="9" style="1300" bestFit="1" customWidth="1"/>
    <col min="13326" max="13326" width="8.7109375" style="1300" bestFit="1" customWidth="1"/>
    <col min="13327" max="13568" width="9.140625" style="1300"/>
    <col min="13569" max="13569" width="4.28515625" style="1300" customWidth="1"/>
    <col min="13570" max="13570" width="3.28515625" style="1300" customWidth="1"/>
    <col min="13571" max="13571" width="2.85546875" style="1300" customWidth="1"/>
    <col min="13572" max="13572" width="3.42578125" style="1300" customWidth="1"/>
    <col min="13573" max="13573" width="3.28515625" style="1300" customWidth="1"/>
    <col min="13574" max="13574" width="3.5703125" style="1300" customWidth="1"/>
    <col min="13575" max="13575" width="16.5703125" style="1300" customWidth="1"/>
    <col min="13576" max="13576" width="8.140625" style="1300" customWidth="1"/>
    <col min="13577" max="13577" width="8.5703125" style="1300" customWidth="1"/>
    <col min="13578" max="13578" width="7.7109375" style="1300" customWidth="1"/>
    <col min="13579" max="13579" width="8.140625" style="1300" customWidth="1"/>
    <col min="13580" max="13580" width="8.42578125" style="1300" customWidth="1"/>
    <col min="13581" max="13581" width="9" style="1300" bestFit="1" customWidth="1"/>
    <col min="13582" max="13582" width="8.7109375" style="1300" bestFit="1" customWidth="1"/>
    <col min="13583" max="13824" width="9.140625" style="1300"/>
    <col min="13825" max="13825" width="4.28515625" style="1300" customWidth="1"/>
    <col min="13826" max="13826" width="3.28515625" style="1300" customWidth="1"/>
    <col min="13827" max="13827" width="2.85546875" style="1300" customWidth="1"/>
    <col min="13828" max="13828" width="3.42578125" style="1300" customWidth="1"/>
    <col min="13829" max="13829" width="3.28515625" style="1300" customWidth="1"/>
    <col min="13830" max="13830" width="3.5703125" style="1300" customWidth="1"/>
    <col min="13831" max="13831" width="16.5703125" style="1300" customWidth="1"/>
    <col min="13832" max="13832" width="8.140625" style="1300" customWidth="1"/>
    <col min="13833" max="13833" width="8.5703125" style="1300" customWidth="1"/>
    <col min="13834" max="13834" width="7.7109375" style="1300" customWidth="1"/>
    <col min="13835" max="13835" width="8.140625" style="1300" customWidth="1"/>
    <col min="13836" max="13836" width="8.42578125" style="1300" customWidth="1"/>
    <col min="13837" max="13837" width="9" style="1300" bestFit="1" customWidth="1"/>
    <col min="13838" max="13838" width="8.7109375" style="1300" bestFit="1" customWidth="1"/>
    <col min="13839" max="14080" width="9.140625" style="1300"/>
    <col min="14081" max="14081" width="4.28515625" style="1300" customWidth="1"/>
    <col min="14082" max="14082" width="3.28515625" style="1300" customWidth="1"/>
    <col min="14083" max="14083" width="2.85546875" style="1300" customWidth="1"/>
    <col min="14084" max="14084" width="3.42578125" style="1300" customWidth="1"/>
    <col min="14085" max="14085" width="3.28515625" style="1300" customWidth="1"/>
    <col min="14086" max="14086" width="3.5703125" style="1300" customWidth="1"/>
    <col min="14087" max="14087" width="16.5703125" style="1300" customWidth="1"/>
    <col min="14088" max="14088" width="8.140625" style="1300" customWidth="1"/>
    <col min="14089" max="14089" width="8.5703125" style="1300" customWidth="1"/>
    <col min="14090" max="14090" width="7.7109375" style="1300" customWidth="1"/>
    <col min="14091" max="14091" width="8.140625" style="1300" customWidth="1"/>
    <col min="14092" max="14092" width="8.42578125" style="1300" customWidth="1"/>
    <col min="14093" max="14093" width="9" style="1300" bestFit="1" customWidth="1"/>
    <col min="14094" max="14094" width="8.7109375" style="1300" bestFit="1" customWidth="1"/>
    <col min="14095" max="14336" width="9.140625" style="1300"/>
    <col min="14337" max="14337" width="4.28515625" style="1300" customWidth="1"/>
    <col min="14338" max="14338" width="3.28515625" style="1300" customWidth="1"/>
    <col min="14339" max="14339" width="2.85546875" style="1300" customWidth="1"/>
    <col min="14340" max="14340" width="3.42578125" style="1300" customWidth="1"/>
    <col min="14341" max="14341" width="3.28515625" style="1300" customWidth="1"/>
    <col min="14342" max="14342" width="3.5703125" style="1300" customWidth="1"/>
    <col min="14343" max="14343" width="16.5703125" style="1300" customWidth="1"/>
    <col min="14344" max="14344" width="8.140625" style="1300" customWidth="1"/>
    <col min="14345" max="14345" width="8.5703125" style="1300" customWidth="1"/>
    <col min="14346" max="14346" width="7.7109375" style="1300" customWidth="1"/>
    <col min="14347" max="14347" width="8.140625" style="1300" customWidth="1"/>
    <col min="14348" max="14348" width="8.42578125" style="1300" customWidth="1"/>
    <col min="14349" max="14349" width="9" style="1300" bestFit="1" customWidth="1"/>
    <col min="14350" max="14350" width="8.7109375" style="1300" bestFit="1" customWidth="1"/>
    <col min="14351" max="14592" width="9.140625" style="1300"/>
    <col min="14593" max="14593" width="4.28515625" style="1300" customWidth="1"/>
    <col min="14594" max="14594" width="3.28515625" style="1300" customWidth="1"/>
    <col min="14595" max="14595" width="2.85546875" style="1300" customWidth="1"/>
    <col min="14596" max="14596" width="3.42578125" style="1300" customWidth="1"/>
    <col min="14597" max="14597" width="3.28515625" style="1300" customWidth="1"/>
    <col min="14598" max="14598" width="3.5703125" style="1300" customWidth="1"/>
    <col min="14599" max="14599" width="16.5703125" style="1300" customWidth="1"/>
    <col min="14600" max="14600" width="8.140625" style="1300" customWidth="1"/>
    <col min="14601" max="14601" width="8.5703125" style="1300" customWidth="1"/>
    <col min="14602" max="14602" width="7.7109375" style="1300" customWidth="1"/>
    <col min="14603" max="14603" width="8.140625" style="1300" customWidth="1"/>
    <col min="14604" max="14604" width="8.42578125" style="1300" customWidth="1"/>
    <col min="14605" max="14605" width="9" style="1300" bestFit="1" customWidth="1"/>
    <col min="14606" max="14606" width="8.7109375" style="1300" bestFit="1" customWidth="1"/>
    <col min="14607" max="14848" width="9.140625" style="1300"/>
    <col min="14849" max="14849" width="4.28515625" style="1300" customWidth="1"/>
    <col min="14850" max="14850" width="3.28515625" style="1300" customWidth="1"/>
    <col min="14851" max="14851" width="2.85546875" style="1300" customWidth="1"/>
    <col min="14852" max="14852" width="3.42578125" style="1300" customWidth="1"/>
    <col min="14853" max="14853" width="3.28515625" style="1300" customWidth="1"/>
    <col min="14854" max="14854" width="3.5703125" style="1300" customWidth="1"/>
    <col min="14855" max="14855" width="16.5703125" style="1300" customWidth="1"/>
    <col min="14856" max="14856" width="8.140625" style="1300" customWidth="1"/>
    <col min="14857" max="14857" width="8.5703125" style="1300" customWidth="1"/>
    <col min="14858" max="14858" width="7.7109375" style="1300" customWidth="1"/>
    <col min="14859" max="14859" width="8.140625" style="1300" customWidth="1"/>
    <col min="14860" max="14860" width="8.42578125" style="1300" customWidth="1"/>
    <col min="14861" max="14861" width="9" style="1300" bestFit="1" customWidth="1"/>
    <col min="14862" max="14862" width="8.7109375" style="1300" bestFit="1" customWidth="1"/>
    <col min="14863" max="15104" width="9.140625" style="1300"/>
    <col min="15105" max="15105" width="4.28515625" style="1300" customWidth="1"/>
    <col min="15106" max="15106" width="3.28515625" style="1300" customWidth="1"/>
    <col min="15107" max="15107" width="2.85546875" style="1300" customWidth="1"/>
    <col min="15108" max="15108" width="3.42578125" style="1300" customWidth="1"/>
    <col min="15109" max="15109" width="3.28515625" style="1300" customWidth="1"/>
    <col min="15110" max="15110" width="3.5703125" style="1300" customWidth="1"/>
    <col min="15111" max="15111" width="16.5703125" style="1300" customWidth="1"/>
    <col min="15112" max="15112" width="8.140625" style="1300" customWidth="1"/>
    <col min="15113" max="15113" width="8.5703125" style="1300" customWidth="1"/>
    <col min="15114" max="15114" width="7.7109375" style="1300" customWidth="1"/>
    <col min="15115" max="15115" width="8.140625" style="1300" customWidth="1"/>
    <col min="15116" max="15116" width="8.42578125" style="1300" customWidth="1"/>
    <col min="15117" max="15117" width="9" style="1300" bestFit="1" customWidth="1"/>
    <col min="15118" max="15118" width="8.7109375" style="1300" bestFit="1" customWidth="1"/>
    <col min="15119" max="15360" width="9.140625" style="1300"/>
    <col min="15361" max="15361" width="4.28515625" style="1300" customWidth="1"/>
    <col min="15362" max="15362" width="3.28515625" style="1300" customWidth="1"/>
    <col min="15363" max="15363" width="2.85546875" style="1300" customWidth="1"/>
    <col min="15364" max="15364" width="3.42578125" style="1300" customWidth="1"/>
    <col min="15365" max="15365" width="3.28515625" style="1300" customWidth="1"/>
    <col min="15366" max="15366" width="3.5703125" style="1300" customWidth="1"/>
    <col min="15367" max="15367" width="16.5703125" style="1300" customWidth="1"/>
    <col min="15368" max="15368" width="8.140625" style="1300" customWidth="1"/>
    <col min="15369" max="15369" width="8.5703125" style="1300" customWidth="1"/>
    <col min="15370" max="15370" width="7.7109375" style="1300" customWidth="1"/>
    <col min="15371" max="15371" width="8.140625" style="1300" customWidth="1"/>
    <col min="15372" max="15372" width="8.42578125" style="1300" customWidth="1"/>
    <col min="15373" max="15373" width="9" style="1300" bestFit="1" customWidth="1"/>
    <col min="15374" max="15374" width="8.7109375" style="1300" bestFit="1" customWidth="1"/>
    <col min="15375" max="15616" width="9.140625" style="1300"/>
    <col min="15617" max="15617" width="4.28515625" style="1300" customWidth="1"/>
    <col min="15618" max="15618" width="3.28515625" style="1300" customWidth="1"/>
    <col min="15619" max="15619" width="2.85546875" style="1300" customWidth="1"/>
    <col min="15620" max="15620" width="3.42578125" style="1300" customWidth="1"/>
    <col min="15621" max="15621" width="3.28515625" style="1300" customWidth="1"/>
    <col min="15622" max="15622" width="3.5703125" style="1300" customWidth="1"/>
    <col min="15623" max="15623" width="16.5703125" style="1300" customWidth="1"/>
    <col min="15624" max="15624" width="8.140625" style="1300" customWidth="1"/>
    <col min="15625" max="15625" width="8.5703125" style="1300" customWidth="1"/>
    <col min="15626" max="15626" width="7.7109375" style="1300" customWidth="1"/>
    <col min="15627" max="15627" width="8.140625" style="1300" customWidth="1"/>
    <col min="15628" max="15628" width="8.42578125" style="1300" customWidth="1"/>
    <col min="15629" max="15629" width="9" style="1300" bestFit="1" customWidth="1"/>
    <col min="15630" max="15630" width="8.7109375" style="1300" bestFit="1" customWidth="1"/>
    <col min="15631" max="15872" width="9.140625" style="1300"/>
    <col min="15873" max="15873" width="4.28515625" style="1300" customWidth="1"/>
    <col min="15874" max="15874" width="3.28515625" style="1300" customWidth="1"/>
    <col min="15875" max="15875" width="2.85546875" style="1300" customWidth="1"/>
    <col min="15876" max="15876" width="3.42578125" style="1300" customWidth="1"/>
    <col min="15877" max="15877" width="3.28515625" style="1300" customWidth="1"/>
    <col min="15878" max="15878" width="3.5703125" style="1300" customWidth="1"/>
    <col min="15879" max="15879" width="16.5703125" style="1300" customWidth="1"/>
    <col min="15880" max="15880" width="8.140625" style="1300" customWidth="1"/>
    <col min="15881" max="15881" width="8.5703125" style="1300" customWidth="1"/>
    <col min="15882" max="15882" width="7.7109375" style="1300" customWidth="1"/>
    <col min="15883" max="15883" width="8.140625" style="1300" customWidth="1"/>
    <col min="15884" max="15884" width="8.42578125" style="1300" customWidth="1"/>
    <col min="15885" max="15885" width="9" style="1300" bestFit="1" customWidth="1"/>
    <col min="15886" max="15886" width="8.7109375" style="1300" bestFit="1" customWidth="1"/>
    <col min="15887" max="16128" width="9.140625" style="1300"/>
    <col min="16129" max="16129" width="4.28515625" style="1300" customWidth="1"/>
    <col min="16130" max="16130" width="3.28515625" style="1300" customWidth="1"/>
    <col min="16131" max="16131" width="2.85546875" style="1300" customWidth="1"/>
    <col min="16132" max="16132" width="3.42578125" style="1300" customWidth="1"/>
    <col min="16133" max="16133" width="3.28515625" style="1300" customWidth="1"/>
    <col min="16134" max="16134" width="3.5703125" style="1300" customWidth="1"/>
    <col min="16135" max="16135" width="16.5703125" style="1300" customWidth="1"/>
    <col min="16136" max="16136" width="8.140625" style="1300" customWidth="1"/>
    <col min="16137" max="16137" width="8.5703125" style="1300" customWidth="1"/>
    <col min="16138" max="16138" width="7.7109375" style="1300" customWidth="1"/>
    <col min="16139" max="16139" width="8.140625" style="1300" customWidth="1"/>
    <col min="16140" max="16140" width="8.42578125" style="1300" customWidth="1"/>
    <col min="16141" max="16141" width="9" style="1300" bestFit="1" customWidth="1"/>
    <col min="16142" max="16142" width="8.7109375" style="1300" bestFit="1" customWidth="1"/>
    <col min="16143" max="16384" width="9.140625" style="1300"/>
  </cols>
  <sheetData>
    <row r="1" spans="3:16">
      <c r="C1" s="1928" t="s">
        <v>1189</v>
      </c>
      <c r="D1" s="1928"/>
      <c r="E1" s="1928"/>
      <c r="F1" s="1928"/>
      <c r="G1" s="1928"/>
      <c r="H1" s="1928"/>
      <c r="I1" s="1928"/>
      <c r="J1" s="1928"/>
      <c r="K1" s="1928"/>
      <c r="L1" s="1928"/>
      <c r="M1" s="1928"/>
      <c r="N1" s="1928"/>
    </row>
    <row r="2" spans="3:16">
      <c r="C2" s="1928" t="s">
        <v>1092</v>
      </c>
      <c r="D2" s="1928"/>
      <c r="E2" s="1928"/>
      <c r="F2" s="1928"/>
      <c r="G2" s="1928"/>
      <c r="H2" s="1928"/>
      <c r="I2" s="1928"/>
      <c r="J2" s="1928"/>
      <c r="K2" s="1928"/>
      <c r="L2" s="1928"/>
      <c r="M2" s="1928"/>
      <c r="N2" s="1928"/>
    </row>
    <row r="3" spans="3:16" ht="16.5" thickBot="1">
      <c r="C3" s="1929"/>
      <c r="D3" s="1929"/>
      <c r="E3" s="1929"/>
      <c r="F3" s="1929"/>
      <c r="G3" s="1929"/>
      <c r="H3" s="1301"/>
      <c r="M3" s="1302"/>
      <c r="N3" s="1303" t="s">
        <v>1149</v>
      </c>
    </row>
    <row r="4" spans="3:16" ht="21.75" customHeight="1" thickTop="1">
      <c r="C4" s="1930" t="s">
        <v>1150</v>
      </c>
      <c r="D4" s="1931"/>
      <c r="E4" s="1931"/>
      <c r="F4" s="1931"/>
      <c r="G4" s="1932"/>
      <c r="H4" s="1939" t="s">
        <v>4</v>
      </c>
      <c r="I4" s="1940"/>
      <c r="J4" s="1943" t="s">
        <v>826</v>
      </c>
      <c r="K4" s="1940"/>
      <c r="L4" s="1944" t="s">
        <v>1095</v>
      </c>
      <c r="M4" s="1946" t="s">
        <v>1096</v>
      </c>
      <c r="N4" s="1947"/>
    </row>
    <row r="5" spans="3:16" ht="21.75" customHeight="1">
      <c r="C5" s="1933"/>
      <c r="D5" s="1934"/>
      <c r="E5" s="1934"/>
      <c r="F5" s="1934"/>
      <c r="G5" s="1935"/>
      <c r="H5" s="1941"/>
      <c r="I5" s="1942"/>
      <c r="J5" s="1941"/>
      <c r="K5" s="1942"/>
      <c r="L5" s="1945"/>
      <c r="M5" s="1948" t="s">
        <v>1229</v>
      </c>
      <c r="N5" s="1949"/>
    </row>
    <row r="6" spans="3:16" ht="21.75" customHeight="1" thickBot="1">
      <c r="C6" s="1936"/>
      <c r="D6" s="1937"/>
      <c r="E6" s="1937"/>
      <c r="F6" s="1937"/>
      <c r="G6" s="1938"/>
      <c r="H6" s="1490" t="s">
        <v>142</v>
      </c>
      <c r="I6" s="1490" t="s">
        <v>5</v>
      </c>
      <c r="J6" s="1490" t="str">
        <f>H6</f>
        <v>Five Months</v>
      </c>
      <c r="K6" s="1490" t="s">
        <v>5</v>
      </c>
      <c r="L6" s="1490" t="str">
        <f>J6</f>
        <v>Five Months</v>
      </c>
      <c r="M6" s="1490" t="s">
        <v>40</v>
      </c>
      <c r="N6" s="1491" t="s">
        <v>123</v>
      </c>
    </row>
    <row r="7" spans="3:16" ht="18" customHeight="1" thickTop="1">
      <c r="C7" s="1304" t="s">
        <v>1098</v>
      </c>
      <c r="D7" s="1305"/>
      <c r="E7" s="1305"/>
      <c r="F7" s="1305"/>
      <c r="G7" s="1305"/>
      <c r="H7" s="1306">
        <v>32.611394288303522</v>
      </c>
      <c r="I7" s="1306">
        <v>-93.500734272370835</v>
      </c>
      <c r="J7" s="1306">
        <v>-620.30849977020705</v>
      </c>
      <c r="K7" s="1306">
        <v>-2346.9503472674737</v>
      </c>
      <c r="L7" s="1307">
        <v>-1044.4569306593717</v>
      </c>
      <c r="M7" s="1308" t="s">
        <v>171</v>
      </c>
      <c r="N7" s="1309">
        <v>68.377014186697437</v>
      </c>
      <c r="O7" s="1310"/>
      <c r="P7" s="1310"/>
    </row>
    <row r="8" spans="3:16" ht="18" customHeight="1">
      <c r="C8" s="1311"/>
      <c r="D8" s="1312" t="s">
        <v>1099</v>
      </c>
      <c r="E8" s="1312"/>
      <c r="F8" s="1312"/>
      <c r="G8" s="1312"/>
      <c r="H8" s="1313">
        <v>319.16038431014931</v>
      </c>
      <c r="I8" s="1313">
        <v>773.69423403299299</v>
      </c>
      <c r="J8" s="1313">
        <v>366.29541705202314</v>
      </c>
      <c r="K8" s="1313">
        <v>893.79443232856875</v>
      </c>
      <c r="L8" s="1314">
        <v>385.86169999998697</v>
      </c>
      <c r="M8" s="1315">
        <v>14.768447169204308</v>
      </c>
      <c r="N8" s="1316">
        <v>5.3416674184555575</v>
      </c>
      <c r="O8" s="1310"/>
      <c r="P8" s="1310"/>
    </row>
    <row r="9" spans="3:16" ht="18" customHeight="1">
      <c r="C9" s="1311"/>
      <c r="D9" s="1312"/>
      <c r="E9" s="1312" t="s">
        <v>1100</v>
      </c>
      <c r="F9" s="1312"/>
      <c r="G9" s="1312"/>
      <c r="H9" s="1313">
        <v>0</v>
      </c>
      <c r="I9" s="1313">
        <v>0</v>
      </c>
      <c r="J9" s="1313">
        <v>0</v>
      </c>
      <c r="K9" s="1313">
        <v>0</v>
      </c>
      <c r="L9" s="1314">
        <v>0</v>
      </c>
      <c r="M9" s="1315" t="s">
        <v>171</v>
      </c>
      <c r="N9" s="1316" t="s">
        <v>171</v>
      </c>
      <c r="P9" s="1310"/>
    </row>
    <row r="10" spans="3:16" ht="18" customHeight="1">
      <c r="C10" s="1311"/>
      <c r="D10" s="1312"/>
      <c r="E10" s="1312" t="s">
        <v>312</v>
      </c>
      <c r="F10" s="1312"/>
      <c r="G10" s="1312"/>
      <c r="H10" s="1313">
        <v>319.16038431014931</v>
      </c>
      <c r="I10" s="1313">
        <v>773.69423403299299</v>
      </c>
      <c r="J10" s="1313">
        <v>366.29541705202314</v>
      </c>
      <c r="K10" s="1313">
        <v>893.79443232856875</v>
      </c>
      <c r="L10" s="1314">
        <v>385.86169999998697</v>
      </c>
      <c r="M10" s="1315">
        <v>14.768447169204308</v>
      </c>
      <c r="N10" s="1316">
        <v>5.3416674184555575</v>
      </c>
      <c r="P10" s="1310"/>
    </row>
    <row r="11" spans="3:16" ht="18" customHeight="1">
      <c r="C11" s="1311"/>
      <c r="D11" s="1312" t="s">
        <v>1101</v>
      </c>
      <c r="E11" s="1312"/>
      <c r="F11" s="1312"/>
      <c r="G11" s="1312"/>
      <c r="H11" s="1313">
        <v>-3498.790566468921</v>
      </c>
      <c r="I11" s="1313">
        <v>-9219.333436580624</v>
      </c>
      <c r="J11" s="1313">
        <v>-4302.3336820174791</v>
      </c>
      <c r="K11" s="1313">
        <v>-11739.865969972105</v>
      </c>
      <c r="L11" s="1314">
        <v>-5205.7481561123068</v>
      </c>
      <c r="M11" s="1315">
        <v>22.966310794633159</v>
      </c>
      <c r="N11" s="1316">
        <v>20.998242834367801</v>
      </c>
      <c r="P11" s="1310"/>
    </row>
    <row r="12" spans="3:16" ht="18" customHeight="1">
      <c r="C12" s="1311"/>
      <c r="D12" s="1312"/>
      <c r="E12" s="1312" t="s">
        <v>1100</v>
      </c>
      <c r="F12" s="1312"/>
      <c r="G12" s="1312"/>
      <c r="H12" s="1313">
        <v>-378.57536665148518</v>
      </c>
      <c r="I12" s="1313">
        <v>-1145.3845235936735</v>
      </c>
      <c r="J12" s="1313">
        <v>-535.45071347386443</v>
      </c>
      <c r="K12" s="1313">
        <v>-1644.9638539463035</v>
      </c>
      <c r="L12" s="1314">
        <v>-761.8500412514677</v>
      </c>
      <c r="M12" s="1315">
        <v>41.438339797422145</v>
      </c>
      <c r="N12" s="1316">
        <v>42.282010665142934</v>
      </c>
      <c r="P12" s="1310"/>
    </row>
    <row r="13" spans="3:16" ht="18" customHeight="1">
      <c r="C13" s="1311"/>
      <c r="D13" s="1312"/>
      <c r="E13" s="1312" t="s">
        <v>312</v>
      </c>
      <c r="F13" s="1312"/>
      <c r="G13" s="1312"/>
      <c r="H13" s="1313">
        <v>-3120.2151998174359</v>
      </c>
      <c r="I13" s="1313">
        <v>-8073.9489129869507</v>
      </c>
      <c r="J13" s="1313">
        <v>-3766.8829685436153</v>
      </c>
      <c r="K13" s="1313">
        <v>-10094.9021160258</v>
      </c>
      <c r="L13" s="1314">
        <v>-4443.8981148608391</v>
      </c>
      <c r="M13" s="1315">
        <v>20.725101549534671</v>
      </c>
      <c r="N13" s="1316">
        <v>17.97282134780464</v>
      </c>
      <c r="P13" s="1310"/>
    </row>
    <row r="14" spans="3:16" ht="18" customHeight="1">
      <c r="C14" s="1304"/>
      <c r="D14" s="1305" t="s">
        <v>1102</v>
      </c>
      <c r="E14" s="1305"/>
      <c r="F14" s="1305"/>
      <c r="G14" s="1305"/>
      <c r="H14" s="1317">
        <v>-3179.6301821587722</v>
      </c>
      <c r="I14" s="1317">
        <v>-8445.6392025476307</v>
      </c>
      <c r="J14" s="1317">
        <v>-3936.0382649654557</v>
      </c>
      <c r="K14" s="1317">
        <v>-10846.071537643533</v>
      </c>
      <c r="L14" s="1318">
        <v>-4819.88645611232</v>
      </c>
      <c r="M14" s="1319">
        <v>23.789184259571002</v>
      </c>
      <c r="N14" s="1320">
        <v>22.455274355789882</v>
      </c>
      <c r="P14" s="1310"/>
    </row>
    <row r="15" spans="3:16" ht="18" customHeight="1">
      <c r="C15" s="1304"/>
      <c r="D15" s="1305" t="s">
        <v>1103</v>
      </c>
      <c r="E15" s="1305"/>
      <c r="F15" s="1305"/>
      <c r="G15" s="1305"/>
      <c r="H15" s="1317">
        <v>33.323806018437821</v>
      </c>
      <c r="I15" s="1317">
        <v>26.112814428879172</v>
      </c>
      <c r="J15" s="1317">
        <v>-44.667169910527413</v>
      </c>
      <c r="K15" s="1317">
        <v>17.719357961504425</v>
      </c>
      <c r="L15" s="1318">
        <v>-75.155809816134905</v>
      </c>
      <c r="M15" s="1319">
        <v>-234.03982091905524</v>
      </c>
      <c r="N15" s="1320">
        <v>68.257380010148694</v>
      </c>
      <c r="P15" s="1310"/>
    </row>
    <row r="16" spans="3:16" ht="18" customHeight="1">
      <c r="C16" s="1311"/>
      <c r="D16" s="1312"/>
      <c r="E16" s="1312" t="s">
        <v>1104</v>
      </c>
      <c r="F16" s="1312"/>
      <c r="G16" s="1312"/>
      <c r="H16" s="1313">
        <v>572.02784522115394</v>
      </c>
      <c r="I16" s="1313">
        <v>1491.8479560838475</v>
      </c>
      <c r="J16" s="1313">
        <v>617.36488014073961</v>
      </c>
      <c r="K16" s="1313">
        <v>1697.4583177837947</v>
      </c>
      <c r="L16" s="1314">
        <v>706.87949966466067</v>
      </c>
      <c r="M16" s="1315">
        <v>7.9256692306748988</v>
      </c>
      <c r="N16" s="1316">
        <v>14.49946739819643</v>
      </c>
      <c r="P16" s="1310"/>
    </row>
    <row r="17" spans="3:16" ht="18" customHeight="1">
      <c r="C17" s="1311"/>
      <c r="D17" s="1321"/>
      <c r="E17" s="1321"/>
      <c r="F17" s="1321" t="s">
        <v>1105</v>
      </c>
      <c r="G17" s="1321"/>
      <c r="H17" s="1322">
        <v>210.8592361696669</v>
      </c>
      <c r="I17" s="1322">
        <v>552.26181494785521</v>
      </c>
      <c r="J17" s="1322">
        <v>283.55307654985825</v>
      </c>
      <c r="K17" s="1322">
        <v>642.58872221743286</v>
      </c>
      <c r="L17" s="1323">
        <v>278.0174164082303</v>
      </c>
      <c r="M17" s="1324">
        <v>34.475056298552943</v>
      </c>
      <c r="N17" s="1325">
        <v>-1.9522483088469045</v>
      </c>
      <c r="P17" s="1310"/>
    </row>
    <row r="18" spans="3:16" ht="18" customHeight="1">
      <c r="C18" s="1311"/>
      <c r="D18" s="1312"/>
      <c r="E18" s="1312"/>
      <c r="F18" s="1312" t="s">
        <v>1151</v>
      </c>
      <c r="G18" s="1312"/>
      <c r="H18" s="1313">
        <v>93.184588702476802</v>
      </c>
      <c r="I18" s="1313">
        <v>240.83994300843079</v>
      </c>
      <c r="J18" s="1313">
        <v>69.813946669368917</v>
      </c>
      <c r="K18" s="1313">
        <v>213.49983042802276</v>
      </c>
      <c r="L18" s="1314">
        <v>130.41824903496047</v>
      </c>
      <c r="M18" s="1315">
        <v>-25.079943323811335</v>
      </c>
      <c r="N18" s="1316">
        <v>86.808303006570839</v>
      </c>
      <c r="P18" s="1310"/>
    </row>
    <row r="19" spans="3:16" ht="18" customHeight="1">
      <c r="C19" s="1311"/>
      <c r="D19" s="1312"/>
      <c r="E19" s="1312"/>
      <c r="F19" s="1312" t="s">
        <v>312</v>
      </c>
      <c r="G19" s="1312"/>
      <c r="H19" s="1313">
        <v>267.98402034901028</v>
      </c>
      <c r="I19" s="1313">
        <v>698.74619812756168</v>
      </c>
      <c r="J19" s="1313">
        <v>263.99785692151238</v>
      </c>
      <c r="K19" s="1313">
        <v>841.3697651383394</v>
      </c>
      <c r="L19" s="1314">
        <v>298.44383422146996</v>
      </c>
      <c r="M19" s="1315">
        <v>-1.4874631040710966</v>
      </c>
      <c r="N19" s="1316">
        <v>13.047824592833166</v>
      </c>
      <c r="P19" s="1310"/>
    </row>
    <row r="20" spans="3:16" ht="18" customHeight="1">
      <c r="C20" s="1311"/>
      <c r="D20" s="1312"/>
      <c r="E20" s="1312" t="s">
        <v>1107</v>
      </c>
      <c r="F20" s="1312"/>
      <c r="G20" s="1312"/>
      <c r="H20" s="1313">
        <v>-538.7040392027161</v>
      </c>
      <c r="I20" s="1313">
        <v>-1465.7351416549682</v>
      </c>
      <c r="J20" s="1313">
        <v>-662.03205005126688</v>
      </c>
      <c r="K20" s="1313">
        <v>-1679.7389598222903</v>
      </c>
      <c r="L20" s="1314">
        <v>-782.0353094807956</v>
      </c>
      <c r="M20" s="1315">
        <v>22.893463177123508</v>
      </c>
      <c r="N20" s="1316">
        <v>18.126503002420478</v>
      </c>
      <c r="P20" s="1310"/>
    </row>
    <row r="21" spans="3:16" ht="18" customHeight="1">
      <c r="C21" s="1311"/>
      <c r="D21" s="1312"/>
      <c r="E21" s="1312"/>
      <c r="F21" s="1312" t="s">
        <v>254</v>
      </c>
      <c r="G21" s="1312"/>
      <c r="H21" s="1313">
        <v>-158.6007868194265</v>
      </c>
      <c r="I21" s="1313">
        <v>-442.51014543543573</v>
      </c>
      <c r="J21" s="1313">
        <v>-235.15262748255387</v>
      </c>
      <c r="K21" s="1313">
        <v>-605.57395383734831</v>
      </c>
      <c r="L21" s="1314">
        <v>-264.46368740812068</v>
      </c>
      <c r="M21" s="1315">
        <v>48.266999299495751</v>
      </c>
      <c r="N21" s="1316">
        <v>12.464695903830133</v>
      </c>
      <c r="P21" s="1310"/>
    </row>
    <row r="22" spans="3:16" ht="18" customHeight="1">
      <c r="C22" s="1311"/>
      <c r="D22" s="1312"/>
      <c r="E22" s="1312"/>
      <c r="F22" s="1312" t="s">
        <v>1105</v>
      </c>
      <c r="G22" s="1312"/>
      <c r="H22" s="1313">
        <v>-276.26225386641312</v>
      </c>
      <c r="I22" s="1313">
        <v>-754.04337179929303</v>
      </c>
      <c r="J22" s="1313">
        <v>-288.92922578890676</v>
      </c>
      <c r="K22" s="1313">
        <v>-762.20919624529643</v>
      </c>
      <c r="L22" s="1314">
        <v>-362.12389927175479</v>
      </c>
      <c r="M22" s="1315">
        <v>4.5851258162176549</v>
      </c>
      <c r="N22" s="1316">
        <v>25.333080543511528</v>
      </c>
      <c r="P22" s="1310"/>
    </row>
    <row r="23" spans="3:16" ht="18" customHeight="1">
      <c r="C23" s="1311"/>
      <c r="D23" s="1312"/>
      <c r="E23" s="1312" t="s">
        <v>1152</v>
      </c>
      <c r="F23" s="1312"/>
      <c r="G23" s="1326"/>
      <c r="H23" s="1313">
        <v>-113.347003359081</v>
      </c>
      <c r="I23" s="1313">
        <v>-330.82715583823995</v>
      </c>
      <c r="J23" s="1313">
        <v>-139.28654626315307</v>
      </c>
      <c r="K23" s="1313">
        <v>-364.69355166940295</v>
      </c>
      <c r="L23" s="1314">
        <v>-193.80610869259075</v>
      </c>
      <c r="M23" s="1315">
        <v>22.885071625489829</v>
      </c>
      <c r="N23" s="1316">
        <v>39.142016147370242</v>
      </c>
      <c r="P23" s="1310"/>
    </row>
    <row r="24" spans="3:16" ht="18" customHeight="1">
      <c r="C24" s="1311"/>
      <c r="D24" s="1312"/>
      <c r="E24" s="1312"/>
      <c r="F24" s="1312" t="s">
        <v>1153</v>
      </c>
      <c r="G24" s="1312"/>
      <c r="H24" s="1313">
        <v>-2.1044472777247938</v>
      </c>
      <c r="I24" s="1313">
        <v>-12.678968584645656</v>
      </c>
      <c r="J24" s="1313">
        <v>-16.106210584770558</v>
      </c>
      <c r="K24" s="1313">
        <v>-23.973121567864091</v>
      </c>
      <c r="L24" s="1314">
        <v>-20.379612105299511</v>
      </c>
      <c r="M24" s="1315" t="s">
        <v>171</v>
      </c>
      <c r="N24" s="1316">
        <v>26.53263160839164</v>
      </c>
      <c r="P24" s="1310"/>
    </row>
    <row r="25" spans="3:16" ht="18" customHeight="1">
      <c r="C25" s="1311"/>
      <c r="D25" s="1312"/>
      <c r="E25" s="1312"/>
      <c r="F25" s="1312" t="s">
        <v>312</v>
      </c>
      <c r="G25" s="1312"/>
      <c r="H25" s="1313">
        <v>-101.73655123915177</v>
      </c>
      <c r="I25" s="1313">
        <v>-256.50265583559406</v>
      </c>
      <c r="J25" s="1313">
        <v>-121.84398619503571</v>
      </c>
      <c r="K25" s="1313">
        <v>-287.98268817178121</v>
      </c>
      <c r="L25" s="1314">
        <v>-135.0681106956207</v>
      </c>
      <c r="M25" s="1315">
        <v>19.764219163098474</v>
      </c>
      <c r="N25" s="1316">
        <v>10.853325562918741</v>
      </c>
      <c r="P25" s="1310"/>
    </row>
    <row r="26" spans="3:16" ht="18" customHeight="1">
      <c r="C26" s="1304"/>
      <c r="D26" s="1305" t="s">
        <v>1110</v>
      </c>
      <c r="E26" s="1305"/>
      <c r="F26" s="1305"/>
      <c r="G26" s="1305"/>
      <c r="H26" s="1317">
        <v>-3146.3063761403341</v>
      </c>
      <c r="I26" s="1317">
        <v>-8419.5263881187511</v>
      </c>
      <c r="J26" s="1317">
        <v>-3980.7054348759834</v>
      </c>
      <c r="K26" s="1317">
        <v>-10828.35217968203</v>
      </c>
      <c r="L26" s="1318">
        <v>-4895.0422659284541</v>
      </c>
      <c r="M26" s="1319">
        <v>26.51995575075658</v>
      </c>
      <c r="N26" s="1320">
        <v>22.969216034970344</v>
      </c>
      <c r="P26" s="1310"/>
    </row>
    <row r="27" spans="3:16" ht="18" customHeight="1">
      <c r="C27" s="1304"/>
      <c r="D27" s="1305" t="s">
        <v>1111</v>
      </c>
      <c r="E27" s="1305"/>
      <c r="F27" s="1305"/>
      <c r="G27" s="1305"/>
      <c r="H27" s="1317">
        <v>87.736950205943714</v>
      </c>
      <c r="I27" s="1317">
        <v>294.19686464937354</v>
      </c>
      <c r="J27" s="1317">
        <v>162.12632111867882</v>
      </c>
      <c r="K27" s="1317">
        <v>210.47611248614498</v>
      </c>
      <c r="L27" s="1318">
        <v>97.862708934400473</v>
      </c>
      <c r="M27" s="1319">
        <v>84.786820989471352</v>
      </c>
      <c r="N27" s="1320">
        <v>-39.63798829262057</v>
      </c>
      <c r="P27" s="1310"/>
    </row>
    <row r="28" spans="3:16" ht="18" customHeight="1">
      <c r="C28" s="1311"/>
      <c r="D28" s="1312"/>
      <c r="E28" s="1312" t="s">
        <v>1112</v>
      </c>
      <c r="F28" s="1312"/>
      <c r="G28" s="1312"/>
      <c r="H28" s="1313">
        <v>200.94156336435358</v>
      </c>
      <c r="I28" s="1313">
        <v>490.14225421518154</v>
      </c>
      <c r="J28" s="1313">
        <v>266.35503361887669</v>
      </c>
      <c r="K28" s="1313">
        <v>660.40215464380321</v>
      </c>
      <c r="L28" s="1314">
        <v>297.82828290909225</v>
      </c>
      <c r="M28" s="1315">
        <v>32.553479309759979</v>
      </c>
      <c r="N28" s="1316">
        <v>11.816277268200665</v>
      </c>
      <c r="P28" s="1310"/>
    </row>
    <row r="29" spans="3:16" ht="18" customHeight="1">
      <c r="C29" s="1311"/>
      <c r="D29" s="1312"/>
      <c r="E29" s="1312" t="s">
        <v>1113</v>
      </c>
      <c r="F29" s="1312"/>
      <c r="G29" s="1312"/>
      <c r="H29" s="1313">
        <v>-113.20461315840986</v>
      </c>
      <c r="I29" s="1313">
        <v>-195.94538956580797</v>
      </c>
      <c r="J29" s="1313">
        <v>-104.22871250019787</v>
      </c>
      <c r="K29" s="1313">
        <v>-449.92604215765834</v>
      </c>
      <c r="L29" s="1314">
        <v>-199.96557397469184</v>
      </c>
      <c r="M29" s="1315">
        <v>-7.9289177426469308</v>
      </c>
      <c r="N29" s="1316">
        <v>91.852675887474106</v>
      </c>
      <c r="P29" s="1310"/>
    </row>
    <row r="30" spans="3:16" ht="18" customHeight="1">
      <c r="C30" s="1304"/>
      <c r="D30" s="1305" t="s">
        <v>1154</v>
      </c>
      <c r="E30" s="1305"/>
      <c r="F30" s="1305"/>
      <c r="G30" s="1305"/>
      <c r="H30" s="1317">
        <v>-3058.56942593439</v>
      </c>
      <c r="I30" s="1317">
        <v>-8125.3295234693751</v>
      </c>
      <c r="J30" s="1317">
        <v>-3818.5791137573051</v>
      </c>
      <c r="K30" s="1317">
        <v>-10617.876067195884</v>
      </c>
      <c r="L30" s="1318">
        <v>-4797.1795569940541</v>
      </c>
      <c r="M30" s="1319">
        <v>24.848534788146353</v>
      </c>
      <c r="N30" s="1320">
        <v>25.62734499099723</v>
      </c>
      <c r="P30" s="1310"/>
    </row>
    <row r="31" spans="3:16" ht="18" customHeight="1">
      <c r="C31" s="1304"/>
      <c r="D31" s="1305" t="s">
        <v>1115</v>
      </c>
      <c r="E31" s="1305"/>
      <c r="F31" s="1305"/>
      <c r="G31" s="1305"/>
      <c r="H31" s="1317">
        <v>3091.1808202226939</v>
      </c>
      <c r="I31" s="1317">
        <v>8031.8287891970067</v>
      </c>
      <c r="J31" s="1317">
        <v>3198.2706139870979</v>
      </c>
      <c r="K31" s="1317">
        <v>8270.9257199284111</v>
      </c>
      <c r="L31" s="1318">
        <v>3752.7226263346829</v>
      </c>
      <c r="M31" s="1319">
        <v>3.4643652375110463</v>
      </c>
      <c r="N31" s="1320">
        <v>17.335994331523494</v>
      </c>
      <c r="P31" s="1310"/>
    </row>
    <row r="32" spans="3:16" ht="18" customHeight="1">
      <c r="C32" s="1311"/>
      <c r="D32" s="1312"/>
      <c r="E32" s="1312" t="s">
        <v>1116</v>
      </c>
      <c r="F32" s="1312"/>
      <c r="G32" s="1312"/>
      <c r="H32" s="1313">
        <v>3100.3863226214899</v>
      </c>
      <c r="I32" s="1313">
        <v>8068.8324578677857</v>
      </c>
      <c r="J32" s="1313">
        <v>3220.6849879017977</v>
      </c>
      <c r="K32" s="1313">
        <v>8326.6096902903228</v>
      </c>
      <c r="L32" s="1314">
        <v>3773.02507514224</v>
      </c>
      <c r="M32" s="1315">
        <v>3.8801185646629648</v>
      </c>
      <c r="N32" s="1316">
        <v>17.14977060206931</v>
      </c>
      <c r="P32" s="1310"/>
    </row>
    <row r="33" spans="3:16" ht="18" customHeight="1">
      <c r="C33" s="1311"/>
      <c r="D33" s="1312"/>
      <c r="E33" s="1312"/>
      <c r="F33" s="1312" t="s">
        <v>1117</v>
      </c>
      <c r="G33" s="1312"/>
      <c r="H33" s="1313">
        <v>247.45234466682896</v>
      </c>
      <c r="I33" s="1313">
        <v>1084.6184323472864</v>
      </c>
      <c r="J33" s="1313">
        <v>263.23918711280749</v>
      </c>
      <c r="K33" s="1313">
        <v>584.84584480224771</v>
      </c>
      <c r="L33" s="1314">
        <v>220.4274372749145</v>
      </c>
      <c r="M33" s="1315">
        <v>6.3797506009627938</v>
      </c>
      <c r="N33" s="1316">
        <v>-16.263440982115853</v>
      </c>
      <c r="P33" s="1310"/>
    </row>
    <row r="34" spans="3:16" ht="18" customHeight="1">
      <c r="C34" s="1311"/>
      <c r="D34" s="1321"/>
      <c r="E34" s="1321"/>
      <c r="F34" s="1321" t="s">
        <v>1118</v>
      </c>
      <c r="G34" s="1321"/>
      <c r="H34" s="1322">
        <v>2680.138898255846</v>
      </c>
      <c r="I34" s="1322">
        <v>6556.3344592357098</v>
      </c>
      <c r="J34" s="1322">
        <v>2764.7335717637029</v>
      </c>
      <c r="K34" s="1322">
        <v>7223.7880740471237</v>
      </c>
      <c r="L34" s="1323">
        <v>3296.8469349781635</v>
      </c>
      <c r="M34" s="1324">
        <v>3.1563540816078017</v>
      </c>
      <c r="N34" s="1325">
        <v>19.24646080363577</v>
      </c>
      <c r="P34" s="1310"/>
    </row>
    <row r="35" spans="3:16" ht="18" customHeight="1">
      <c r="C35" s="1311"/>
      <c r="D35" s="1312"/>
      <c r="E35" s="1312"/>
      <c r="F35" s="1312" t="s">
        <v>1119</v>
      </c>
      <c r="G35" s="1312"/>
      <c r="H35" s="1313">
        <v>172.79507969881476</v>
      </c>
      <c r="I35" s="1313">
        <v>427.87956628478804</v>
      </c>
      <c r="J35" s="1313">
        <v>192.71222902528746</v>
      </c>
      <c r="K35" s="1313">
        <v>517.97577144095158</v>
      </c>
      <c r="L35" s="1314">
        <v>255.7507028891626</v>
      </c>
      <c r="M35" s="1315">
        <v>11.526456286364564</v>
      </c>
      <c r="N35" s="1316">
        <v>32.711195435139359</v>
      </c>
      <c r="P35" s="1310"/>
    </row>
    <row r="36" spans="3:16" ht="18" customHeight="1">
      <c r="C36" s="1311"/>
      <c r="D36" s="1312"/>
      <c r="E36" s="1312"/>
      <c r="F36" s="1312" t="s">
        <v>312</v>
      </c>
      <c r="G36" s="1312"/>
      <c r="H36" s="1313">
        <v>0</v>
      </c>
      <c r="I36" s="1313">
        <v>0</v>
      </c>
      <c r="J36" s="1313">
        <v>0</v>
      </c>
      <c r="K36" s="1313">
        <v>0</v>
      </c>
      <c r="L36" s="1314">
        <v>0</v>
      </c>
      <c r="M36" s="1315" t="s">
        <v>171</v>
      </c>
      <c r="N36" s="1316" t="s">
        <v>171</v>
      </c>
      <c r="P36" s="1310"/>
    </row>
    <row r="37" spans="3:16" ht="18" customHeight="1">
      <c r="C37" s="1311"/>
      <c r="D37" s="1312"/>
      <c r="E37" s="1312" t="s">
        <v>1120</v>
      </c>
      <c r="F37" s="1312"/>
      <c r="G37" s="1312"/>
      <c r="H37" s="1313">
        <v>-9.2055023987958595</v>
      </c>
      <c r="I37" s="1313">
        <v>-37.003668670778261</v>
      </c>
      <c r="J37" s="1313">
        <v>-22.414373914699585</v>
      </c>
      <c r="K37" s="1313">
        <v>-55.683970361910426</v>
      </c>
      <c r="L37" s="1314">
        <v>-20.302448807557607</v>
      </c>
      <c r="M37" s="1315">
        <v>143.48887158653648</v>
      </c>
      <c r="N37" s="1316">
        <v>-9.4221909350631279</v>
      </c>
      <c r="P37" s="1310"/>
    </row>
    <row r="38" spans="3:16" ht="18" customHeight="1">
      <c r="C38" s="1304" t="s">
        <v>166</v>
      </c>
      <c r="D38" s="1305" t="s">
        <v>1121</v>
      </c>
      <c r="E38" s="1305"/>
      <c r="F38" s="1305"/>
      <c r="G38" s="1305"/>
      <c r="H38" s="1317">
        <v>47.842152123239771</v>
      </c>
      <c r="I38" s="1317">
        <v>125.15715312860414</v>
      </c>
      <c r="J38" s="1317">
        <v>85.63290342654031</v>
      </c>
      <c r="K38" s="1317">
        <v>169.32034828486562</v>
      </c>
      <c r="L38" s="1318">
        <v>46.502239213146822</v>
      </c>
      <c r="M38" s="1319">
        <v>78.990491911720085</v>
      </c>
      <c r="N38" s="1320">
        <v>-45.6958279441751</v>
      </c>
      <c r="P38" s="1310"/>
    </row>
    <row r="39" spans="3:16" ht="18" customHeight="1">
      <c r="C39" s="1304" t="s">
        <v>1155</v>
      </c>
      <c r="D39" s="1304"/>
      <c r="E39" s="1305"/>
      <c r="F39" s="1305"/>
      <c r="G39" s="1305"/>
      <c r="H39" s="1317">
        <v>80.4535464115433</v>
      </c>
      <c r="I39" s="1317">
        <v>31.656418856233543</v>
      </c>
      <c r="J39" s="1317">
        <v>-534.67559634366671</v>
      </c>
      <c r="K39" s="1317">
        <v>-2177.6299989826084</v>
      </c>
      <c r="L39" s="1318">
        <v>-997.95469144622507</v>
      </c>
      <c r="M39" s="1327">
        <v>-764.57679019970783</v>
      </c>
      <c r="N39" s="1320">
        <v>86.646762685758006</v>
      </c>
      <c r="P39" s="1310"/>
    </row>
    <row r="40" spans="3:16" ht="18" customHeight="1">
      <c r="C40" s="1304" t="s">
        <v>174</v>
      </c>
      <c r="D40" s="1305" t="s">
        <v>1123</v>
      </c>
      <c r="E40" s="1305"/>
      <c r="F40" s="1305"/>
      <c r="G40" s="1305"/>
      <c r="H40" s="1317">
        <v>131.8267079813034</v>
      </c>
      <c r="I40" s="1317">
        <v>250.02394029823051</v>
      </c>
      <c r="J40" s="1317">
        <v>328.93917904537614</v>
      </c>
      <c r="K40" s="1317">
        <v>959.68867408583219</v>
      </c>
      <c r="L40" s="1318">
        <v>171.10565949448346</v>
      </c>
      <c r="M40" s="1327">
        <v>149.52392734560937</v>
      </c>
      <c r="N40" s="1320">
        <v>-47.982584503599078</v>
      </c>
      <c r="P40" s="1310"/>
    </row>
    <row r="41" spans="3:16" ht="18" customHeight="1">
      <c r="C41" s="1311"/>
      <c r="D41" s="1312" t="s">
        <v>1124</v>
      </c>
      <c r="E41" s="1312"/>
      <c r="F41" s="1312"/>
      <c r="G41" s="1312"/>
      <c r="H41" s="1313">
        <v>63.770648846830404</v>
      </c>
      <c r="I41" s="1313">
        <v>127.4857610801094</v>
      </c>
      <c r="J41" s="1313">
        <v>107.71912507552049</v>
      </c>
      <c r="K41" s="1313">
        <v>168.56061033235039</v>
      </c>
      <c r="L41" s="1314">
        <v>58.877077876410695</v>
      </c>
      <c r="M41" s="1315">
        <v>32.219166206671815</v>
      </c>
      <c r="N41" s="1316">
        <v>-45.342038532959933</v>
      </c>
      <c r="P41" s="1310"/>
    </row>
    <row r="42" spans="3:16" ht="18" customHeight="1">
      <c r="C42" s="1311"/>
      <c r="D42" s="1312" t="s">
        <v>1125</v>
      </c>
      <c r="E42" s="1312"/>
      <c r="F42" s="1312"/>
      <c r="G42" s="1312"/>
      <c r="H42" s="1313">
        <v>0</v>
      </c>
      <c r="I42" s="1313">
        <v>0</v>
      </c>
      <c r="J42" s="1313">
        <v>0</v>
      </c>
      <c r="K42" s="1313">
        <v>0</v>
      </c>
      <c r="L42" s="1314">
        <v>0</v>
      </c>
      <c r="M42" s="1315" t="s">
        <v>171</v>
      </c>
      <c r="N42" s="1316" t="s">
        <v>171</v>
      </c>
      <c r="P42" s="1310"/>
    </row>
    <row r="43" spans="3:16" ht="18" customHeight="1">
      <c r="C43" s="1311"/>
      <c r="D43" s="1312" t="s">
        <v>1126</v>
      </c>
      <c r="E43" s="1312"/>
      <c r="F43" s="1312"/>
      <c r="G43" s="1312"/>
      <c r="H43" s="1313">
        <v>-129.25885043929958</v>
      </c>
      <c r="I43" s="1313">
        <v>-462.90261348682697</v>
      </c>
      <c r="J43" s="1313">
        <v>-181.19452983175751</v>
      </c>
      <c r="K43" s="1313">
        <v>-387.92147940738272</v>
      </c>
      <c r="L43" s="1314">
        <v>-82.754367412683834</v>
      </c>
      <c r="M43" s="1315">
        <v>40.17959251219483</v>
      </c>
      <c r="N43" s="1316">
        <v>-54.328440549765595</v>
      </c>
      <c r="P43" s="1310"/>
    </row>
    <row r="44" spans="3:16" ht="18" customHeight="1">
      <c r="C44" s="1311"/>
      <c r="D44" s="1312"/>
      <c r="E44" s="1312" t="s">
        <v>1127</v>
      </c>
      <c r="F44" s="1312"/>
      <c r="G44" s="1312"/>
      <c r="H44" s="1313">
        <v>-8.9468545373508803</v>
      </c>
      <c r="I44" s="1313">
        <v>-86.870009878092077</v>
      </c>
      <c r="J44" s="1313">
        <v>-1.2751043419435608</v>
      </c>
      <c r="K44" s="1313">
        <v>38.080615435264917</v>
      </c>
      <c r="L44" s="1314">
        <v>36.993871654564387</v>
      </c>
      <c r="M44" s="1328">
        <v>-85.748015275979739</v>
      </c>
      <c r="N44" s="1329">
        <v>-3001.2427012974463</v>
      </c>
      <c r="P44" s="1310"/>
    </row>
    <row r="45" spans="3:16" ht="18" customHeight="1">
      <c r="C45" s="1311"/>
      <c r="D45" s="1312"/>
      <c r="E45" s="1312" t="s">
        <v>312</v>
      </c>
      <c r="F45" s="1312"/>
      <c r="G45" s="1312"/>
      <c r="H45" s="1313">
        <v>-120.31199590194871</v>
      </c>
      <c r="I45" s="1313">
        <v>-376.03260360873492</v>
      </c>
      <c r="J45" s="1313">
        <v>-179.91942548981396</v>
      </c>
      <c r="K45" s="1313">
        <v>-426.00209484264758</v>
      </c>
      <c r="L45" s="1314">
        <v>-119.74823906724819</v>
      </c>
      <c r="M45" s="1315">
        <v>49.544045164410562</v>
      </c>
      <c r="N45" s="1316">
        <v>-33.443407380139917</v>
      </c>
      <c r="P45" s="1310"/>
    </row>
    <row r="46" spans="3:16" ht="18" customHeight="1">
      <c r="C46" s="1311"/>
      <c r="D46" s="1312" t="s">
        <v>1128</v>
      </c>
      <c r="E46" s="1312"/>
      <c r="F46" s="1312"/>
      <c r="G46" s="1312"/>
      <c r="H46" s="1313">
        <v>197.31490957377258</v>
      </c>
      <c r="I46" s="1313">
        <v>585.44079270494819</v>
      </c>
      <c r="J46" s="1313">
        <v>402.41458380161322</v>
      </c>
      <c r="K46" s="1313">
        <v>1179.0495431608645</v>
      </c>
      <c r="L46" s="1314">
        <v>194.98294903075657</v>
      </c>
      <c r="M46" s="1315">
        <v>103.94535044051372</v>
      </c>
      <c r="N46" s="1316">
        <v>-51.546748830832279</v>
      </c>
      <c r="P46" s="1310"/>
    </row>
    <row r="47" spans="3:16" ht="18" customHeight="1">
      <c r="C47" s="1311"/>
      <c r="D47" s="1312"/>
      <c r="E47" s="1312" t="s">
        <v>1127</v>
      </c>
      <c r="F47" s="1312"/>
      <c r="G47" s="1312"/>
      <c r="H47" s="1313">
        <v>76.765369968544661</v>
      </c>
      <c r="I47" s="1313">
        <v>230.9917345505242</v>
      </c>
      <c r="J47" s="1313">
        <v>116.16649828647357</v>
      </c>
      <c r="K47" s="1313">
        <v>517.75588608269243</v>
      </c>
      <c r="L47" s="1314">
        <v>3.3603065598952018</v>
      </c>
      <c r="M47" s="1315">
        <v>51.326696313811681</v>
      </c>
      <c r="N47" s="1316">
        <v>-97.107335927774557</v>
      </c>
      <c r="P47" s="1310"/>
    </row>
    <row r="48" spans="3:16" ht="18" customHeight="1">
      <c r="C48" s="1311"/>
      <c r="D48" s="1312"/>
      <c r="E48" s="1312" t="s">
        <v>1129</v>
      </c>
      <c r="F48" s="1312"/>
      <c r="G48" s="1312"/>
      <c r="H48" s="1313">
        <v>64.258438406587587</v>
      </c>
      <c r="I48" s="1313">
        <v>532.84423990388689</v>
      </c>
      <c r="J48" s="1313">
        <v>130.17302630004622</v>
      </c>
      <c r="K48" s="1313">
        <v>795.08129791715839</v>
      </c>
      <c r="L48" s="1314">
        <v>106.67692486946868</v>
      </c>
      <c r="M48" s="1328">
        <v>102.57732607255716</v>
      </c>
      <c r="N48" s="1329">
        <v>-18.049900273824392</v>
      </c>
      <c r="P48" s="1310"/>
    </row>
    <row r="49" spans="3:16" ht="18" customHeight="1">
      <c r="C49" s="1311"/>
      <c r="D49" s="1312"/>
      <c r="E49" s="1312"/>
      <c r="F49" s="1312" t="s">
        <v>1130</v>
      </c>
      <c r="G49" s="1312"/>
      <c r="H49" s="1313">
        <v>63.505198987215877</v>
      </c>
      <c r="I49" s="1313">
        <v>426.12295587250071</v>
      </c>
      <c r="J49" s="1313">
        <v>106.1039766516856</v>
      </c>
      <c r="K49" s="1313">
        <v>763.53717895834495</v>
      </c>
      <c r="L49" s="1314">
        <v>86.645801737504229</v>
      </c>
      <c r="M49" s="1328">
        <v>67.079197205641719</v>
      </c>
      <c r="N49" s="1329">
        <v>-18.338780061050855</v>
      </c>
      <c r="P49" s="1310"/>
    </row>
    <row r="50" spans="3:16" ht="18" customHeight="1">
      <c r="C50" s="1311"/>
      <c r="D50" s="1312"/>
      <c r="E50" s="1312"/>
      <c r="F50" s="1312"/>
      <c r="G50" s="1312" t="s">
        <v>1131</v>
      </c>
      <c r="H50" s="1313">
        <v>139.29907088377828</v>
      </c>
      <c r="I50" s="1313">
        <v>595.0619643040767</v>
      </c>
      <c r="J50" s="1313">
        <v>193.6021657694952</v>
      </c>
      <c r="K50" s="1313">
        <v>940.52778712842257</v>
      </c>
      <c r="L50" s="1314">
        <v>137.92282327300916</v>
      </c>
      <c r="M50" s="1315">
        <v>38.983099127074382</v>
      </c>
      <c r="N50" s="1316">
        <v>-28.759669229515993</v>
      </c>
      <c r="P50" s="1310"/>
    </row>
    <row r="51" spans="3:16" ht="18" customHeight="1">
      <c r="C51" s="1311"/>
      <c r="D51" s="1312"/>
      <c r="E51" s="1312"/>
      <c r="F51" s="1312"/>
      <c r="G51" s="1312" t="s">
        <v>1132</v>
      </c>
      <c r="H51" s="1313">
        <v>-75.793871896562422</v>
      </c>
      <c r="I51" s="1313">
        <v>-168.9390084315761</v>
      </c>
      <c r="J51" s="1313">
        <v>-87.498189117809588</v>
      </c>
      <c r="K51" s="1313">
        <v>-176.99060817007771</v>
      </c>
      <c r="L51" s="1314">
        <v>-51.277021535504929</v>
      </c>
      <c r="M51" s="1315">
        <v>15.442300186511517</v>
      </c>
      <c r="N51" s="1316">
        <v>-41.39647682712112</v>
      </c>
      <c r="P51" s="1310"/>
    </row>
    <row r="52" spans="3:16" ht="18" customHeight="1">
      <c r="C52" s="1311"/>
      <c r="D52" s="1312"/>
      <c r="E52" s="1312"/>
      <c r="F52" s="1312" t="s">
        <v>1133</v>
      </c>
      <c r="G52" s="1312"/>
      <c r="H52" s="1313">
        <v>0.7532394193717189</v>
      </c>
      <c r="I52" s="1313">
        <v>106.72128403138619</v>
      </c>
      <c r="J52" s="1313">
        <v>24.069049648360586</v>
      </c>
      <c r="K52" s="1313">
        <v>31.544118958813488</v>
      </c>
      <c r="L52" s="1314">
        <v>20.031123131964435</v>
      </c>
      <c r="M52" s="1328" t="s">
        <v>171</v>
      </c>
      <c r="N52" s="1329">
        <v>-16.776426885933091</v>
      </c>
      <c r="P52" s="1310"/>
    </row>
    <row r="53" spans="3:16" ht="18" customHeight="1">
      <c r="C53" s="1311"/>
      <c r="D53" s="1312"/>
      <c r="E53" s="1312" t="s">
        <v>1134</v>
      </c>
      <c r="F53" s="1312"/>
      <c r="G53" s="1312"/>
      <c r="H53" s="1313">
        <v>51.098340669887079</v>
      </c>
      <c r="I53" s="1313">
        <v>-179.8110863139753</v>
      </c>
      <c r="J53" s="1313">
        <v>148.05862361282578</v>
      </c>
      <c r="K53" s="1313">
        <v>-133.79758314353228</v>
      </c>
      <c r="L53" s="1314">
        <v>79.860517676446534</v>
      </c>
      <c r="M53" s="1315" t="s">
        <v>171</v>
      </c>
      <c r="N53" s="1316">
        <v>-46.061556073030715</v>
      </c>
      <c r="P53" s="1310"/>
    </row>
    <row r="54" spans="3:16" ht="18" customHeight="1">
      <c r="C54" s="1311"/>
      <c r="D54" s="1312"/>
      <c r="E54" s="1312"/>
      <c r="F54" s="1312" t="s">
        <v>1135</v>
      </c>
      <c r="G54" s="1312"/>
      <c r="H54" s="1313">
        <v>0.55674936304339262</v>
      </c>
      <c r="I54" s="1313">
        <v>2.2097713816835296</v>
      </c>
      <c r="J54" s="1313">
        <v>-1.4062208558092699</v>
      </c>
      <c r="K54" s="1313">
        <v>-1.7336701174124338</v>
      </c>
      <c r="L54" s="1314">
        <v>4.2714018225348052E-2</v>
      </c>
      <c r="M54" s="1315" t="s">
        <v>171</v>
      </c>
      <c r="N54" s="1316">
        <v>-103.03750424756475</v>
      </c>
      <c r="P54" s="1310"/>
    </row>
    <row r="55" spans="3:16" ht="18" customHeight="1">
      <c r="C55" s="1311"/>
      <c r="D55" s="1312"/>
      <c r="E55" s="1312"/>
      <c r="F55" s="1312" t="s">
        <v>1136</v>
      </c>
      <c r="G55" s="1312"/>
      <c r="H55" s="1313">
        <v>50.541591306843685</v>
      </c>
      <c r="I55" s="1313">
        <v>-182.02085769565883</v>
      </c>
      <c r="J55" s="1313">
        <v>149.46484446863505</v>
      </c>
      <c r="K55" s="1313">
        <v>-132.06391302611982</v>
      </c>
      <c r="L55" s="1314">
        <v>79.817803658221194</v>
      </c>
      <c r="M55" s="1315" t="s">
        <v>171</v>
      </c>
      <c r="N55" s="1316">
        <v>-46.597606987795167</v>
      </c>
      <c r="P55" s="1310"/>
    </row>
    <row r="56" spans="3:16" ht="18" customHeight="1">
      <c r="C56" s="1311"/>
      <c r="D56" s="1312"/>
      <c r="E56" s="1312" t="s">
        <v>1156</v>
      </c>
      <c r="F56" s="1312"/>
      <c r="G56" s="1312"/>
      <c r="H56" s="1313">
        <v>5.1927605287532579</v>
      </c>
      <c r="I56" s="1313">
        <v>1.4159045645124284</v>
      </c>
      <c r="J56" s="1313">
        <v>8.0164356022676202</v>
      </c>
      <c r="K56" s="1313">
        <v>9.9423045458175707E-3</v>
      </c>
      <c r="L56" s="1314">
        <v>5.0851999249461848</v>
      </c>
      <c r="M56" s="1328" t="s">
        <v>171</v>
      </c>
      <c r="N56" s="1316">
        <v>-36.565324325592691</v>
      </c>
      <c r="P56" s="1310"/>
    </row>
    <row r="57" spans="3:16" ht="18" customHeight="1">
      <c r="C57" s="1304" t="s">
        <v>1157</v>
      </c>
      <c r="D57" s="1305"/>
      <c r="E57" s="1305"/>
      <c r="F57" s="1305"/>
      <c r="G57" s="1305"/>
      <c r="H57" s="1317">
        <v>212.28025439284693</v>
      </c>
      <c r="I57" s="1317">
        <v>281.68035915446416</v>
      </c>
      <c r="J57" s="1317">
        <v>-205.73641729829041</v>
      </c>
      <c r="K57" s="1317">
        <v>-1217.9413248967762</v>
      </c>
      <c r="L57" s="1318">
        <v>-826.84903195174161</v>
      </c>
      <c r="M57" s="1319">
        <v>-196.91735950040533</v>
      </c>
      <c r="N57" s="1330">
        <v>301.89726389223574</v>
      </c>
      <c r="P57" s="1310"/>
    </row>
    <row r="58" spans="3:16" ht="18" customHeight="1">
      <c r="C58" s="1304" t="s">
        <v>1139</v>
      </c>
      <c r="D58" s="1305" t="s">
        <v>1140</v>
      </c>
      <c r="E58" s="1305"/>
      <c r="F58" s="1305"/>
      <c r="G58" s="1305"/>
      <c r="H58" s="1317">
        <v>107.26292986040106</v>
      </c>
      <c r="I58" s="1317">
        <v>315.15928565511831</v>
      </c>
      <c r="J58" s="1317">
        <v>299.86050848241098</v>
      </c>
      <c r="K58" s="1317">
        <v>1083.083594480144</v>
      </c>
      <c r="L58" s="1318">
        <v>156.56052660880064</v>
      </c>
      <c r="M58" s="1327">
        <v>179.55651488605514</v>
      </c>
      <c r="N58" s="1330">
        <v>-47.788881103033262</v>
      </c>
      <c r="P58" s="1310"/>
    </row>
    <row r="59" spans="3:16" ht="18" customHeight="1">
      <c r="C59" s="1304" t="s">
        <v>1158</v>
      </c>
      <c r="D59" s="1305"/>
      <c r="E59" s="1305"/>
      <c r="F59" s="1305"/>
      <c r="G59" s="1305"/>
      <c r="H59" s="1317">
        <v>319.543184253248</v>
      </c>
      <c r="I59" s="1317">
        <v>596.83964480958252</v>
      </c>
      <c r="J59" s="1317">
        <v>94.12409118412063</v>
      </c>
      <c r="K59" s="1317">
        <v>-134.85773041663214</v>
      </c>
      <c r="L59" s="1318">
        <v>-670.28850534294111</v>
      </c>
      <c r="M59" s="1319">
        <v>-70.544171860813549</v>
      </c>
      <c r="N59" s="1320">
        <v>-812.13277802784603</v>
      </c>
      <c r="P59" s="1310"/>
    </row>
    <row r="60" spans="3:16" ht="18" customHeight="1">
      <c r="C60" s="1304" t="s">
        <v>1142</v>
      </c>
      <c r="D60" s="1305"/>
      <c r="E60" s="1305"/>
      <c r="F60" s="1305"/>
      <c r="G60" s="1305"/>
      <c r="H60" s="1317">
        <v>-319.54318425324806</v>
      </c>
      <c r="I60" s="1317">
        <v>-596.83964480958241</v>
      </c>
      <c r="J60" s="1317">
        <v>-94.124091184120758</v>
      </c>
      <c r="K60" s="1317">
        <v>134.85773041663217</v>
      </c>
      <c r="L60" s="1317">
        <v>670.28850534294111</v>
      </c>
      <c r="M60" s="1319">
        <v>-70.54417186081352</v>
      </c>
      <c r="N60" s="1320">
        <v>-812.13277802784501</v>
      </c>
      <c r="P60" s="1310"/>
    </row>
    <row r="61" spans="3:16" ht="18" customHeight="1">
      <c r="C61" s="1311"/>
      <c r="D61" s="1312" t="s">
        <v>1143</v>
      </c>
      <c r="E61" s="1312"/>
      <c r="F61" s="1312"/>
      <c r="G61" s="1312"/>
      <c r="H61" s="1313">
        <v>-316.06928002482437</v>
      </c>
      <c r="I61" s="1313">
        <v>-580.75082071283452</v>
      </c>
      <c r="J61" s="1313">
        <v>-92.640248139379906</v>
      </c>
      <c r="K61" s="1313">
        <v>144.07669530167536</v>
      </c>
      <c r="L61" s="1313">
        <v>670.28847094819969</v>
      </c>
      <c r="M61" s="1315">
        <v>-70.689891743954405</v>
      </c>
      <c r="N61" s="1316">
        <v>-823.53915755896014</v>
      </c>
      <c r="P61" s="1310"/>
    </row>
    <row r="62" spans="3:16" ht="18" customHeight="1">
      <c r="C62" s="1311"/>
      <c r="D62" s="1312"/>
      <c r="E62" s="1312" t="s">
        <v>1135</v>
      </c>
      <c r="F62" s="1312"/>
      <c r="G62" s="1312"/>
      <c r="H62" s="1313">
        <v>-207.74053452208474</v>
      </c>
      <c r="I62" s="1313">
        <v>-586.60537557732516</v>
      </c>
      <c r="J62" s="1313">
        <v>-103.66573017107066</v>
      </c>
      <c r="K62" s="1313">
        <v>-239.33827914130529</v>
      </c>
      <c r="L62" s="1313">
        <v>936.51276963058626</v>
      </c>
      <c r="M62" s="1315">
        <v>-50.09845795883902</v>
      </c>
      <c r="N62" s="1316">
        <v>-1003.3966847917239</v>
      </c>
      <c r="P62" s="1310"/>
    </row>
    <row r="63" spans="3:16" ht="18" customHeight="1">
      <c r="C63" s="1311"/>
      <c r="D63" s="1312"/>
      <c r="E63" s="1312" t="s">
        <v>1136</v>
      </c>
      <c r="F63" s="1312"/>
      <c r="G63" s="1312"/>
      <c r="H63" s="1313">
        <v>-108.32874550273959</v>
      </c>
      <c r="I63" s="1313">
        <v>5.8545548644908401</v>
      </c>
      <c r="J63" s="1313">
        <v>11.025482031690778</v>
      </c>
      <c r="K63" s="1313">
        <v>383.41497444298051</v>
      </c>
      <c r="L63" s="1313">
        <v>-266.22429868238663</v>
      </c>
      <c r="M63" s="1328">
        <v>-110.17779905095638</v>
      </c>
      <c r="N63" s="1329">
        <v>-2514.6272962685211</v>
      </c>
      <c r="P63" s="1310"/>
    </row>
    <row r="64" spans="3:16" ht="18" customHeight="1">
      <c r="C64" s="1311"/>
      <c r="D64" s="1312" t="s">
        <v>1144</v>
      </c>
      <c r="E64" s="1312"/>
      <c r="F64" s="1312"/>
      <c r="G64" s="1312"/>
      <c r="H64" s="1313">
        <v>-3.4739042284237134</v>
      </c>
      <c r="I64" s="1313">
        <v>-16.088824096747995</v>
      </c>
      <c r="J64" s="1313">
        <v>-1.4838430447409079</v>
      </c>
      <c r="K64" s="1313">
        <v>-9.2189648850431709</v>
      </c>
      <c r="L64" s="1313">
        <v>3.4394741446980848E-5</v>
      </c>
      <c r="M64" s="1315" t="s">
        <v>171</v>
      </c>
      <c r="N64" s="1316" t="s">
        <v>171</v>
      </c>
      <c r="P64" s="1310"/>
    </row>
    <row r="65" spans="3:16" ht="18" customHeight="1" thickBot="1">
      <c r="C65" s="1331" t="s">
        <v>1159</v>
      </c>
      <c r="D65" s="1332"/>
      <c r="E65" s="1332"/>
      <c r="F65" s="1332"/>
      <c r="G65" s="1332"/>
      <c r="H65" s="1333">
        <v>-268.44484358336103</v>
      </c>
      <c r="I65" s="1333">
        <v>-776.65073112355753</v>
      </c>
      <c r="J65" s="1333">
        <v>53.934532428705054</v>
      </c>
      <c r="K65" s="1333">
        <v>1.0601472730997799</v>
      </c>
      <c r="L65" s="1333">
        <v>750.14902301938764</v>
      </c>
      <c r="M65" s="1334">
        <v>-120.09147641234412</v>
      </c>
      <c r="N65" s="1335">
        <v>1290.8510730319099</v>
      </c>
      <c r="P65" s="1310"/>
    </row>
    <row r="66" spans="3:16" ht="18" customHeight="1" thickTop="1">
      <c r="C66" s="1336" t="s">
        <v>1160</v>
      </c>
    </row>
    <row r="70" spans="3:16">
      <c r="H70" s="1310"/>
    </row>
    <row r="71" spans="3:16">
      <c r="N71" s="1300" t="s">
        <v>78</v>
      </c>
    </row>
    <row r="85" spans="11:11">
      <c r="K85" s="1300" t="s">
        <v>78</v>
      </c>
    </row>
  </sheetData>
  <mergeCells count="9">
    <mergeCell ref="C1:N1"/>
    <mergeCell ref="C2:N2"/>
    <mergeCell ref="C3:G3"/>
    <mergeCell ref="C4:G6"/>
    <mergeCell ref="H4:I5"/>
    <mergeCell ref="J4:K5"/>
    <mergeCell ref="L4:L5"/>
    <mergeCell ref="M4:N4"/>
    <mergeCell ref="M5:N5"/>
  </mergeCells>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N53"/>
  <sheetViews>
    <sheetView showGridLines="0" zoomScaleSheetLayoutView="70" workbookViewId="0">
      <selection activeCell="N16" sqref="N16"/>
    </sheetView>
  </sheetViews>
  <sheetFormatPr defaultRowHeight="15.75"/>
  <cols>
    <col min="1" max="1" width="9.140625" style="834"/>
    <col min="2" max="2" width="6.85546875" style="834" customWidth="1"/>
    <col min="3" max="3" width="31.28515625" style="834" customWidth="1"/>
    <col min="4" max="4" width="14.85546875" style="834" customWidth="1"/>
    <col min="5" max="5" width="15.85546875" style="834" customWidth="1"/>
    <col min="6" max="7" width="12.85546875" style="834" customWidth="1"/>
    <col min="8" max="8" width="12.42578125" style="834" customWidth="1"/>
    <col min="9" max="9" width="11.85546875" style="834" customWidth="1"/>
    <col min="10" max="257" width="9.140625" style="834"/>
    <col min="258" max="258" width="6.85546875" style="834" customWidth="1"/>
    <col min="259" max="259" width="31.28515625" style="834" customWidth="1"/>
    <col min="260" max="260" width="14.85546875" style="834" customWidth="1"/>
    <col min="261" max="261" width="15.85546875" style="834" customWidth="1"/>
    <col min="262" max="263" width="12.85546875" style="834" customWidth="1"/>
    <col min="264" max="264" width="12.42578125" style="834" customWidth="1"/>
    <col min="265" max="265" width="11.85546875" style="834" customWidth="1"/>
    <col min="266" max="513" width="9.140625" style="834"/>
    <col min="514" max="514" width="6.85546875" style="834" customWidth="1"/>
    <col min="515" max="515" width="31.28515625" style="834" customWidth="1"/>
    <col min="516" max="516" width="14.85546875" style="834" customWidth="1"/>
    <col min="517" max="517" width="15.85546875" style="834" customWidth="1"/>
    <col min="518" max="519" width="12.85546875" style="834" customWidth="1"/>
    <col min="520" max="520" width="12.42578125" style="834" customWidth="1"/>
    <col min="521" max="521" width="11.85546875" style="834" customWidth="1"/>
    <col min="522" max="769" width="9.140625" style="834"/>
    <col min="770" max="770" width="6.85546875" style="834" customWidth="1"/>
    <col min="771" max="771" width="31.28515625" style="834" customWidth="1"/>
    <col min="772" max="772" width="14.85546875" style="834" customWidth="1"/>
    <col min="773" max="773" width="15.85546875" style="834" customWidth="1"/>
    <col min="774" max="775" width="12.85546875" style="834" customWidth="1"/>
    <col min="776" max="776" width="12.42578125" style="834" customWidth="1"/>
    <col min="777" max="777" width="11.85546875" style="834" customWidth="1"/>
    <col min="778" max="1025" width="9.140625" style="834"/>
    <col min="1026" max="1026" width="6.85546875" style="834" customWidth="1"/>
    <col min="1027" max="1027" width="31.28515625" style="834" customWidth="1"/>
    <col min="1028" max="1028" width="14.85546875" style="834" customWidth="1"/>
    <col min="1029" max="1029" width="15.85546875" style="834" customWidth="1"/>
    <col min="1030" max="1031" width="12.85546875" style="834" customWidth="1"/>
    <col min="1032" max="1032" width="12.42578125" style="834" customWidth="1"/>
    <col min="1033" max="1033" width="11.85546875" style="834" customWidth="1"/>
    <col min="1034" max="1281" width="9.140625" style="834"/>
    <col min="1282" max="1282" width="6.85546875" style="834" customWidth="1"/>
    <col min="1283" max="1283" width="31.28515625" style="834" customWidth="1"/>
    <col min="1284" max="1284" width="14.85546875" style="834" customWidth="1"/>
    <col min="1285" max="1285" width="15.85546875" style="834" customWidth="1"/>
    <col min="1286" max="1287" width="12.85546875" style="834" customWidth="1"/>
    <col min="1288" max="1288" width="12.42578125" style="834" customWidth="1"/>
    <col min="1289" max="1289" width="11.85546875" style="834" customWidth="1"/>
    <col min="1290" max="1537" width="9.140625" style="834"/>
    <col min="1538" max="1538" width="6.85546875" style="834" customWidth="1"/>
    <col min="1539" max="1539" width="31.28515625" style="834" customWidth="1"/>
    <col min="1540" max="1540" width="14.85546875" style="834" customWidth="1"/>
    <col min="1541" max="1541" width="15.85546875" style="834" customWidth="1"/>
    <col min="1542" max="1543" width="12.85546875" style="834" customWidth="1"/>
    <col min="1544" max="1544" width="12.42578125" style="834" customWidth="1"/>
    <col min="1545" max="1545" width="11.85546875" style="834" customWidth="1"/>
    <col min="1546" max="1793" width="9.140625" style="834"/>
    <col min="1794" max="1794" width="6.85546875" style="834" customWidth="1"/>
    <col min="1795" max="1795" width="31.28515625" style="834" customWidth="1"/>
    <col min="1796" max="1796" width="14.85546875" style="834" customWidth="1"/>
    <col min="1797" max="1797" width="15.85546875" style="834" customWidth="1"/>
    <col min="1798" max="1799" width="12.85546875" style="834" customWidth="1"/>
    <col min="1800" max="1800" width="12.42578125" style="834" customWidth="1"/>
    <col min="1801" max="1801" width="11.85546875" style="834" customWidth="1"/>
    <col min="1802" max="2049" width="9.140625" style="834"/>
    <col min="2050" max="2050" width="6.85546875" style="834" customWidth="1"/>
    <col min="2051" max="2051" width="31.28515625" style="834" customWidth="1"/>
    <col min="2052" max="2052" width="14.85546875" style="834" customWidth="1"/>
    <col min="2053" max="2053" width="15.85546875" style="834" customWidth="1"/>
    <col min="2054" max="2055" width="12.85546875" style="834" customWidth="1"/>
    <col min="2056" max="2056" width="12.42578125" style="834" customWidth="1"/>
    <col min="2057" max="2057" width="11.85546875" style="834" customWidth="1"/>
    <col min="2058" max="2305" width="9.140625" style="834"/>
    <col min="2306" max="2306" width="6.85546875" style="834" customWidth="1"/>
    <col min="2307" max="2307" width="31.28515625" style="834" customWidth="1"/>
    <col min="2308" max="2308" width="14.85546875" style="834" customWidth="1"/>
    <col min="2309" max="2309" width="15.85546875" style="834" customWidth="1"/>
    <col min="2310" max="2311" width="12.85546875" style="834" customWidth="1"/>
    <col min="2312" max="2312" width="12.42578125" style="834" customWidth="1"/>
    <col min="2313" max="2313" width="11.85546875" style="834" customWidth="1"/>
    <col min="2314" max="2561" width="9.140625" style="834"/>
    <col min="2562" max="2562" width="6.85546875" style="834" customWidth="1"/>
    <col min="2563" max="2563" width="31.28515625" style="834" customWidth="1"/>
    <col min="2564" max="2564" width="14.85546875" style="834" customWidth="1"/>
    <col min="2565" max="2565" width="15.85546875" style="834" customWidth="1"/>
    <col min="2566" max="2567" width="12.85546875" style="834" customWidth="1"/>
    <col min="2568" max="2568" width="12.42578125" style="834" customWidth="1"/>
    <col min="2569" max="2569" width="11.85546875" style="834" customWidth="1"/>
    <col min="2570" max="2817" width="9.140625" style="834"/>
    <col min="2818" max="2818" width="6.85546875" style="834" customWidth="1"/>
    <col min="2819" max="2819" width="31.28515625" style="834" customWidth="1"/>
    <col min="2820" max="2820" width="14.85546875" style="834" customWidth="1"/>
    <col min="2821" max="2821" width="15.85546875" style="834" customWidth="1"/>
    <col min="2822" max="2823" width="12.85546875" style="834" customWidth="1"/>
    <col min="2824" max="2824" width="12.42578125" style="834" customWidth="1"/>
    <col min="2825" max="2825" width="11.85546875" style="834" customWidth="1"/>
    <col min="2826" max="3073" width="9.140625" style="834"/>
    <col min="3074" max="3074" width="6.85546875" style="834" customWidth="1"/>
    <col min="3075" max="3075" width="31.28515625" style="834" customWidth="1"/>
    <col min="3076" max="3076" width="14.85546875" style="834" customWidth="1"/>
    <col min="3077" max="3077" width="15.85546875" style="834" customWidth="1"/>
    <col min="3078" max="3079" width="12.85546875" style="834" customWidth="1"/>
    <col min="3080" max="3080" width="12.42578125" style="834" customWidth="1"/>
    <col min="3081" max="3081" width="11.85546875" style="834" customWidth="1"/>
    <col min="3082" max="3329" width="9.140625" style="834"/>
    <col min="3330" max="3330" width="6.85546875" style="834" customWidth="1"/>
    <col min="3331" max="3331" width="31.28515625" style="834" customWidth="1"/>
    <col min="3332" max="3332" width="14.85546875" style="834" customWidth="1"/>
    <col min="3333" max="3333" width="15.85546875" style="834" customWidth="1"/>
    <col min="3334" max="3335" width="12.85546875" style="834" customWidth="1"/>
    <col min="3336" max="3336" width="12.42578125" style="834" customWidth="1"/>
    <col min="3337" max="3337" width="11.85546875" style="834" customWidth="1"/>
    <col min="3338" max="3585" width="9.140625" style="834"/>
    <col min="3586" max="3586" width="6.85546875" style="834" customWidth="1"/>
    <col min="3587" max="3587" width="31.28515625" style="834" customWidth="1"/>
    <col min="3588" max="3588" width="14.85546875" style="834" customWidth="1"/>
    <col min="3589" max="3589" width="15.85546875" style="834" customWidth="1"/>
    <col min="3590" max="3591" width="12.85546875" style="834" customWidth="1"/>
    <col min="3592" max="3592" width="12.42578125" style="834" customWidth="1"/>
    <col min="3593" max="3593" width="11.85546875" style="834" customWidth="1"/>
    <col min="3594" max="3841" width="9.140625" style="834"/>
    <col min="3842" max="3842" width="6.85546875" style="834" customWidth="1"/>
    <col min="3843" max="3843" width="31.28515625" style="834" customWidth="1"/>
    <col min="3844" max="3844" width="14.85546875" style="834" customWidth="1"/>
    <col min="3845" max="3845" width="15.85546875" style="834" customWidth="1"/>
    <col min="3846" max="3847" width="12.85546875" style="834" customWidth="1"/>
    <col min="3848" max="3848" width="12.42578125" style="834" customWidth="1"/>
    <col min="3849" max="3849" width="11.85546875" style="834" customWidth="1"/>
    <col min="3850" max="4097" width="9.140625" style="834"/>
    <col min="4098" max="4098" width="6.85546875" style="834" customWidth="1"/>
    <col min="4099" max="4099" width="31.28515625" style="834" customWidth="1"/>
    <col min="4100" max="4100" width="14.85546875" style="834" customWidth="1"/>
    <col min="4101" max="4101" width="15.85546875" style="834" customWidth="1"/>
    <col min="4102" max="4103" width="12.85546875" style="834" customWidth="1"/>
    <col min="4104" max="4104" width="12.42578125" style="834" customWidth="1"/>
    <col min="4105" max="4105" width="11.85546875" style="834" customWidth="1"/>
    <col min="4106" max="4353" width="9.140625" style="834"/>
    <col min="4354" max="4354" width="6.85546875" style="834" customWidth="1"/>
    <col min="4355" max="4355" width="31.28515625" style="834" customWidth="1"/>
    <col min="4356" max="4356" width="14.85546875" style="834" customWidth="1"/>
    <col min="4357" max="4357" width="15.85546875" style="834" customWidth="1"/>
    <col min="4358" max="4359" width="12.85546875" style="834" customWidth="1"/>
    <col min="4360" max="4360" width="12.42578125" style="834" customWidth="1"/>
    <col min="4361" max="4361" width="11.85546875" style="834" customWidth="1"/>
    <col min="4362" max="4609" width="9.140625" style="834"/>
    <col min="4610" max="4610" width="6.85546875" style="834" customWidth="1"/>
    <col min="4611" max="4611" width="31.28515625" style="834" customWidth="1"/>
    <col min="4612" max="4612" width="14.85546875" style="834" customWidth="1"/>
    <col min="4613" max="4613" width="15.85546875" style="834" customWidth="1"/>
    <col min="4614" max="4615" width="12.85546875" style="834" customWidth="1"/>
    <col min="4616" max="4616" width="12.42578125" style="834" customWidth="1"/>
    <col min="4617" max="4617" width="11.85546875" style="834" customWidth="1"/>
    <col min="4618" max="4865" width="9.140625" style="834"/>
    <col min="4866" max="4866" width="6.85546875" style="834" customWidth="1"/>
    <col min="4867" max="4867" width="31.28515625" style="834" customWidth="1"/>
    <col min="4868" max="4868" width="14.85546875" style="834" customWidth="1"/>
    <col min="4869" max="4869" width="15.85546875" style="834" customWidth="1"/>
    <col min="4870" max="4871" width="12.85546875" style="834" customWidth="1"/>
    <col min="4872" max="4872" width="12.42578125" style="834" customWidth="1"/>
    <col min="4873" max="4873" width="11.85546875" style="834" customWidth="1"/>
    <col min="4874" max="5121" width="9.140625" style="834"/>
    <col min="5122" max="5122" width="6.85546875" style="834" customWidth="1"/>
    <col min="5123" max="5123" width="31.28515625" style="834" customWidth="1"/>
    <col min="5124" max="5124" width="14.85546875" style="834" customWidth="1"/>
    <col min="5125" max="5125" width="15.85546875" style="834" customWidth="1"/>
    <col min="5126" max="5127" width="12.85546875" style="834" customWidth="1"/>
    <col min="5128" max="5128" width="12.42578125" style="834" customWidth="1"/>
    <col min="5129" max="5129" width="11.85546875" style="834" customWidth="1"/>
    <col min="5130" max="5377" width="9.140625" style="834"/>
    <col min="5378" max="5378" width="6.85546875" style="834" customWidth="1"/>
    <col min="5379" max="5379" width="31.28515625" style="834" customWidth="1"/>
    <col min="5380" max="5380" width="14.85546875" style="834" customWidth="1"/>
    <col min="5381" max="5381" width="15.85546875" style="834" customWidth="1"/>
    <col min="5382" max="5383" width="12.85546875" style="834" customWidth="1"/>
    <col min="5384" max="5384" width="12.42578125" style="834" customWidth="1"/>
    <col min="5385" max="5385" width="11.85546875" style="834" customWidth="1"/>
    <col min="5386" max="5633" width="9.140625" style="834"/>
    <col min="5634" max="5634" width="6.85546875" style="834" customWidth="1"/>
    <col min="5635" max="5635" width="31.28515625" style="834" customWidth="1"/>
    <col min="5636" max="5636" width="14.85546875" style="834" customWidth="1"/>
    <col min="5637" max="5637" width="15.85546875" style="834" customWidth="1"/>
    <col min="5638" max="5639" width="12.85546875" style="834" customWidth="1"/>
    <col min="5640" max="5640" width="12.42578125" style="834" customWidth="1"/>
    <col min="5641" max="5641" width="11.85546875" style="834" customWidth="1"/>
    <col min="5642" max="5889" width="9.140625" style="834"/>
    <col min="5890" max="5890" width="6.85546875" style="834" customWidth="1"/>
    <col min="5891" max="5891" width="31.28515625" style="834" customWidth="1"/>
    <col min="5892" max="5892" width="14.85546875" style="834" customWidth="1"/>
    <col min="5893" max="5893" width="15.85546875" style="834" customWidth="1"/>
    <col min="5894" max="5895" width="12.85546875" style="834" customWidth="1"/>
    <col min="5896" max="5896" width="12.42578125" style="834" customWidth="1"/>
    <col min="5897" max="5897" width="11.85546875" style="834" customWidth="1"/>
    <col min="5898" max="6145" width="9.140625" style="834"/>
    <col min="6146" max="6146" width="6.85546875" style="834" customWidth="1"/>
    <col min="6147" max="6147" width="31.28515625" style="834" customWidth="1"/>
    <col min="6148" max="6148" width="14.85546875" style="834" customWidth="1"/>
    <col min="6149" max="6149" width="15.85546875" style="834" customWidth="1"/>
    <col min="6150" max="6151" width="12.85546875" style="834" customWidth="1"/>
    <col min="6152" max="6152" width="12.42578125" style="834" customWidth="1"/>
    <col min="6153" max="6153" width="11.85546875" style="834" customWidth="1"/>
    <col min="6154" max="6401" width="9.140625" style="834"/>
    <col min="6402" max="6402" width="6.85546875" style="834" customWidth="1"/>
    <col min="6403" max="6403" width="31.28515625" style="834" customWidth="1"/>
    <col min="6404" max="6404" width="14.85546875" style="834" customWidth="1"/>
    <col min="6405" max="6405" width="15.85546875" style="834" customWidth="1"/>
    <col min="6406" max="6407" width="12.85546875" style="834" customWidth="1"/>
    <col min="6408" max="6408" width="12.42578125" style="834" customWidth="1"/>
    <col min="6409" max="6409" width="11.85546875" style="834" customWidth="1"/>
    <col min="6410" max="6657" width="9.140625" style="834"/>
    <col min="6658" max="6658" width="6.85546875" style="834" customWidth="1"/>
    <col min="6659" max="6659" width="31.28515625" style="834" customWidth="1"/>
    <col min="6660" max="6660" width="14.85546875" style="834" customWidth="1"/>
    <col min="6661" max="6661" width="15.85546875" style="834" customWidth="1"/>
    <col min="6662" max="6663" width="12.85546875" style="834" customWidth="1"/>
    <col min="6664" max="6664" width="12.42578125" style="834" customWidth="1"/>
    <col min="6665" max="6665" width="11.85546875" style="834" customWidth="1"/>
    <col min="6666" max="6913" width="9.140625" style="834"/>
    <col min="6914" max="6914" width="6.85546875" style="834" customWidth="1"/>
    <col min="6915" max="6915" width="31.28515625" style="834" customWidth="1"/>
    <col min="6916" max="6916" width="14.85546875" style="834" customWidth="1"/>
    <col min="6917" max="6917" width="15.85546875" style="834" customWidth="1"/>
    <col min="6918" max="6919" width="12.85546875" style="834" customWidth="1"/>
    <col min="6920" max="6920" width="12.42578125" style="834" customWidth="1"/>
    <col min="6921" max="6921" width="11.85546875" style="834" customWidth="1"/>
    <col min="6922" max="7169" width="9.140625" style="834"/>
    <col min="7170" max="7170" width="6.85546875" style="834" customWidth="1"/>
    <col min="7171" max="7171" width="31.28515625" style="834" customWidth="1"/>
    <col min="7172" max="7172" width="14.85546875" style="834" customWidth="1"/>
    <col min="7173" max="7173" width="15.85546875" style="834" customWidth="1"/>
    <col min="7174" max="7175" width="12.85546875" style="834" customWidth="1"/>
    <col min="7176" max="7176" width="12.42578125" style="834" customWidth="1"/>
    <col min="7177" max="7177" width="11.85546875" style="834" customWidth="1"/>
    <col min="7178" max="7425" width="9.140625" style="834"/>
    <col min="7426" max="7426" width="6.85546875" style="834" customWidth="1"/>
    <col min="7427" max="7427" width="31.28515625" style="834" customWidth="1"/>
    <col min="7428" max="7428" width="14.85546875" style="834" customWidth="1"/>
    <col min="7429" max="7429" width="15.85546875" style="834" customWidth="1"/>
    <col min="7430" max="7431" width="12.85546875" style="834" customWidth="1"/>
    <col min="7432" max="7432" width="12.42578125" style="834" customWidth="1"/>
    <col min="7433" max="7433" width="11.85546875" style="834" customWidth="1"/>
    <col min="7434" max="7681" width="9.140625" style="834"/>
    <col min="7682" max="7682" width="6.85546875" style="834" customWidth="1"/>
    <col min="7683" max="7683" width="31.28515625" style="834" customWidth="1"/>
    <col min="7684" max="7684" width="14.85546875" style="834" customWidth="1"/>
    <col min="7685" max="7685" width="15.85546875" style="834" customWidth="1"/>
    <col min="7686" max="7687" width="12.85546875" style="834" customWidth="1"/>
    <col min="7688" max="7688" width="12.42578125" style="834" customWidth="1"/>
    <col min="7689" max="7689" width="11.85546875" style="834" customWidth="1"/>
    <col min="7690" max="7937" width="9.140625" style="834"/>
    <col min="7938" max="7938" width="6.85546875" style="834" customWidth="1"/>
    <col min="7939" max="7939" width="31.28515625" style="834" customWidth="1"/>
    <col min="7940" max="7940" width="14.85546875" style="834" customWidth="1"/>
    <col min="7941" max="7941" width="15.85546875" style="834" customWidth="1"/>
    <col min="7942" max="7943" width="12.85546875" style="834" customWidth="1"/>
    <col min="7944" max="7944" width="12.42578125" style="834" customWidth="1"/>
    <col min="7945" max="7945" width="11.85546875" style="834" customWidth="1"/>
    <col min="7946" max="8193" width="9.140625" style="834"/>
    <col min="8194" max="8194" width="6.85546875" style="834" customWidth="1"/>
    <col min="8195" max="8195" width="31.28515625" style="834" customWidth="1"/>
    <col min="8196" max="8196" width="14.85546875" style="834" customWidth="1"/>
    <col min="8197" max="8197" width="15.85546875" style="834" customWidth="1"/>
    <col min="8198" max="8199" width="12.85546875" style="834" customWidth="1"/>
    <col min="8200" max="8200" width="12.42578125" style="834" customWidth="1"/>
    <col min="8201" max="8201" width="11.85546875" style="834" customWidth="1"/>
    <col min="8202" max="8449" width="9.140625" style="834"/>
    <col min="8450" max="8450" width="6.85546875" style="834" customWidth="1"/>
    <col min="8451" max="8451" width="31.28515625" style="834" customWidth="1"/>
    <col min="8452" max="8452" width="14.85546875" style="834" customWidth="1"/>
    <col min="8453" max="8453" width="15.85546875" style="834" customWidth="1"/>
    <col min="8454" max="8455" width="12.85546875" style="834" customWidth="1"/>
    <col min="8456" max="8456" width="12.42578125" style="834" customWidth="1"/>
    <col min="8457" max="8457" width="11.85546875" style="834" customWidth="1"/>
    <col min="8458" max="8705" width="9.140625" style="834"/>
    <col min="8706" max="8706" width="6.85546875" style="834" customWidth="1"/>
    <col min="8707" max="8707" width="31.28515625" style="834" customWidth="1"/>
    <col min="8708" max="8708" width="14.85546875" style="834" customWidth="1"/>
    <col min="8709" max="8709" width="15.85546875" style="834" customWidth="1"/>
    <col min="8710" max="8711" width="12.85546875" style="834" customWidth="1"/>
    <col min="8712" max="8712" width="12.42578125" style="834" customWidth="1"/>
    <col min="8713" max="8713" width="11.85546875" style="834" customWidth="1"/>
    <col min="8714" max="8961" width="9.140625" style="834"/>
    <col min="8962" max="8962" width="6.85546875" style="834" customWidth="1"/>
    <col min="8963" max="8963" width="31.28515625" style="834" customWidth="1"/>
    <col min="8964" max="8964" width="14.85546875" style="834" customWidth="1"/>
    <col min="8965" max="8965" width="15.85546875" style="834" customWidth="1"/>
    <col min="8966" max="8967" width="12.85546875" style="834" customWidth="1"/>
    <col min="8968" max="8968" width="12.42578125" style="834" customWidth="1"/>
    <col min="8969" max="8969" width="11.85546875" style="834" customWidth="1"/>
    <col min="8970" max="9217" width="9.140625" style="834"/>
    <col min="9218" max="9218" width="6.85546875" style="834" customWidth="1"/>
    <col min="9219" max="9219" width="31.28515625" style="834" customWidth="1"/>
    <col min="9220" max="9220" width="14.85546875" style="834" customWidth="1"/>
    <col min="9221" max="9221" width="15.85546875" style="834" customWidth="1"/>
    <col min="9222" max="9223" width="12.85546875" style="834" customWidth="1"/>
    <col min="9224" max="9224" width="12.42578125" style="834" customWidth="1"/>
    <col min="9225" max="9225" width="11.85546875" style="834" customWidth="1"/>
    <col min="9226" max="9473" width="9.140625" style="834"/>
    <col min="9474" max="9474" width="6.85546875" style="834" customWidth="1"/>
    <col min="9475" max="9475" width="31.28515625" style="834" customWidth="1"/>
    <col min="9476" max="9476" width="14.85546875" style="834" customWidth="1"/>
    <col min="9477" max="9477" width="15.85546875" style="834" customWidth="1"/>
    <col min="9478" max="9479" width="12.85546875" style="834" customWidth="1"/>
    <col min="9480" max="9480" width="12.42578125" style="834" customWidth="1"/>
    <col min="9481" max="9481" width="11.85546875" style="834" customWidth="1"/>
    <col min="9482" max="9729" width="9.140625" style="834"/>
    <col min="9730" max="9730" width="6.85546875" style="834" customWidth="1"/>
    <col min="9731" max="9731" width="31.28515625" style="834" customWidth="1"/>
    <col min="9732" max="9732" width="14.85546875" style="834" customWidth="1"/>
    <col min="9733" max="9733" width="15.85546875" style="834" customWidth="1"/>
    <col min="9734" max="9735" width="12.85546875" style="834" customWidth="1"/>
    <col min="9736" max="9736" width="12.42578125" style="834" customWidth="1"/>
    <col min="9737" max="9737" width="11.85546875" style="834" customWidth="1"/>
    <col min="9738" max="9985" width="9.140625" style="834"/>
    <col min="9986" max="9986" width="6.85546875" style="834" customWidth="1"/>
    <col min="9987" max="9987" width="31.28515625" style="834" customWidth="1"/>
    <col min="9988" max="9988" width="14.85546875" style="834" customWidth="1"/>
    <col min="9989" max="9989" width="15.85546875" style="834" customWidth="1"/>
    <col min="9990" max="9991" width="12.85546875" style="834" customWidth="1"/>
    <col min="9992" max="9992" width="12.42578125" style="834" customWidth="1"/>
    <col min="9993" max="9993" width="11.85546875" style="834" customWidth="1"/>
    <col min="9994" max="10241" width="9.140625" style="834"/>
    <col min="10242" max="10242" width="6.85546875" style="834" customWidth="1"/>
    <col min="10243" max="10243" width="31.28515625" style="834" customWidth="1"/>
    <col min="10244" max="10244" width="14.85546875" style="834" customWidth="1"/>
    <col min="10245" max="10245" width="15.85546875" style="834" customWidth="1"/>
    <col min="10246" max="10247" width="12.85546875" style="834" customWidth="1"/>
    <col min="10248" max="10248" width="12.42578125" style="834" customWidth="1"/>
    <col min="10249" max="10249" width="11.85546875" style="834" customWidth="1"/>
    <col min="10250" max="10497" width="9.140625" style="834"/>
    <col min="10498" max="10498" width="6.85546875" style="834" customWidth="1"/>
    <col min="10499" max="10499" width="31.28515625" style="834" customWidth="1"/>
    <col min="10500" max="10500" width="14.85546875" style="834" customWidth="1"/>
    <col min="10501" max="10501" width="15.85546875" style="834" customWidth="1"/>
    <col min="10502" max="10503" width="12.85546875" style="834" customWidth="1"/>
    <col min="10504" max="10504" width="12.42578125" style="834" customWidth="1"/>
    <col min="10505" max="10505" width="11.85546875" style="834" customWidth="1"/>
    <col min="10506" max="10753" width="9.140625" style="834"/>
    <col min="10754" max="10754" width="6.85546875" style="834" customWidth="1"/>
    <col min="10755" max="10755" width="31.28515625" style="834" customWidth="1"/>
    <col min="10756" max="10756" width="14.85546875" style="834" customWidth="1"/>
    <col min="10757" max="10757" width="15.85546875" style="834" customWidth="1"/>
    <col min="10758" max="10759" width="12.85546875" style="834" customWidth="1"/>
    <col min="10760" max="10760" width="12.42578125" style="834" customWidth="1"/>
    <col min="10761" max="10761" width="11.85546875" style="834" customWidth="1"/>
    <col min="10762" max="11009" width="9.140625" style="834"/>
    <col min="11010" max="11010" width="6.85546875" style="834" customWidth="1"/>
    <col min="11011" max="11011" width="31.28515625" style="834" customWidth="1"/>
    <col min="11012" max="11012" width="14.85546875" style="834" customWidth="1"/>
    <col min="11013" max="11013" width="15.85546875" style="834" customWidth="1"/>
    <col min="11014" max="11015" width="12.85546875" style="834" customWidth="1"/>
    <col min="11016" max="11016" width="12.42578125" style="834" customWidth="1"/>
    <col min="11017" max="11017" width="11.85546875" style="834" customWidth="1"/>
    <col min="11018" max="11265" width="9.140625" style="834"/>
    <col min="11266" max="11266" width="6.85546875" style="834" customWidth="1"/>
    <col min="11267" max="11267" width="31.28515625" style="834" customWidth="1"/>
    <col min="11268" max="11268" width="14.85546875" style="834" customWidth="1"/>
    <col min="11269" max="11269" width="15.85546875" style="834" customWidth="1"/>
    <col min="11270" max="11271" width="12.85546875" style="834" customWidth="1"/>
    <col min="11272" max="11272" width="12.42578125" style="834" customWidth="1"/>
    <col min="11273" max="11273" width="11.85546875" style="834" customWidth="1"/>
    <col min="11274" max="11521" width="9.140625" style="834"/>
    <col min="11522" max="11522" width="6.85546875" style="834" customWidth="1"/>
    <col min="11523" max="11523" width="31.28515625" style="834" customWidth="1"/>
    <col min="11524" max="11524" width="14.85546875" style="834" customWidth="1"/>
    <col min="11525" max="11525" width="15.85546875" style="834" customWidth="1"/>
    <col min="11526" max="11527" width="12.85546875" style="834" customWidth="1"/>
    <col min="11528" max="11528" width="12.42578125" style="834" customWidth="1"/>
    <col min="11529" max="11529" width="11.85546875" style="834" customWidth="1"/>
    <col min="11530" max="11777" width="9.140625" style="834"/>
    <col min="11778" max="11778" width="6.85546875" style="834" customWidth="1"/>
    <col min="11779" max="11779" width="31.28515625" style="834" customWidth="1"/>
    <col min="11780" max="11780" width="14.85546875" style="834" customWidth="1"/>
    <col min="11781" max="11781" width="15.85546875" style="834" customWidth="1"/>
    <col min="11782" max="11783" width="12.85546875" style="834" customWidth="1"/>
    <col min="11784" max="11784" width="12.42578125" style="834" customWidth="1"/>
    <col min="11785" max="11785" width="11.85546875" style="834" customWidth="1"/>
    <col min="11786" max="12033" width="9.140625" style="834"/>
    <col min="12034" max="12034" width="6.85546875" style="834" customWidth="1"/>
    <col min="12035" max="12035" width="31.28515625" style="834" customWidth="1"/>
    <col min="12036" max="12036" width="14.85546875" style="834" customWidth="1"/>
    <col min="12037" max="12037" width="15.85546875" style="834" customWidth="1"/>
    <col min="12038" max="12039" width="12.85546875" style="834" customWidth="1"/>
    <col min="12040" max="12040" width="12.42578125" style="834" customWidth="1"/>
    <col min="12041" max="12041" width="11.85546875" style="834" customWidth="1"/>
    <col min="12042" max="12289" width="9.140625" style="834"/>
    <col min="12290" max="12290" width="6.85546875" style="834" customWidth="1"/>
    <col min="12291" max="12291" width="31.28515625" style="834" customWidth="1"/>
    <col min="12292" max="12292" width="14.85546875" style="834" customWidth="1"/>
    <col min="12293" max="12293" width="15.85546875" style="834" customWidth="1"/>
    <col min="12294" max="12295" width="12.85546875" style="834" customWidth="1"/>
    <col min="12296" max="12296" width="12.42578125" style="834" customWidth="1"/>
    <col min="12297" max="12297" width="11.85546875" style="834" customWidth="1"/>
    <col min="12298" max="12545" width="9.140625" style="834"/>
    <col min="12546" max="12546" width="6.85546875" style="834" customWidth="1"/>
    <col min="12547" max="12547" width="31.28515625" style="834" customWidth="1"/>
    <col min="12548" max="12548" width="14.85546875" style="834" customWidth="1"/>
    <col min="12549" max="12549" width="15.85546875" style="834" customWidth="1"/>
    <col min="12550" max="12551" width="12.85546875" style="834" customWidth="1"/>
    <col min="12552" max="12552" width="12.42578125" style="834" customWidth="1"/>
    <col min="12553" max="12553" width="11.85546875" style="834" customWidth="1"/>
    <col min="12554" max="12801" width="9.140625" style="834"/>
    <col min="12802" max="12802" width="6.85546875" style="834" customWidth="1"/>
    <col min="12803" max="12803" width="31.28515625" style="834" customWidth="1"/>
    <col min="12804" max="12804" width="14.85546875" style="834" customWidth="1"/>
    <col min="12805" max="12805" width="15.85546875" style="834" customWidth="1"/>
    <col min="12806" max="12807" width="12.85546875" style="834" customWidth="1"/>
    <col min="12808" max="12808" width="12.42578125" style="834" customWidth="1"/>
    <col min="12809" max="12809" width="11.85546875" style="834" customWidth="1"/>
    <col min="12810" max="13057" width="9.140625" style="834"/>
    <col min="13058" max="13058" width="6.85546875" style="834" customWidth="1"/>
    <col min="13059" max="13059" width="31.28515625" style="834" customWidth="1"/>
    <col min="13060" max="13060" width="14.85546875" style="834" customWidth="1"/>
    <col min="13061" max="13061" width="15.85546875" style="834" customWidth="1"/>
    <col min="13062" max="13063" width="12.85546875" style="834" customWidth="1"/>
    <col min="13064" max="13064" width="12.42578125" style="834" customWidth="1"/>
    <col min="13065" max="13065" width="11.85546875" style="834" customWidth="1"/>
    <col min="13066" max="13313" width="9.140625" style="834"/>
    <col min="13314" max="13314" width="6.85546875" style="834" customWidth="1"/>
    <col min="13315" max="13315" width="31.28515625" style="834" customWidth="1"/>
    <col min="13316" max="13316" width="14.85546875" style="834" customWidth="1"/>
    <col min="13317" max="13317" width="15.85546875" style="834" customWidth="1"/>
    <col min="13318" max="13319" width="12.85546875" style="834" customWidth="1"/>
    <col min="13320" max="13320" width="12.42578125" style="834" customWidth="1"/>
    <col min="13321" max="13321" width="11.85546875" style="834" customWidth="1"/>
    <col min="13322" max="13569" width="9.140625" style="834"/>
    <col min="13570" max="13570" width="6.85546875" style="834" customWidth="1"/>
    <col min="13571" max="13571" width="31.28515625" style="834" customWidth="1"/>
    <col min="13572" max="13572" width="14.85546875" style="834" customWidth="1"/>
    <col min="13573" max="13573" width="15.85546875" style="834" customWidth="1"/>
    <col min="13574" max="13575" width="12.85546875" style="834" customWidth="1"/>
    <col min="13576" max="13576" width="12.42578125" style="834" customWidth="1"/>
    <col min="13577" max="13577" width="11.85546875" style="834" customWidth="1"/>
    <col min="13578" max="13825" width="9.140625" style="834"/>
    <col min="13826" max="13826" width="6.85546875" style="834" customWidth="1"/>
    <col min="13827" max="13827" width="31.28515625" style="834" customWidth="1"/>
    <col min="13828" max="13828" width="14.85546875" style="834" customWidth="1"/>
    <col min="13829" max="13829" width="15.85546875" style="834" customWidth="1"/>
    <col min="13830" max="13831" width="12.85546875" style="834" customWidth="1"/>
    <col min="13832" max="13832" width="12.42578125" style="834" customWidth="1"/>
    <col min="13833" max="13833" width="11.85546875" style="834" customWidth="1"/>
    <col min="13834" max="14081" width="9.140625" style="834"/>
    <col min="14082" max="14082" width="6.85546875" style="834" customWidth="1"/>
    <col min="14083" max="14083" width="31.28515625" style="834" customWidth="1"/>
    <col min="14084" max="14084" width="14.85546875" style="834" customWidth="1"/>
    <col min="14085" max="14085" width="15.85546875" style="834" customWidth="1"/>
    <col min="14086" max="14087" width="12.85546875" style="834" customWidth="1"/>
    <col min="14088" max="14088" width="12.42578125" style="834" customWidth="1"/>
    <col min="14089" max="14089" width="11.85546875" style="834" customWidth="1"/>
    <col min="14090" max="14337" width="9.140625" style="834"/>
    <col min="14338" max="14338" width="6.85546875" style="834" customWidth="1"/>
    <col min="14339" max="14339" width="31.28515625" style="834" customWidth="1"/>
    <col min="14340" max="14340" width="14.85546875" style="834" customWidth="1"/>
    <col min="14341" max="14341" width="15.85546875" style="834" customWidth="1"/>
    <col min="14342" max="14343" width="12.85546875" style="834" customWidth="1"/>
    <col min="14344" max="14344" width="12.42578125" style="834" customWidth="1"/>
    <col min="14345" max="14345" width="11.85546875" style="834" customWidth="1"/>
    <col min="14346" max="14593" width="9.140625" style="834"/>
    <col min="14594" max="14594" width="6.85546875" style="834" customWidth="1"/>
    <col min="14595" max="14595" width="31.28515625" style="834" customWidth="1"/>
    <col min="14596" max="14596" width="14.85546875" style="834" customWidth="1"/>
    <col min="14597" max="14597" width="15.85546875" style="834" customWidth="1"/>
    <col min="14598" max="14599" width="12.85546875" style="834" customWidth="1"/>
    <col min="14600" max="14600" width="12.42578125" style="834" customWidth="1"/>
    <col min="14601" max="14601" width="11.85546875" style="834" customWidth="1"/>
    <col min="14602" max="14849" width="9.140625" style="834"/>
    <col min="14850" max="14850" width="6.85546875" style="834" customWidth="1"/>
    <col min="14851" max="14851" width="31.28515625" style="834" customWidth="1"/>
    <col min="14852" max="14852" width="14.85546875" style="834" customWidth="1"/>
    <col min="14853" max="14853" width="15.85546875" style="834" customWidth="1"/>
    <col min="14854" max="14855" width="12.85546875" style="834" customWidth="1"/>
    <col min="14856" max="14856" width="12.42578125" style="834" customWidth="1"/>
    <col min="14857" max="14857" width="11.85546875" style="834" customWidth="1"/>
    <col min="14858" max="15105" width="9.140625" style="834"/>
    <col min="15106" max="15106" width="6.85546875" style="834" customWidth="1"/>
    <col min="15107" max="15107" width="31.28515625" style="834" customWidth="1"/>
    <col min="15108" max="15108" width="14.85546875" style="834" customWidth="1"/>
    <col min="15109" max="15109" width="15.85546875" style="834" customWidth="1"/>
    <col min="15110" max="15111" width="12.85546875" style="834" customWidth="1"/>
    <col min="15112" max="15112" width="12.42578125" style="834" customWidth="1"/>
    <col min="15113" max="15113" width="11.85546875" style="834" customWidth="1"/>
    <col min="15114" max="15361" width="9.140625" style="834"/>
    <col min="15362" max="15362" width="6.85546875" style="834" customWidth="1"/>
    <col min="15363" max="15363" width="31.28515625" style="834" customWidth="1"/>
    <col min="15364" max="15364" width="14.85546875" style="834" customWidth="1"/>
    <col min="15365" max="15365" width="15.85546875" style="834" customWidth="1"/>
    <col min="15366" max="15367" width="12.85546875" style="834" customWidth="1"/>
    <col min="15368" max="15368" width="12.42578125" style="834" customWidth="1"/>
    <col min="15369" max="15369" width="11.85546875" style="834" customWidth="1"/>
    <col min="15370" max="15617" width="9.140625" style="834"/>
    <col min="15618" max="15618" width="6.85546875" style="834" customWidth="1"/>
    <col min="15619" max="15619" width="31.28515625" style="834" customWidth="1"/>
    <col min="15620" max="15620" width="14.85546875" style="834" customWidth="1"/>
    <col min="15621" max="15621" width="15.85546875" style="834" customWidth="1"/>
    <col min="15622" max="15623" width="12.85546875" style="834" customWidth="1"/>
    <col min="15624" max="15624" width="12.42578125" style="834" customWidth="1"/>
    <col min="15625" max="15625" width="11.85546875" style="834" customWidth="1"/>
    <col min="15626" max="15873" width="9.140625" style="834"/>
    <col min="15874" max="15874" width="6.85546875" style="834" customWidth="1"/>
    <col min="15875" max="15875" width="31.28515625" style="834" customWidth="1"/>
    <col min="15876" max="15876" width="14.85546875" style="834" customWidth="1"/>
    <col min="15877" max="15877" width="15.85546875" style="834" customWidth="1"/>
    <col min="15878" max="15879" width="12.85546875" style="834" customWidth="1"/>
    <col min="15880" max="15880" width="12.42578125" style="834" customWidth="1"/>
    <col min="15881" max="15881" width="11.85546875" style="834" customWidth="1"/>
    <col min="15882" max="16129" width="9.140625" style="834"/>
    <col min="16130" max="16130" width="6.85546875" style="834" customWidth="1"/>
    <col min="16131" max="16131" width="31.28515625" style="834" customWidth="1"/>
    <col min="16132" max="16132" width="14.85546875" style="834" customWidth="1"/>
    <col min="16133" max="16133" width="15.85546875" style="834" customWidth="1"/>
    <col min="16134" max="16135" width="12.85546875" style="834" customWidth="1"/>
    <col min="16136" max="16136" width="12.42578125" style="834" customWidth="1"/>
    <col min="16137" max="16137" width="11.85546875" style="834" customWidth="1"/>
    <col min="16138" max="16384" width="9.140625" style="834"/>
  </cols>
  <sheetData>
    <row r="1" spans="2:14" ht="15" customHeight="1">
      <c r="B1" s="1899" t="s">
        <v>1192</v>
      </c>
      <c r="C1" s="1899"/>
      <c r="D1" s="1899"/>
      <c r="E1" s="1899"/>
      <c r="F1" s="1899"/>
      <c r="G1" s="1899"/>
      <c r="H1" s="1899"/>
      <c r="I1" s="1899"/>
      <c r="J1" s="1337"/>
    </row>
    <row r="2" spans="2:14" ht="15" customHeight="1">
      <c r="B2" s="1952" t="s">
        <v>95</v>
      </c>
      <c r="C2" s="1952"/>
      <c r="D2" s="1952"/>
      <c r="E2" s="1952"/>
      <c r="F2" s="1952"/>
      <c r="G2" s="1952"/>
      <c r="H2" s="1952"/>
      <c r="I2" s="1952"/>
    </row>
    <row r="3" spans="2:14" ht="15" customHeight="1">
      <c r="B3" s="1953" t="s">
        <v>1162</v>
      </c>
      <c r="C3" s="1953"/>
      <c r="D3" s="1953"/>
      <c r="E3" s="1953"/>
      <c r="F3" s="1953"/>
      <c r="G3" s="1953"/>
      <c r="H3" s="1953"/>
      <c r="I3" s="1953"/>
    </row>
    <row r="4" spans="2:14" ht="12" customHeight="1" thickBot="1">
      <c r="B4" s="1338"/>
      <c r="C4" s="1338"/>
      <c r="D4" s="1338"/>
      <c r="E4" s="1338"/>
      <c r="F4" s="1338"/>
      <c r="G4" s="1338"/>
      <c r="H4" s="1338"/>
      <c r="I4" s="1338"/>
    </row>
    <row r="5" spans="2:14" ht="15" customHeight="1" thickTop="1">
      <c r="B5" s="1954"/>
      <c r="C5" s="1955"/>
      <c r="D5" s="1492"/>
      <c r="E5" s="1493"/>
      <c r="F5" s="1492"/>
      <c r="G5" s="1492"/>
      <c r="H5" s="1960" t="s">
        <v>124</v>
      </c>
      <c r="I5" s="1961"/>
    </row>
    <row r="6" spans="2:14" ht="15" customHeight="1">
      <c r="B6" s="1956"/>
      <c r="C6" s="1957"/>
      <c r="D6" s="1494" t="s">
        <v>1163</v>
      </c>
      <c r="E6" s="1495" t="s">
        <v>145</v>
      </c>
      <c r="F6" s="1494" t="s">
        <v>1163</v>
      </c>
      <c r="G6" s="1495" t="str">
        <f>E6</f>
        <v>Mid-Dec</v>
      </c>
      <c r="H6" s="1496" t="s">
        <v>1164</v>
      </c>
      <c r="I6" s="1497" t="str">
        <f>E6</f>
        <v>Mid-Dec</v>
      </c>
    </row>
    <row r="7" spans="2:14" ht="15" customHeight="1">
      <c r="B7" s="1958"/>
      <c r="C7" s="1959"/>
      <c r="D7" s="1498">
        <v>2017</v>
      </c>
      <c r="E7" s="1499">
        <v>2017</v>
      </c>
      <c r="F7" s="1498">
        <v>2018</v>
      </c>
      <c r="G7" s="1498">
        <v>2018</v>
      </c>
      <c r="H7" s="1500">
        <v>2017</v>
      </c>
      <c r="I7" s="1501">
        <v>2018</v>
      </c>
    </row>
    <row r="8" spans="2:14" ht="15" customHeight="1">
      <c r="B8" s="1339"/>
      <c r="C8" s="1340"/>
      <c r="D8" s="1341"/>
      <c r="E8" s="1341"/>
      <c r="F8" s="1340"/>
      <c r="G8" s="1341"/>
      <c r="H8" s="1342"/>
      <c r="I8" s="1343"/>
    </row>
    <row r="9" spans="2:14" ht="15" customHeight="1">
      <c r="B9" s="1950" t="s">
        <v>1165</v>
      </c>
      <c r="C9" s="1951"/>
      <c r="D9" s="1344">
        <v>955657.73971067986</v>
      </c>
      <c r="E9" s="1344">
        <v>967788.98056539008</v>
      </c>
      <c r="F9" s="1344">
        <v>1020106.31942692</v>
      </c>
      <c r="G9" s="1344">
        <v>955897.7141508999</v>
      </c>
      <c r="H9" s="1345">
        <v>1.2694127144706471</v>
      </c>
      <c r="I9" s="1346">
        <v>-6.2943052163515318</v>
      </c>
      <c r="K9" s="1347"/>
      <c r="L9" s="1347"/>
      <c r="M9" s="1347"/>
      <c r="N9" s="1347"/>
    </row>
    <row r="10" spans="2:14" ht="15" customHeight="1">
      <c r="B10" s="1348" t="s">
        <v>1166</v>
      </c>
      <c r="C10" s="1349"/>
      <c r="D10" s="1350">
        <v>28391.375846990002</v>
      </c>
      <c r="E10" s="1350">
        <v>29722.204524119996</v>
      </c>
      <c r="F10" s="1350">
        <v>30710.003094740001</v>
      </c>
      <c r="G10" s="1350">
        <v>32761.076158060001</v>
      </c>
      <c r="H10" s="1351">
        <v>4.6874398912622155</v>
      </c>
      <c r="I10" s="1352">
        <v>6.6788435578871912</v>
      </c>
      <c r="K10" s="1347"/>
      <c r="L10" s="1347"/>
      <c r="M10" s="1347"/>
      <c r="N10" s="1347"/>
    </row>
    <row r="11" spans="2:14" ht="15" customHeight="1">
      <c r="B11" s="1348" t="s">
        <v>1167</v>
      </c>
      <c r="C11" s="1349"/>
      <c r="D11" s="1344">
        <v>927266.36386368982</v>
      </c>
      <c r="E11" s="1344">
        <v>938066.77604127012</v>
      </c>
      <c r="F11" s="1344">
        <v>989396.31633218005</v>
      </c>
      <c r="G11" s="1344">
        <v>923136.63799283991</v>
      </c>
      <c r="H11" s="1345">
        <v>1.1647583260302525</v>
      </c>
      <c r="I11" s="1346">
        <v>-6.6969804966500561</v>
      </c>
      <c r="K11" s="1347"/>
      <c r="L11" s="1347"/>
      <c r="M11" s="1347"/>
      <c r="N11" s="1347"/>
    </row>
    <row r="12" spans="2:14" ht="15" customHeight="1">
      <c r="B12" s="1353"/>
      <c r="C12" s="1354" t="s">
        <v>1168</v>
      </c>
      <c r="D12" s="1350">
        <v>683870.35827257985</v>
      </c>
      <c r="E12" s="1350">
        <v>696709.07828368014</v>
      </c>
      <c r="F12" s="1350">
        <v>737632.07076531998</v>
      </c>
      <c r="G12" s="1350">
        <v>683563.97685140988</v>
      </c>
      <c r="H12" s="1351">
        <v>1.8773616747376138</v>
      </c>
      <c r="I12" s="1352">
        <v>-7.3299543304580652</v>
      </c>
      <c r="K12" s="1347"/>
      <c r="L12" s="1347"/>
      <c r="M12" s="1347"/>
      <c r="N12" s="1347"/>
    </row>
    <row r="13" spans="2:14" ht="15" customHeight="1">
      <c r="B13" s="1353"/>
      <c r="C13" s="1355" t="s">
        <v>1169</v>
      </c>
      <c r="D13" s="1350">
        <v>243396.00559111001</v>
      </c>
      <c r="E13" s="1350">
        <v>241357.69775759001</v>
      </c>
      <c r="F13" s="1350">
        <v>251764.24556686002</v>
      </c>
      <c r="G13" s="1350">
        <v>239572.66114143</v>
      </c>
      <c r="H13" s="1351">
        <v>-0.83744506347578351</v>
      </c>
      <c r="I13" s="1352">
        <v>-4.8424606115058282</v>
      </c>
      <c r="K13" s="1347"/>
      <c r="L13" s="1347"/>
      <c r="M13" s="1347"/>
      <c r="N13" s="1347"/>
    </row>
    <row r="14" spans="2:14" ht="15" customHeight="1">
      <c r="B14" s="1353"/>
      <c r="C14" s="1355"/>
      <c r="D14" s="1356"/>
      <c r="E14" s="1356"/>
      <c r="F14" s="1356"/>
      <c r="G14" s="1356"/>
      <c r="H14" s="1351"/>
      <c r="I14" s="1352"/>
      <c r="K14" s="1347"/>
      <c r="L14" s="1347"/>
      <c r="M14" s="1347"/>
      <c r="N14" s="1347"/>
    </row>
    <row r="15" spans="2:14" ht="15" customHeight="1">
      <c r="B15" s="1357"/>
      <c r="C15" s="1340"/>
      <c r="D15" s="1358"/>
      <c r="E15" s="1358"/>
      <c r="F15" s="1358"/>
      <c r="G15" s="1358"/>
      <c r="H15" s="1359"/>
      <c r="I15" s="1343"/>
      <c r="K15" s="1347"/>
      <c r="L15" s="1347"/>
      <c r="M15" s="1347"/>
      <c r="N15" s="1347"/>
    </row>
    <row r="16" spans="2:14" ht="15" customHeight="1">
      <c r="B16" s="1950" t="s">
        <v>1170</v>
      </c>
      <c r="C16" s="1951"/>
      <c r="D16" s="1344">
        <v>152165.7633257861</v>
      </c>
      <c r="E16" s="1344">
        <v>151082.91541033261</v>
      </c>
      <c r="F16" s="1344">
        <v>113188.89634090001</v>
      </c>
      <c r="G16" s="1344">
        <v>142665.86487560079</v>
      </c>
      <c r="H16" s="1345">
        <v>-0.71162388423414313</v>
      </c>
      <c r="I16" s="1346">
        <v>26.04227931149947</v>
      </c>
      <c r="K16" s="1347"/>
      <c r="L16" s="1347"/>
      <c r="M16" s="1347"/>
      <c r="N16" s="1347"/>
    </row>
    <row r="17" spans="2:14" ht="15" customHeight="1">
      <c r="B17" s="1353"/>
      <c r="C17" s="1360" t="s">
        <v>1168</v>
      </c>
      <c r="D17" s="1350">
        <v>141502.96432003897</v>
      </c>
      <c r="E17" s="1350">
        <v>142903.6130438504</v>
      </c>
      <c r="F17" s="1350">
        <v>102007.38248562046</v>
      </c>
      <c r="G17" s="1350">
        <v>129772.60753295402</v>
      </c>
      <c r="H17" s="1351">
        <v>0.98983701899246057</v>
      </c>
      <c r="I17" s="1352">
        <v>27.218838843597922</v>
      </c>
      <c r="K17" s="1347"/>
      <c r="L17" s="1347"/>
      <c r="M17" s="1347"/>
      <c r="N17" s="1347"/>
    </row>
    <row r="18" spans="2:14" ht="15" customHeight="1">
      <c r="B18" s="1353"/>
      <c r="C18" s="1360" t="s">
        <v>1169</v>
      </c>
      <c r="D18" s="1350">
        <v>10662.799005747132</v>
      </c>
      <c r="E18" s="1350">
        <v>8179.3023664822249</v>
      </c>
      <c r="F18" s="1350">
        <v>11181.513855279552</v>
      </c>
      <c r="G18" s="1350">
        <v>12893.257342646779</v>
      </c>
      <c r="H18" s="1351">
        <v>-23.291226233621487</v>
      </c>
      <c r="I18" s="1352">
        <v>15.308691734607976</v>
      </c>
      <c r="K18" s="1347"/>
      <c r="L18" s="1347"/>
      <c r="M18" s="1347"/>
      <c r="N18" s="1347"/>
    </row>
    <row r="19" spans="2:14" ht="15" customHeight="1">
      <c r="B19" s="1361"/>
      <c r="C19" s="1362"/>
      <c r="D19" s="1362"/>
      <c r="E19" s="1362"/>
      <c r="F19" s="1362"/>
      <c r="G19" s="1362"/>
      <c r="H19" s="1363"/>
      <c r="I19" s="1364"/>
      <c r="K19" s="1347"/>
      <c r="L19" s="1347"/>
      <c r="M19" s="1347"/>
      <c r="N19" s="1347"/>
    </row>
    <row r="20" spans="2:14" ht="15" customHeight="1">
      <c r="B20" s="1365"/>
      <c r="C20" s="1360"/>
      <c r="D20" s="1366"/>
      <c r="E20" s="1366"/>
      <c r="F20" s="1366"/>
      <c r="G20" s="1366"/>
      <c r="H20" s="1367"/>
      <c r="I20" s="1368"/>
      <c r="K20" s="1347"/>
      <c r="L20" s="1347"/>
      <c r="M20" s="1347"/>
      <c r="N20" s="1347"/>
    </row>
    <row r="21" spans="2:14" ht="15" customHeight="1">
      <c r="B21" s="1950" t="s">
        <v>1171</v>
      </c>
      <c r="C21" s="1962"/>
      <c r="D21" s="1344">
        <v>1079432.127189476</v>
      </c>
      <c r="E21" s="1344">
        <v>1089149.6914516028</v>
      </c>
      <c r="F21" s="1344">
        <v>1102585.2126730799</v>
      </c>
      <c r="G21" s="1344">
        <v>1065802.5028684407</v>
      </c>
      <c r="H21" s="1345">
        <v>0.90024782636668021</v>
      </c>
      <c r="I21" s="1346">
        <v>-3.3360423649673407</v>
      </c>
      <c r="K21" s="1347"/>
      <c r="L21" s="1347"/>
      <c r="M21" s="1347"/>
      <c r="N21" s="1347"/>
    </row>
    <row r="22" spans="2:14" ht="15" customHeight="1">
      <c r="B22" s="1353"/>
      <c r="C22" s="1360" t="s">
        <v>1168</v>
      </c>
      <c r="D22" s="1350">
        <v>825373.32259261888</v>
      </c>
      <c r="E22" s="1350">
        <v>839612.69132753054</v>
      </c>
      <c r="F22" s="1350">
        <v>839639.45325094042</v>
      </c>
      <c r="G22" s="1350">
        <v>813336.58438436384</v>
      </c>
      <c r="H22" s="1351">
        <v>1.7252034134303926</v>
      </c>
      <c r="I22" s="1352">
        <v>-3.1326385110580901</v>
      </c>
      <c r="K22" s="1347"/>
      <c r="L22" s="1347"/>
      <c r="M22" s="1347"/>
      <c r="N22" s="1347"/>
    </row>
    <row r="23" spans="2:14" ht="15" customHeight="1">
      <c r="B23" s="1353"/>
      <c r="C23" s="1360" t="s">
        <v>1172</v>
      </c>
      <c r="D23" s="1350">
        <v>76.463661012355487</v>
      </c>
      <c r="E23" s="1350">
        <v>77.088824237603831</v>
      </c>
      <c r="F23" s="1350">
        <v>76.151887727148065</v>
      </c>
      <c r="G23" s="1350">
        <v>76.312129329345325</v>
      </c>
      <c r="H23" s="1351" t="s">
        <v>171</v>
      </c>
      <c r="I23" s="1352"/>
      <c r="K23" s="1347"/>
      <c r="L23" s="1347"/>
      <c r="M23" s="1347"/>
      <c r="N23" s="1347"/>
    </row>
    <row r="24" spans="2:14" ht="15" customHeight="1">
      <c r="B24" s="1353"/>
      <c r="C24" s="1360" t="s">
        <v>1169</v>
      </c>
      <c r="D24" s="1350">
        <v>254058.80459685714</v>
      </c>
      <c r="E24" s="1350">
        <v>249537.00012407225</v>
      </c>
      <c r="F24" s="1350">
        <v>262945.75942213956</v>
      </c>
      <c r="G24" s="1350">
        <v>252465.91848407677</v>
      </c>
      <c r="H24" s="1351">
        <v>-1.7798259265055236</v>
      </c>
      <c r="I24" s="1352">
        <v>-3.9855523668051234</v>
      </c>
      <c r="K24" s="1347"/>
      <c r="L24" s="1347"/>
      <c r="M24" s="1347"/>
      <c r="N24" s="1347"/>
    </row>
    <row r="25" spans="2:14" ht="15" customHeight="1">
      <c r="B25" s="1353"/>
      <c r="C25" s="1360" t="s">
        <v>1172</v>
      </c>
      <c r="D25" s="1350">
        <v>23.536338987644513</v>
      </c>
      <c r="E25" s="1350">
        <v>22.911175762396166</v>
      </c>
      <c r="F25" s="1350">
        <v>23.848112272851949</v>
      </c>
      <c r="G25" s="1350">
        <v>23.687870670654672</v>
      </c>
      <c r="H25" s="1351" t="s">
        <v>171</v>
      </c>
      <c r="I25" s="1352"/>
      <c r="K25" s="1347"/>
      <c r="L25" s="1347"/>
      <c r="M25" s="1347"/>
      <c r="N25" s="1347"/>
    </row>
    <row r="26" spans="2:14" ht="15" customHeight="1">
      <c r="B26" s="1361"/>
      <c r="C26" s="1362"/>
      <c r="D26" s="1369"/>
      <c r="E26" s="1369"/>
      <c r="F26" s="1369"/>
      <c r="G26" s="1369"/>
      <c r="H26" s="1363"/>
      <c r="I26" s="1364"/>
      <c r="K26" s="1347"/>
      <c r="L26" s="1347"/>
      <c r="M26" s="1347"/>
      <c r="N26" s="1347"/>
    </row>
    <row r="27" spans="2:14" ht="15" customHeight="1">
      <c r="B27" s="1353"/>
      <c r="C27" s="1354"/>
      <c r="D27" s="1354"/>
      <c r="E27" s="1354"/>
      <c r="F27" s="1354"/>
      <c r="G27" s="1354"/>
      <c r="H27" s="1351"/>
      <c r="I27" s="1352"/>
      <c r="K27" s="1347"/>
      <c r="L27" s="1347"/>
      <c r="M27" s="1347"/>
      <c r="N27" s="1347"/>
    </row>
    <row r="28" spans="2:14" ht="15" customHeight="1">
      <c r="B28" s="1950" t="s">
        <v>1173</v>
      </c>
      <c r="C28" s="1962"/>
      <c r="D28" s="1344">
        <v>1107823.503036466</v>
      </c>
      <c r="E28" s="1344">
        <v>1118871.8959757227</v>
      </c>
      <c r="F28" s="1344">
        <v>1133295.2157678201</v>
      </c>
      <c r="G28" s="1344">
        <v>1098563.5790265007</v>
      </c>
      <c r="H28" s="1345">
        <v>0.99730624137994539</v>
      </c>
      <c r="I28" s="1346">
        <v>-3.0646592571899589</v>
      </c>
      <c r="K28" s="1347"/>
      <c r="L28" s="1347"/>
      <c r="M28" s="1347"/>
      <c r="N28" s="1347"/>
    </row>
    <row r="29" spans="2:14" ht="15" customHeight="1">
      <c r="B29" s="1370"/>
      <c r="C29" s="1371"/>
      <c r="D29" s="1372"/>
      <c r="E29" s="1372"/>
      <c r="F29" s="1372"/>
      <c r="G29" s="1372"/>
      <c r="H29" s="1373"/>
      <c r="I29" s="1374"/>
      <c r="K29" s="1347"/>
      <c r="L29" s="1347"/>
      <c r="M29" s="1347"/>
      <c r="N29" s="1347"/>
    </row>
    <row r="30" spans="2:14" ht="15" customHeight="1">
      <c r="B30" s="1375" t="s">
        <v>1174</v>
      </c>
      <c r="C30" s="1376"/>
      <c r="D30" s="1354"/>
      <c r="E30" s="1354"/>
      <c r="F30" s="1354"/>
      <c r="G30" s="1354"/>
      <c r="H30" s="1359"/>
      <c r="I30" s="1343"/>
      <c r="K30" s="1347"/>
      <c r="L30" s="1347"/>
      <c r="M30" s="1347"/>
      <c r="N30" s="1347"/>
    </row>
    <row r="31" spans="2:14" ht="9.75" hidden="1" customHeight="1">
      <c r="B31" s="1377"/>
      <c r="C31" s="1378"/>
      <c r="D31" s="1344"/>
      <c r="E31" s="1344"/>
      <c r="F31" s="1344"/>
      <c r="G31" s="1344"/>
      <c r="H31" s="1345"/>
      <c r="I31" s="1346"/>
      <c r="K31" s="1347"/>
      <c r="L31" s="1347"/>
      <c r="M31" s="1347"/>
      <c r="N31" s="1347"/>
    </row>
    <row r="32" spans="2:14" ht="15" customHeight="1">
      <c r="B32" s="1963" t="s">
        <v>1175</v>
      </c>
      <c r="C32" s="1964"/>
      <c r="D32" s="1354"/>
      <c r="E32" s="1354"/>
      <c r="F32" s="1354"/>
      <c r="G32" s="1354"/>
      <c r="H32" s="1351"/>
      <c r="I32" s="1352"/>
      <c r="K32" s="1347"/>
      <c r="L32" s="1347"/>
      <c r="M32" s="1347"/>
      <c r="N32" s="1347"/>
    </row>
    <row r="33" spans="2:14" ht="15" customHeight="1">
      <c r="B33" s="1353"/>
      <c r="C33" s="1354" t="s">
        <v>1176</v>
      </c>
      <c r="D33" s="1350">
        <v>13.245300022019331</v>
      </c>
      <c r="E33" s="1350">
        <v>12.855983802643305</v>
      </c>
      <c r="F33" s="1350">
        <v>10.775553575854007</v>
      </c>
      <c r="G33" s="1350">
        <v>8.9651063442525523</v>
      </c>
      <c r="H33" s="1351" t="s">
        <v>171</v>
      </c>
      <c r="I33" s="1352" t="s">
        <v>171</v>
      </c>
      <c r="K33" s="1347"/>
      <c r="L33" s="1347"/>
      <c r="M33" s="1347"/>
      <c r="N33" s="1347"/>
    </row>
    <row r="34" spans="2:14" ht="15" customHeight="1">
      <c r="B34" s="1353"/>
      <c r="C34" s="1354" t="s">
        <v>1177</v>
      </c>
      <c r="D34" s="1350">
        <v>11.4294218613691</v>
      </c>
      <c r="E34" s="1350">
        <v>11.084227240935975</v>
      </c>
      <c r="F34" s="1350">
        <v>9.4286355002656421</v>
      </c>
      <c r="G34" s="1350">
        <v>7.7942756516003575</v>
      </c>
      <c r="H34" s="1351" t="s">
        <v>171</v>
      </c>
      <c r="I34" s="1352" t="s">
        <v>171</v>
      </c>
      <c r="K34" s="1347"/>
      <c r="L34" s="1347"/>
      <c r="M34" s="1347"/>
      <c r="N34" s="1347"/>
    </row>
    <row r="35" spans="2:14" ht="15" customHeight="1">
      <c r="B35" s="1353"/>
      <c r="C35" s="1354"/>
      <c r="D35" s="1350"/>
      <c r="E35" s="1350"/>
      <c r="F35" s="1350"/>
      <c r="G35" s="1350"/>
      <c r="H35" s="1351"/>
      <c r="I35" s="1352"/>
      <c r="K35" s="1347"/>
      <c r="L35" s="1347"/>
      <c r="M35" s="1347"/>
      <c r="N35" s="1347"/>
    </row>
    <row r="36" spans="2:14" ht="15" customHeight="1">
      <c r="B36" s="1963" t="s">
        <v>1178</v>
      </c>
      <c r="C36" s="1964"/>
      <c r="D36" s="1344"/>
      <c r="E36" s="1344"/>
      <c r="F36" s="1344"/>
      <c r="G36" s="1344"/>
      <c r="H36" s="1345"/>
      <c r="I36" s="1346"/>
      <c r="K36" s="1347"/>
      <c r="L36" s="1347"/>
      <c r="M36" s="1347"/>
      <c r="N36" s="1347"/>
    </row>
    <row r="37" spans="2:14" ht="15" customHeight="1">
      <c r="B37" s="1379"/>
      <c r="C37" s="1354" t="s">
        <v>1176</v>
      </c>
      <c r="D37" s="1350">
        <v>13.593679768794539</v>
      </c>
      <c r="E37" s="1350">
        <v>13.206815449514242</v>
      </c>
      <c r="F37" s="1350">
        <v>11.075682110010334</v>
      </c>
      <c r="G37" s="1350">
        <v>9.2406794742824587</v>
      </c>
      <c r="H37" s="1351" t="s">
        <v>171</v>
      </c>
      <c r="I37" s="1352" t="s">
        <v>171</v>
      </c>
      <c r="K37" s="1347"/>
      <c r="L37" s="1347"/>
      <c r="M37" s="1347"/>
      <c r="N37" s="1347"/>
    </row>
    <row r="38" spans="2:14" ht="15" customHeight="1">
      <c r="B38" s="1379"/>
      <c r="C38" s="1380" t="s">
        <v>1177</v>
      </c>
      <c r="D38" s="1350">
        <v>11.730040124997057</v>
      </c>
      <c r="E38" s="1350">
        <v>11.38670877458801</v>
      </c>
      <c r="F38" s="1350">
        <v>9.6912486952044237</v>
      </c>
      <c r="G38" s="1350">
        <v>8.0338593057311751</v>
      </c>
      <c r="H38" s="1351" t="s">
        <v>171</v>
      </c>
      <c r="I38" s="1352" t="s">
        <v>171</v>
      </c>
      <c r="K38" s="1347"/>
      <c r="L38" s="1347"/>
      <c r="M38" s="1347"/>
      <c r="N38" s="1347"/>
    </row>
    <row r="39" spans="2:14" ht="15" customHeight="1">
      <c r="B39" s="1381"/>
      <c r="C39" s="1362"/>
      <c r="D39" s="1369"/>
      <c r="E39" s="1369"/>
      <c r="F39" s="1369"/>
      <c r="G39" s="1369"/>
      <c r="H39" s="1363"/>
      <c r="I39" s="1364"/>
      <c r="K39" s="1347"/>
      <c r="L39" s="1347"/>
      <c r="M39" s="1347"/>
      <c r="N39" s="1347"/>
    </row>
    <row r="40" spans="2:14">
      <c r="B40" s="1382"/>
      <c r="C40" s="1383"/>
      <c r="D40" s="1384"/>
      <c r="E40" s="1384"/>
      <c r="F40" s="1384"/>
      <c r="G40" s="1384"/>
      <c r="H40" s="1385"/>
      <c r="I40" s="1386"/>
      <c r="K40" s="1347"/>
      <c r="L40" s="1347"/>
      <c r="M40" s="1347"/>
      <c r="N40" s="1347"/>
    </row>
    <row r="41" spans="2:14">
      <c r="B41" s="1387" t="s">
        <v>1179</v>
      </c>
      <c r="C41" s="1354"/>
      <c r="D41" s="1356">
        <v>93188.607279228629</v>
      </c>
      <c r="E41" s="1356">
        <v>108381.04384991759</v>
      </c>
      <c r="F41" s="1356">
        <v>79003.518910631596</v>
      </c>
      <c r="G41" s="1356">
        <v>87744.548063287686</v>
      </c>
      <c r="H41" s="1351">
        <v>16.302890465104426</v>
      </c>
      <c r="I41" s="1352">
        <v>11.064101033960142</v>
      </c>
      <c r="K41" s="1347"/>
      <c r="L41" s="1347"/>
      <c r="M41" s="1347"/>
      <c r="N41" s="1347"/>
    </row>
    <row r="42" spans="2:14">
      <c r="B42" s="1387" t="s">
        <v>1180</v>
      </c>
      <c r="C42" s="1354"/>
      <c r="D42" s="1356">
        <v>1014634.8957572373</v>
      </c>
      <c r="E42" s="1356">
        <v>1010490.8521258053</v>
      </c>
      <c r="F42" s="1356">
        <v>1054291.6968571884</v>
      </c>
      <c r="G42" s="1356">
        <v>1010819.030963213</v>
      </c>
      <c r="H42" s="1351">
        <v>-0.4084270754692767</v>
      </c>
      <c r="I42" s="1352">
        <v>-4.1234001959387712</v>
      </c>
      <c r="K42" s="1347"/>
      <c r="L42" s="1347"/>
      <c r="M42" s="1347"/>
      <c r="N42" s="1347"/>
    </row>
    <row r="43" spans="2:14">
      <c r="B43" s="1387" t="s">
        <v>1181</v>
      </c>
      <c r="C43" s="1354"/>
      <c r="D43" s="1356">
        <v>-58654.01280804514</v>
      </c>
      <c r="E43" s="1356">
        <v>4144.0436314319959</v>
      </c>
      <c r="F43" s="1356">
        <v>-39656.80109995103</v>
      </c>
      <c r="G43" s="1356">
        <v>43472.665893975412</v>
      </c>
      <c r="H43" s="1388" t="s">
        <v>171</v>
      </c>
      <c r="I43" s="1352" t="s">
        <v>171</v>
      </c>
      <c r="K43" s="1347"/>
      <c r="L43" s="1347"/>
      <c r="M43" s="1347"/>
      <c r="N43" s="1347"/>
    </row>
    <row r="44" spans="2:14">
      <c r="B44" s="1387" t="s">
        <v>1182</v>
      </c>
      <c r="C44" s="1354"/>
      <c r="D44" s="1356">
        <v>-23452.11585906001</v>
      </c>
      <c r="E44" s="1356">
        <v>1333.3600876700073</v>
      </c>
      <c r="F44" s="1356">
        <v>38696.607862119992</v>
      </c>
      <c r="G44" s="1356">
        <v>41851.770366204983</v>
      </c>
      <c r="H44" s="1388" t="s">
        <v>171</v>
      </c>
      <c r="I44" s="1352" t="s">
        <v>171</v>
      </c>
      <c r="K44" s="1347"/>
      <c r="L44" s="1347"/>
      <c r="M44" s="1347"/>
      <c r="N44" s="1347"/>
    </row>
    <row r="45" spans="2:14" ht="16.5" thickBot="1">
      <c r="B45" s="1389" t="s">
        <v>1183</v>
      </c>
      <c r="C45" s="1390"/>
      <c r="D45" s="1391">
        <v>-82106.128667105149</v>
      </c>
      <c r="E45" s="1391">
        <v>5477.4037191020034</v>
      </c>
      <c r="F45" s="1391">
        <v>-960.19323783103755</v>
      </c>
      <c r="G45" s="1391">
        <v>85324.436260180402</v>
      </c>
      <c r="H45" s="1392" t="s">
        <v>171</v>
      </c>
      <c r="I45" s="1393" t="s">
        <v>171</v>
      </c>
      <c r="K45" s="1347"/>
      <c r="L45" s="1347"/>
      <c r="M45" s="1347"/>
      <c r="N45" s="1347"/>
    </row>
    <row r="46" spans="2:14" ht="16.5" thickTop="1">
      <c r="B46" s="1394" t="s">
        <v>1184</v>
      </c>
      <c r="C46" s="1338"/>
      <c r="D46" s="1338"/>
      <c r="E46" s="1338"/>
      <c r="F46" s="1338"/>
      <c r="G46" s="1338"/>
      <c r="H46" s="1338"/>
      <c r="I46" s="1338"/>
    </row>
    <row r="47" spans="2:14">
      <c r="B47" s="1395" t="s">
        <v>1185</v>
      </c>
      <c r="C47" s="1338"/>
      <c r="D47" s="1338"/>
      <c r="E47" s="1338"/>
      <c r="F47" s="1338"/>
      <c r="G47" s="1338"/>
      <c r="H47" s="1338"/>
      <c r="I47" s="1338"/>
    </row>
    <row r="48" spans="2:14">
      <c r="B48" s="1396" t="s">
        <v>1186</v>
      </c>
      <c r="C48" s="1397"/>
      <c r="D48" s="1338"/>
      <c r="E48" s="1338"/>
      <c r="F48" s="1338"/>
      <c r="G48" s="1338"/>
      <c r="H48" s="1338"/>
      <c r="I48" s="1338"/>
    </row>
    <row r="49" spans="2:9">
      <c r="B49" s="1398" t="s">
        <v>1187</v>
      </c>
      <c r="C49" s="1397"/>
      <c r="D49" s="1338"/>
      <c r="E49" s="1338"/>
      <c r="F49" s="1338"/>
      <c r="G49" s="1338"/>
      <c r="H49" s="1338"/>
      <c r="I49" s="1338"/>
    </row>
    <row r="50" spans="2:9">
      <c r="B50" s="1397" t="s">
        <v>1188</v>
      </c>
      <c r="C50" s="1380"/>
      <c r="D50" s="1399">
        <v>102.86</v>
      </c>
      <c r="E50" s="1400">
        <v>102.65</v>
      </c>
      <c r="F50" s="1399">
        <v>109.34</v>
      </c>
      <c r="G50" s="1400">
        <v>114.74</v>
      </c>
      <c r="H50" s="1380"/>
      <c r="I50" s="1338"/>
    </row>
    <row r="52" spans="2:9">
      <c r="D52" s="1401"/>
      <c r="E52" s="1401"/>
      <c r="F52" s="1401"/>
      <c r="G52" s="1401"/>
    </row>
    <row r="53" spans="2:9">
      <c r="D53" s="1401"/>
      <c r="E53" s="1401"/>
      <c r="F53" s="1401"/>
      <c r="G53" s="1401"/>
    </row>
  </sheetData>
  <mergeCells count="11">
    <mergeCell ref="B16:C16"/>
    <mergeCell ref="B21:C21"/>
    <mergeCell ref="B28:C28"/>
    <mergeCell ref="B32:C32"/>
    <mergeCell ref="B36:C36"/>
    <mergeCell ref="B9:C9"/>
    <mergeCell ref="B1:I1"/>
    <mergeCell ref="B2:I2"/>
    <mergeCell ref="B3:I3"/>
    <mergeCell ref="B5:C7"/>
    <mergeCell ref="H5:I5"/>
  </mergeCells>
  <pageMargins left="0.39370078740157483" right="0.39370078740157483" top="0.39370078740157483" bottom="0.39370078740157483" header="0.51181102362204722" footer="0.51181102362204722"/>
  <pageSetup scale="82"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1:X50"/>
  <sheetViews>
    <sheetView zoomScaleSheetLayoutView="55" workbookViewId="0">
      <selection activeCell="L13" sqref="L13"/>
    </sheetView>
  </sheetViews>
  <sheetFormatPr defaultRowHeight="15.75"/>
  <cols>
    <col min="1" max="1" width="9.140625" style="1403"/>
    <col min="2" max="2" width="5.85546875" style="1403" customWidth="1"/>
    <col min="3" max="3" width="35.5703125" style="1403" customWidth="1"/>
    <col min="4" max="7" width="13.85546875" style="1403" customWidth="1"/>
    <col min="8" max="9" width="13.140625" style="1403" customWidth="1"/>
    <col min="10" max="10" width="9.140625" style="1403"/>
    <col min="11" max="11" width="11.5703125" style="1403" bestFit="1" customWidth="1"/>
    <col min="12" max="12" width="10.7109375" style="1403" bestFit="1" customWidth="1"/>
    <col min="13" max="14" width="9.140625" style="1403"/>
    <col min="15" max="15" width="9.28515625" style="1403" customWidth="1"/>
    <col min="16" max="257" width="9.140625" style="1403"/>
    <col min="258" max="258" width="5.85546875" style="1403" customWidth="1"/>
    <col min="259" max="259" width="25.5703125" style="1403" customWidth="1"/>
    <col min="260" max="260" width="13.28515625" style="1403" customWidth="1"/>
    <col min="261" max="261" width="12" style="1403" customWidth="1"/>
    <col min="262" max="262" width="12.28515625" style="1403" customWidth="1"/>
    <col min="263" max="263" width="11.7109375" style="1403" customWidth="1"/>
    <col min="264" max="264" width="10.42578125" style="1403" customWidth="1"/>
    <col min="265" max="265" width="10.7109375" style="1403" customWidth="1"/>
    <col min="266" max="513" width="9.140625" style="1403"/>
    <col min="514" max="514" width="5.85546875" style="1403" customWidth="1"/>
    <col min="515" max="515" width="25.5703125" style="1403" customWidth="1"/>
    <col min="516" max="516" width="13.28515625" style="1403" customWidth="1"/>
    <col min="517" max="517" width="12" style="1403" customWidth="1"/>
    <col min="518" max="518" width="12.28515625" style="1403" customWidth="1"/>
    <col min="519" max="519" width="11.7109375" style="1403" customWidth="1"/>
    <col min="520" max="520" width="10.42578125" style="1403" customWidth="1"/>
    <col min="521" max="521" width="10.7109375" style="1403" customWidth="1"/>
    <col min="522" max="769" width="9.140625" style="1403"/>
    <col min="770" max="770" width="5.85546875" style="1403" customWidth="1"/>
    <col min="771" max="771" width="25.5703125" style="1403" customWidth="1"/>
    <col min="772" max="772" width="13.28515625" style="1403" customWidth="1"/>
    <col min="773" max="773" width="12" style="1403" customWidth="1"/>
    <col min="774" max="774" width="12.28515625" style="1403" customWidth="1"/>
    <col min="775" max="775" width="11.7109375" style="1403" customWidth="1"/>
    <col min="776" max="776" width="10.42578125" style="1403" customWidth="1"/>
    <col min="777" max="777" width="10.7109375" style="1403" customWidth="1"/>
    <col min="778" max="1025" width="9.140625" style="1403"/>
    <col min="1026" max="1026" width="5.85546875" style="1403" customWidth="1"/>
    <col min="1027" max="1027" width="25.5703125" style="1403" customWidth="1"/>
    <col min="1028" max="1028" width="13.28515625" style="1403" customWidth="1"/>
    <col min="1029" max="1029" width="12" style="1403" customWidth="1"/>
    <col min="1030" max="1030" width="12.28515625" style="1403" customWidth="1"/>
    <col min="1031" max="1031" width="11.7109375" style="1403" customWidth="1"/>
    <col min="1032" max="1032" width="10.42578125" style="1403" customWidth="1"/>
    <col min="1033" max="1033" width="10.7109375" style="1403" customWidth="1"/>
    <col min="1034" max="1281" width="9.140625" style="1403"/>
    <col min="1282" max="1282" width="5.85546875" style="1403" customWidth="1"/>
    <col min="1283" max="1283" width="25.5703125" style="1403" customWidth="1"/>
    <col min="1284" max="1284" width="13.28515625" style="1403" customWidth="1"/>
    <col min="1285" max="1285" width="12" style="1403" customWidth="1"/>
    <col min="1286" max="1286" width="12.28515625" style="1403" customWidth="1"/>
    <col min="1287" max="1287" width="11.7109375" style="1403" customWidth="1"/>
    <col min="1288" max="1288" width="10.42578125" style="1403" customWidth="1"/>
    <col min="1289" max="1289" width="10.7109375" style="1403" customWidth="1"/>
    <col min="1290" max="1537" width="9.140625" style="1403"/>
    <col min="1538" max="1538" width="5.85546875" style="1403" customWidth="1"/>
    <col min="1539" max="1539" width="25.5703125" style="1403" customWidth="1"/>
    <col min="1540" max="1540" width="13.28515625" style="1403" customWidth="1"/>
    <col min="1541" max="1541" width="12" style="1403" customWidth="1"/>
    <col min="1542" max="1542" width="12.28515625" style="1403" customWidth="1"/>
    <col min="1543" max="1543" width="11.7109375" style="1403" customWidth="1"/>
    <col min="1544" max="1544" width="10.42578125" style="1403" customWidth="1"/>
    <col min="1545" max="1545" width="10.7109375" style="1403" customWidth="1"/>
    <col min="1546" max="1793" width="9.140625" style="1403"/>
    <col min="1794" max="1794" width="5.85546875" style="1403" customWidth="1"/>
    <col min="1795" max="1795" width="25.5703125" style="1403" customWidth="1"/>
    <col min="1796" max="1796" width="13.28515625" style="1403" customWidth="1"/>
    <col min="1797" max="1797" width="12" style="1403" customWidth="1"/>
    <col min="1798" max="1798" width="12.28515625" style="1403" customWidth="1"/>
    <col min="1799" max="1799" width="11.7109375" style="1403" customWidth="1"/>
    <col min="1800" max="1800" width="10.42578125" style="1403" customWidth="1"/>
    <col min="1801" max="1801" width="10.7109375" style="1403" customWidth="1"/>
    <col min="1802" max="2049" width="9.140625" style="1403"/>
    <col min="2050" max="2050" width="5.85546875" style="1403" customWidth="1"/>
    <col min="2051" max="2051" width="25.5703125" style="1403" customWidth="1"/>
    <col min="2052" max="2052" width="13.28515625" style="1403" customWidth="1"/>
    <col min="2053" max="2053" width="12" style="1403" customWidth="1"/>
    <col min="2054" max="2054" width="12.28515625" style="1403" customWidth="1"/>
    <col min="2055" max="2055" width="11.7109375" style="1403" customWidth="1"/>
    <col min="2056" max="2056" width="10.42578125" style="1403" customWidth="1"/>
    <col min="2057" max="2057" width="10.7109375" style="1403" customWidth="1"/>
    <col min="2058" max="2305" width="9.140625" style="1403"/>
    <col min="2306" max="2306" width="5.85546875" style="1403" customWidth="1"/>
    <col min="2307" max="2307" width="25.5703125" style="1403" customWidth="1"/>
    <col min="2308" max="2308" width="13.28515625" style="1403" customWidth="1"/>
    <col min="2309" max="2309" width="12" style="1403" customWidth="1"/>
    <col min="2310" max="2310" width="12.28515625" style="1403" customWidth="1"/>
    <col min="2311" max="2311" width="11.7109375" style="1403" customWidth="1"/>
    <col min="2312" max="2312" width="10.42578125" style="1403" customWidth="1"/>
    <col min="2313" max="2313" width="10.7109375" style="1403" customWidth="1"/>
    <col min="2314" max="2561" width="9.140625" style="1403"/>
    <col min="2562" max="2562" width="5.85546875" style="1403" customWidth="1"/>
    <col min="2563" max="2563" width="25.5703125" style="1403" customWidth="1"/>
    <col min="2564" max="2564" width="13.28515625" style="1403" customWidth="1"/>
    <col min="2565" max="2565" width="12" style="1403" customWidth="1"/>
    <col min="2566" max="2566" width="12.28515625" style="1403" customWidth="1"/>
    <col min="2567" max="2567" width="11.7109375" style="1403" customWidth="1"/>
    <col min="2568" max="2568" width="10.42578125" style="1403" customWidth="1"/>
    <col min="2569" max="2569" width="10.7109375" style="1403" customWidth="1"/>
    <col min="2570" max="2817" width="9.140625" style="1403"/>
    <col min="2818" max="2818" width="5.85546875" style="1403" customWidth="1"/>
    <col min="2819" max="2819" width="25.5703125" style="1403" customWidth="1"/>
    <col min="2820" max="2820" width="13.28515625" style="1403" customWidth="1"/>
    <col min="2821" max="2821" width="12" style="1403" customWidth="1"/>
    <col min="2822" max="2822" width="12.28515625" style="1403" customWidth="1"/>
    <col min="2823" max="2823" width="11.7109375" style="1403" customWidth="1"/>
    <col min="2824" max="2824" width="10.42578125" style="1403" customWidth="1"/>
    <col min="2825" max="2825" width="10.7109375" style="1403" customWidth="1"/>
    <col min="2826" max="3073" width="9.140625" style="1403"/>
    <col min="3074" max="3074" width="5.85546875" style="1403" customWidth="1"/>
    <col min="3075" max="3075" width="25.5703125" style="1403" customWidth="1"/>
    <col min="3076" max="3076" width="13.28515625" style="1403" customWidth="1"/>
    <col min="3077" max="3077" width="12" style="1403" customWidth="1"/>
    <col min="3078" max="3078" width="12.28515625" style="1403" customWidth="1"/>
    <col min="3079" max="3079" width="11.7109375" style="1403" customWidth="1"/>
    <col min="3080" max="3080" width="10.42578125" style="1403" customWidth="1"/>
    <col min="3081" max="3081" width="10.7109375" style="1403" customWidth="1"/>
    <col min="3082" max="3329" width="9.140625" style="1403"/>
    <col min="3330" max="3330" width="5.85546875" style="1403" customWidth="1"/>
    <col min="3331" max="3331" width="25.5703125" style="1403" customWidth="1"/>
    <col min="3332" max="3332" width="13.28515625" style="1403" customWidth="1"/>
    <col min="3333" max="3333" width="12" style="1403" customWidth="1"/>
    <col min="3334" max="3334" width="12.28515625" style="1403" customWidth="1"/>
    <col min="3335" max="3335" width="11.7109375" style="1403" customWidth="1"/>
    <col min="3336" max="3336" width="10.42578125" style="1403" customWidth="1"/>
    <col min="3337" max="3337" width="10.7109375" style="1403" customWidth="1"/>
    <col min="3338" max="3585" width="9.140625" style="1403"/>
    <col min="3586" max="3586" width="5.85546875" style="1403" customWidth="1"/>
    <col min="3587" max="3587" width="25.5703125" style="1403" customWidth="1"/>
    <col min="3588" max="3588" width="13.28515625" style="1403" customWidth="1"/>
    <col min="3589" max="3589" width="12" style="1403" customWidth="1"/>
    <col min="3590" max="3590" width="12.28515625" style="1403" customWidth="1"/>
    <col min="3591" max="3591" width="11.7109375" style="1403" customWidth="1"/>
    <col min="3592" max="3592" width="10.42578125" style="1403" customWidth="1"/>
    <col min="3593" max="3593" width="10.7109375" style="1403" customWidth="1"/>
    <col min="3594" max="3841" width="9.140625" style="1403"/>
    <col min="3842" max="3842" width="5.85546875" style="1403" customWidth="1"/>
    <col min="3843" max="3843" width="25.5703125" style="1403" customWidth="1"/>
    <col min="3844" max="3844" width="13.28515625" style="1403" customWidth="1"/>
    <col min="3845" max="3845" width="12" style="1403" customWidth="1"/>
    <col min="3846" max="3846" width="12.28515625" style="1403" customWidth="1"/>
    <col min="3847" max="3847" width="11.7109375" style="1403" customWidth="1"/>
    <col min="3848" max="3848" width="10.42578125" style="1403" customWidth="1"/>
    <col min="3849" max="3849" width="10.7109375" style="1403" customWidth="1"/>
    <col min="3850" max="4097" width="9.140625" style="1403"/>
    <col min="4098" max="4098" width="5.85546875" style="1403" customWidth="1"/>
    <col min="4099" max="4099" width="25.5703125" style="1403" customWidth="1"/>
    <col min="4100" max="4100" width="13.28515625" style="1403" customWidth="1"/>
    <col min="4101" max="4101" width="12" style="1403" customWidth="1"/>
    <col min="4102" max="4102" width="12.28515625" style="1403" customWidth="1"/>
    <col min="4103" max="4103" width="11.7109375" style="1403" customWidth="1"/>
    <col min="4104" max="4104" width="10.42578125" style="1403" customWidth="1"/>
    <col min="4105" max="4105" width="10.7109375" style="1403" customWidth="1"/>
    <col min="4106" max="4353" width="9.140625" style="1403"/>
    <col min="4354" max="4354" width="5.85546875" style="1403" customWidth="1"/>
    <col min="4355" max="4355" width="25.5703125" style="1403" customWidth="1"/>
    <col min="4356" max="4356" width="13.28515625" style="1403" customWidth="1"/>
    <col min="4357" max="4357" width="12" style="1403" customWidth="1"/>
    <col min="4358" max="4358" width="12.28515625" style="1403" customWidth="1"/>
    <col min="4359" max="4359" width="11.7109375" style="1403" customWidth="1"/>
    <col min="4360" max="4360" width="10.42578125" style="1403" customWidth="1"/>
    <col min="4361" max="4361" width="10.7109375" style="1403" customWidth="1"/>
    <col min="4362" max="4609" width="9.140625" style="1403"/>
    <col min="4610" max="4610" width="5.85546875" style="1403" customWidth="1"/>
    <col min="4611" max="4611" width="25.5703125" style="1403" customWidth="1"/>
    <col min="4612" max="4612" width="13.28515625" style="1403" customWidth="1"/>
    <col min="4613" max="4613" width="12" style="1403" customWidth="1"/>
    <col min="4614" max="4614" width="12.28515625" style="1403" customWidth="1"/>
    <col min="4615" max="4615" width="11.7109375" style="1403" customWidth="1"/>
    <col min="4616" max="4616" width="10.42578125" style="1403" customWidth="1"/>
    <col min="4617" max="4617" width="10.7109375" style="1403" customWidth="1"/>
    <col min="4618" max="4865" width="9.140625" style="1403"/>
    <col min="4866" max="4866" width="5.85546875" style="1403" customWidth="1"/>
    <col min="4867" max="4867" width="25.5703125" style="1403" customWidth="1"/>
    <col min="4868" max="4868" width="13.28515625" style="1403" customWidth="1"/>
    <col min="4869" max="4869" width="12" style="1403" customWidth="1"/>
    <col min="4870" max="4870" width="12.28515625" style="1403" customWidth="1"/>
    <col min="4871" max="4871" width="11.7109375" style="1403" customWidth="1"/>
    <col min="4872" max="4872" width="10.42578125" style="1403" customWidth="1"/>
    <col min="4873" max="4873" width="10.7109375" style="1403" customWidth="1"/>
    <col min="4874" max="5121" width="9.140625" style="1403"/>
    <col min="5122" max="5122" width="5.85546875" style="1403" customWidth="1"/>
    <col min="5123" max="5123" width="25.5703125" style="1403" customWidth="1"/>
    <col min="5124" max="5124" width="13.28515625" style="1403" customWidth="1"/>
    <col min="5125" max="5125" width="12" style="1403" customWidth="1"/>
    <col min="5126" max="5126" width="12.28515625" style="1403" customWidth="1"/>
    <col min="5127" max="5127" width="11.7109375" style="1403" customWidth="1"/>
    <col min="5128" max="5128" width="10.42578125" style="1403" customWidth="1"/>
    <col min="5129" max="5129" width="10.7109375" style="1403" customWidth="1"/>
    <col min="5130" max="5377" width="9.140625" style="1403"/>
    <col min="5378" max="5378" width="5.85546875" style="1403" customWidth="1"/>
    <col min="5379" max="5379" width="25.5703125" style="1403" customWidth="1"/>
    <col min="5380" max="5380" width="13.28515625" style="1403" customWidth="1"/>
    <col min="5381" max="5381" width="12" style="1403" customWidth="1"/>
    <col min="5382" max="5382" width="12.28515625" style="1403" customWidth="1"/>
    <col min="5383" max="5383" width="11.7109375" style="1403" customWidth="1"/>
    <col min="5384" max="5384" width="10.42578125" style="1403" customWidth="1"/>
    <col min="5385" max="5385" width="10.7109375" style="1403" customWidth="1"/>
    <col min="5386" max="5633" width="9.140625" style="1403"/>
    <col min="5634" max="5634" width="5.85546875" style="1403" customWidth="1"/>
    <col min="5635" max="5635" width="25.5703125" style="1403" customWidth="1"/>
    <col min="5636" max="5636" width="13.28515625" style="1403" customWidth="1"/>
    <col min="5637" max="5637" width="12" style="1403" customWidth="1"/>
    <col min="5638" max="5638" width="12.28515625" style="1403" customWidth="1"/>
    <col min="5639" max="5639" width="11.7109375" style="1403" customWidth="1"/>
    <col min="5640" max="5640" width="10.42578125" style="1403" customWidth="1"/>
    <col min="5641" max="5641" width="10.7109375" style="1403" customWidth="1"/>
    <col min="5642" max="5889" width="9.140625" style="1403"/>
    <col min="5890" max="5890" width="5.85546875" style="1403" customWidth="1"/>
    <col min="5891" max="5891" width="25.5703125" style="1403" customWidth="1"/>
    <col min="5892" max="5892" width="13.28515625" style="1403" customWidth="1"/>
    <col min="5893" max="5893" width="12" style="1403" customWidth="1"/>
    <col min="5894" max="5894" width="12.28515625" style="1403" customWidth="1"/>
    <col min="5895" max="5895" width="11.7109375" style="1403" customWidth="1"/>
    <col min="5896" max="5896" width="10.42578125" style="1403" customWidth="1"/>
    <col min="5897" max="5897" width="10.7109375" style="1403" customWidth="1"/>
    <col min="5898" max="6145" width="9.140625" style="1403"/>
    <col min="6146" max="6146" width="5.85546875" style="1403" customWidth="1"/>
    <col min="6147" max="6147" width="25.5703125" style="1403" customWidth="1"/>
    <col min="6148" max="6148" width="13.28515625" style="1403" customWidth="1"/>
    <col min="6149" max="6149" width="12" style="1403" customWidth="1"/>
    <col min="6150" max="6150" width="12.28515625" style="1403" customWidth="1"/>
    <col min="6151" max="6151" width="11.7109375" style="1403" customWidth="1"/>
    <col min="6152" max="6152" width="10.42578125" style="1403" customWidth="1"/>
    <col min="6153" max="6153" width="10.7109375" style="1403" customWidth="1"/>
    <col min="6154" max="6401" width="9.140625" style="1403"/>
    <col min="6402" max="6402" width="5.85546875" style="1403" customWidth="1"/>
    <col min="6403" max="6403" width="25.5703125" style="1403" customWidth="1"/>
    <col min="6404" max="6404" width="13.28515625" style="1403" customWidth="1"/>
    <col min="6405" max="6405" width="12" style="1403" customWidth="1"/>
    <col min="6406" max="6406" width="12.28515625" style="1403" customWidth="1"/>
    <col min="6407" max="6407" width="11.7109375" style="1403" customWidth="1"/>
    <col min="6408" max="6408" width="10.42578125" style="1403" customWidth="1"/>
    <col min="6409" max="6409" width="10.7109375" style="1403" customWidth="1"/>
    <col min="6410" max="6657" width="9.140625" style="1403"/>
    <col min="6658" max="6658" width="5.85546875" style="1403" customWidth="1"/>
    <col min="6659" max="6659" width="25.5703125" style="1403" customWidth="1"/>
    <col min="6660" max="6660" width="13.28515625" style="1403" customWidth="1"/>
    <col min="6661" max="6661" width="12" style="1403" customWidth="1"/>
    <col min="6662" max="6662" width="12.28515625" style="1403" customWidth="1"/>
    <col min="6663" max="6663" width="11.7109375" style="1403" customWidth="1"/>
    <col min="6664" max="6664" width="10.42578125" style="1403" customWidth="1"/>
    <col min="6665" max="6665" width="10.7109375" style="1403" customWidth="1"/>
    <col min="6666" max="6913" width="9.140625" style="1403"/>
    <col min="6914" max="6914" width="5.85546875" style="1403" customWidth="1"/>
    <col min="6915" max="6915" width="25.5703125" style="1403" customWidth="1"/>
    <col min="6916" max="6916" width="13.28515625" style="1403" customWidth="1"/>
    <col min="6917" max="6917" width="12" style="1403" customWidth="1"/>
    <col min="6918" max="6918" width="12.28515625" style="1403" customWidth="1"/>
    <col min="6919" max="6919" width="11.7109375" style="1403" customWidth="1"/>
    <col min="6920" max="6920" width="10.42578125" style="1403" customWidth="1"/>
    <col min="6921" max="6921" width="10.7109375" style="1403" customWidth="1"/>
    <col min="6922" max="7169" width="9.140625" style="1403"/>
    <col min="7170" max="7170" width="5.85546875" style="1403" customWidth="1"/>
    <col min="7171" max="7171" width="25.5703125" style="1403" customWidth="1"/>
    <col min="7172" max="7172" width="13.28515625" style="1403" customWidth="1"/>
    <col min="7173" max="7173" width="12" style="1403" customWidth="1"/>
    <col min="7174" max="7174" width="12.28515625" style="1403" customWidth="1"/>
    <col min="7175" max="7175" width="11.7109375" style="1403" customWidth="1"/>
    <col min="7176" max="7176" width="10.42578125" style="1403" customWidth="1"/>
    <col min="7177" max="7177" width="10.7109375" style="1403" customWidth="1"/>
    <col min="7178" max="7425" width="9.140625" style="1403"/>
    <col min="7426" max="7426" width="5.85546875" style="1403" customWidth="1"/>
    <col min="7427" max="7427" width="25.5703125" style="1403" customWidth="1"/>
    <col min="7428" max="7428" width="13.28515625" style="1403" customWidth="1"/>
    <col min="7429" max="7429" width="12" style="1403" customWidth="1"/>
    <col min="7430" max="7430" width="12.28515625" style="1403" customWidth="1"/>
    <col min="7431" max="7431" width="11.7109375" style="1403" customWidth="1"/>
    <col min="7432" max="7432" width="10.42578125" style="1403" customWidth="1"/>
    <col min="7433" max="7433" width="10.7109375" style="1403" customWidth="1"/>
    <col min="7434" max="7681" width="9.140625" style="1403"/>
    <col min="7682" max="7682" width="5.85546875" style="1403" customWidth="1"/>
    <col min="7683" max="7683" width="25.5703125" style="1403" customWidth="1"/>
    <col min="7684" max="7684" width="13.28515625" style="1403" customWidth="1"/>
    <col min="7685" max="7685" width="12" style="1403" customWidth="1"/>
    <col min="7686" max="7686" width="12.28515625" style="1403" customWidth="1"/>
    <col min="7687" max="7687" width="11.7109375" style="1403" customWidth="1"/>
    <col min="7688" max="7688" width="10.42578125" style="1403" customWidth="1"/>
    <col min="7689" max="7689" width="10.7109375" style="1403" customWidth="1"/>
    <col min="7690" max="7937" width="9.140625" style="1403"/>
    <col min="7938" max="7938" width="5.85546875" style="1403" customWidth="1"/>
    <col min="7939" max="7939" width="25.5703125" style="1403" customWidth="1"/>
    <col min="7940" max="7940" width="13.28515625" style="1403" customWidth="1"/>
    <col min="7941" max="7941" width="12" style="1403" customWidth="1"/>
    <col min="7942" max="7942" width="12.28515625" style="1403" customWidth="1"/>
    <col min="7943" max="7943" width="11.7109375" style="1403" customWidth="1"/>
    <col min="7944" max="7944" width="10.42578125" style="1403" customWidth="1"/>
    <col min="7945" max="7945" width="10.7109375" style="1403" customWidth="1"/>
    <col min="7946" max="8193" width="9.140625" style="1403"/>
    <col min="8194" max="8194" width="5.85546875" style="1403" customWidth="1"/>
    <col min="8195" max="8195" width="25.5703125" style="1403" customWidth="1"/>
    <col min="8196" max="8196" width="13.28515625" style="1403" customWidth="1"/>
    <col min="8197" max="8197" width="12" style="1403" customWidth="1"/>
    <col min="8198" max="8198" width="12.28515625" style="1403" customWidth="1"/>
    <col min="8199" max="8199" width="11.7109375" style="1403" customWidth="1"/>
    <col min="8200" max="8200" width="10.42578125" style="1403" customWidth="1"/>
    <col min="8201" max="8201" width="10.7109375" style="1403" customWidth="1"/>
    <col min="8202" max="8449" width="9.140625" style="1403"/>
    <col min="8450" max="8450" width="5.85546875" style="1403" customWidth="1"/>
    <col min="8451" max="8451" width="25.5703125" style="1403" customWidth="1"/>
    <col min="8452" max="8452" width="13.28515625" style="1403" customWidth="1"/>
    <col min="8453" max="8453" width="12" style="1403" customWidth="1"/>
    <col min="8454" max="8454" width="12.28515625" style="1403" customWidth="1"/>
    <col min="8455" max="8455" width="11.7109375" style="1403" customWidth="1"/>
    <col min="8456" max="8456" width="10.42578125" style="1403" customWidth="1"/>
    <col min="8457" max="8457" width="10.7109375" style="1403" customWidth="1"/>
    <col min="8458" max="8705" width="9.140625" style="1403"/>
    <col min="8706" max="8706" width="5.85546875" style="1403" customWidth="1"/>
    <col min="8707" max="8707" width="25.5703125" style="1403" customWidth="1"/>
    <col min="8708" max="8708" width="13.28515625" style="1403" customWidth="1"/>
    <col min="8709" max="8709" width="12" style="1403" customWidth="1"/>
    <col min="8710" max="8710" width="12.28515625" style="1403" customWidth="1"/>
    <col min="8711" max="8711" width="11.7109375" style="1403" customWidth="1"/>
    <col min="8712" max="8712" width="10.42578125" style="1403" customWidth="1"/>
    <col min="8713" max="8713" width="10.7109375" style="1403" customWidth="1"/>
    <col min="8714" max="8961" width="9.140625" style="1403"/>
    <col min="8962" max="8962" width="5.85546875" style="1403" customWidth="1"/>
    <col min="8963" max="8963" width="25.5703125" style="1403" customWidth="1"/>
    <col min="8964" max="8964" width="13.28515625" style="1403" customWidth="1"/>
    <col min="8965" max="8965" width="12" style="1403" customWidth="1"/>
    <col min="8966" max="8966" width="12.28515625" style="1403" customWidth="1"/>
    <col min="8967" max="8967" width="11.7109375" style="1403" customWidth="1"/>
    <col min="8968" max="8968" width="10.42578125" style="1403" customWidth="1"/>
    <col min="8969" max="8969" width="10.7109375" style="1403" customWidth="1"/>
    <col min="8970" max="9217" width="9.140625" style="1403"/>
    <col min="9218" max="9218" width="5.85546875" style="1403" customWidth="1"/>
    <col min="9219" max="9219" width="25.5703125" style="1403" customWidth="1"/>
    <col min="9220" max="9220" width="13.28515625" style="1403" customWidth="1"/>
    <col min="9221" max="9221" width="12" style="1403" customWidth="1"/>
    <col min="9222" max="9222" width="12.28515625" style="1403" customWidth="1"/>
    <col min="9223" max="9223" width="11.7109375" style="1403" customWidth="1"/>
    <col min="9224" max="9224" width="10.42578125" style="1403" customWidth="1"/>
    <col min="9225" max="9225" width="10.7109375" style="1403" customWidth="1"/>
    <col min="9226" max="9473" width="9.140625" style="1403"/>
    <col min="9474" max="9474" width="5.85546875" style="1403" customWidth="1"/>
    <col min="9475" max="9475" width="25.5703125" style="1403" customWidth="1"/>
    <col min="9476" max="9476" width="13.28515625" style="1403" customWidth="1"/>
    <col min="9477" max="9477" width="12" style="1403" customWidth="1"/>
    <col min="9478" max="9478" width="12.28515625" style="1403" customWidth="1"/>
    <col min="9479" max="9479" width="11.7109375" style="1403" customWidth="1"/>
    <col min="9480" max="9480" width="10.42578125" style="1403" customWidth="1"/>
    <col min="9481" max="9481" width="10.7109375" style="1403" customWidth="1"/>
    <col min="9482" max="9729" width="9.140625" style="1403"/>
    <col min="9730" max="9730" width="5.85546875" style="1403" customWidth="1"/>
    <col min="9731" max="9731" width="25.5703125" style="1403" customWidth="1"/>
    <col min="9732" max="9732" width="13.28515625" style="1403" customWidth="1"/>
    <col min="9733" max="9733" width="12" style="1403" customWidth="1"/>
    <col min="9734" max="9734" width="12.28515625" style="1403" customWidth="1"/>
    <col min="9735" max="9735" width="11.7109375" style="1403" customWidth="1"/>
    <col min="9736" max="9736" width="10.42578125" style="1403" customWidth="1"/>
    <col min="9737" max="9737" width="10.7109375" style="1403" customWidth="1"/>
    <col min="9738" max="9985" width="9.140625" style="1403"/>
    <col min="9986" max="9986" width="5.85546875" style="1403" customWidth="1"/>
    <col min="9987" max="9987" width="25.5703125" style="1403" customWidth="1"/>
    <col min="9988" max="9988" width="13.28515625" style="1403" customWidth="1"/>
    <col min="9989" max="9989" width="12" style="1403" customWidth="1"/>
    <col min="9990" max="9990" width="12.28515625" style="1403" customWidth="1"/>
    <col min="9991" max="9991" width="11.7109375" style="1403" customWidth="1"/>
    <col min="9992" max="9992" width="10.42578125" style="1403" customWidth="1"/>
    <col min="9993" max="9993" width="10.7109375" style="1403" customWidth="1"/>
    <col min="9994" max="10241" width="9.140625" style="1403"/>
    <col min="10242" max="10242" width="5.85546875" style="1403" customWidth="1"/>
    <col min="10243" max="10243" width="25.5703125" style="1403" customWidth="1"/>
    <col min="10244" max="10244" width="13.28515625" style="1403" customWidth="1"/>
    <col min="10245" max="10245" width="12" style="1403" customWidth="1"/>
    <col min="10246" max="10246" width="12.28515625" style="1403" customWidth="1"/>
    <col min="10247" max="10247" width="11.7109375" style="1403" customWidth="1"/>
    <col min="10248" max="10248" width="10.42578125" style="1403" customWidth="1"/>
    <col min="10249" max="10249" width="10.7109375" style="1403" customWidth="1"/>
    <col min="10250" max="10497" width="9.140625" style="1403"/>
    <col min="10498" max="10498" width="5.85546875" style="1403" customWidth="1"/>
    <col min="10499" max="10499" width="25.5703125" style="1403" customWidth="1"/>
    <col min="10500" max="10500" width="13.28515625" style="1403" customWidth="1"/>
    <col min="10501" max="10501" width="12" style="1403" customWidth="1"/>
    <col min="10502" max="10502" width="12.28515625" style="1403" customWidth="1"/>
    <col min="10503" max="10503" width="11.7109375" style="1403" customWidth="1"/>
    <col min="10504" max="10504" width="10.42578125" style="1403" customWidth="1"/>
    <col min="10505" max="10505" width="10.7109375" style="1403" customWidth="1"/>
    <col min="10506" max="10753" width="9.140625" style="1403"/>
    <col min="10754" max="10754" width="5.85546875" style="1403" customWidth="1"/>
    <col min="10755" max="10755" width="25.5703125" style="1403" customWidth="1"/>
    <col min="10756" max="10756" width="13.28515625" style="1403" customWidth="1"/>
    <col min="10757" max="10757" width="12" style="1403" customWidth="1"/>
    <col min="10758" max="10758" width="12.28515625" style="1403" customWidth="1"/>
    <col min="10759" max="10759" width="11.7109375" style="1403" customWidth="1"/>
    <col min="10760" max="10760" width="10.42578125" style="1403" customWidth="1"/>
    <col min="10761" max="10761" width="10.7109375" style="1403" customWidth="1"/>
    <col min="10762" max="11009" width="9.140625" style="1403"/>
    <col min="11010" max="11010" width="5.85546875" style="1403" customWidth="1"/>
    <col min="11011" max="11011" width="25.5703125" style="1403" customWidth="1"/>
    <col min="11012" max="11012" width="13.28515625" style="1403" customWidth="1"/>
    <col min="11013" max="11013" width="12" style="1403" customWidth="1"/>
    <col min="11014" max="11014" width="12.28515625" style="1403" customWidth="1"/>
    <col min="11015" max="11015" width="11.7109375" style="1403" customWidth="1"/>
    <col min="11016" max="11016" width="10.42578125" style="1403" customWidth="1"/>
    <col min="11017" max="11017" width="10.7109375" style="1403" customWidth="1"/>
    <col min="11018" max="11265" width="9.140625" style="1403"/>
    <col min="11266" max="11266" width="5.85546875" style="1403" customWidth="1"/>
    <col min="11267" max="11267" width="25.5703125" style="1403" customWidth="1"/>
    <col min="11268" max="11268" width="13.28515625" style="1403" customWidth="1"/>
    <col min="11269" max="11269" width="12" style="1403" customWidth="1"/>
    <col min="11270" max="11270" width="12.28515625" style="1403" customWidth="1"/>
    <col min="11271" max="11271" width="11.7109375" style="1403" customWidth="1"/>
    <col min="11272" max="11272" width="10.42578125" style="1403" customWidth="1"/>
    <col min="11273" max="11273" width="10.7109375" style="1403" customWidth="1"/>
    <col min="11274" max="11521" width="9.140625" style="1403"/>
    <col min="11522" max="11522" width="5.85546875" style="1403" customWidth="1"/>
    <col min="11523" max="11523" width="25.5703125" style="1403" customWidth="1"/>
    <col min="11524" max="11524" width="13.28515625" style="1403" customWidth="1"/>
    <col min="11525" max="11525" width="12" style="1403" customWidth="1"/>
    <col min="11526" max="11526" width="12.28515625" style="1403" customWidth="1"/>
    <col min="11527" max="11527" width="11.7109375" style="1403" customWidth="1"/>
    <col min="11528" max="11528" width="10.42578125" style="1403" customWidth="1"/>
    <col min="11529" max="11529" width="10.7109375" style="1403" customWidth="1"/>
    <col min="11530" max="11777" width="9.140625" style="1403"/>
    <col min="11778" max="11778" width="5.85546875" style="1403" customWidth="1"/>
    <col min="11779" max="11779" width="25.5703125" style="1403" customWidth="1"/>
    <col min="11780" max="11780" width="13.28515625" style="1403" customWidth="1"/>
    <col min="11781" max="11781" width="12" style="1403" customWidth="1"/>
    <col min="11782" max="11782" width="12.28515625" style="1403" customWidth="1"/>
    <col min="11783" max="11783" width="11.7109375" style="1403" customWidth="1"/>
    <col min="11784" max="11784" width="10.42578125" style="1403" customWidth="1"/>
    <col min="11785" max="11785" width="10.7109375" style="1403" customWidth="1"/>
    <col min="11786" max="12033" width="9.140625" style="1403"/>
    <col min="12034" max="12034" width="5.85546875" style="1403" customWidth="1"/>
    <col min="12035" max="12035" width="25.5703125" style="1403" customWidth="1"/>
    <col min="12036" max="12036" width="13.28515625" style="1403" customWidth="1"/>
    <col min="12037" max="12037" width="12" style="1403" customWidth="1"/>
    <col min="12038" max="12038" width="12.28515625" style="1403" customWidth="1"/>
    <col min="12039" max="12039" width="11.7109375" style="1403" customWidth="1"/>
    <col min="12040" max="12040" width="10.42578125" style="1403" customWidth="1"/>
    <col min="12041" max="12041" width="10.7109375" style="1403" customWidth="1"/>
    <col min="12042" max="12289" width="9.140625" style="1403"/>
    <col min="12290" max="12290" width="5.85546875" style="1403" customWidth="1"/>
    <col min="12291" max="12291" width="25.5703125" style="1403" customWidth="1"/>
    <col min="12292" max="12292" width="13.28515625" style="1403" customWidth="1"/>
    <col min="12293" max="12293" width="12" style="1403" customWidth="1"/>
    <col min="12294" max="12294" width="12.28515625" style="1403" customWidth="1"/>
    <col min="12295" max="12295" width="11.7109375" style="1403" customWidth="1"/>
    <col min="12296" max="12296" width="10.42578125" style="1403" customWidth="1"/>
    <col min="12297" max="12297" width="10.7109375" style="1403" customWidth="1"/>
    <col min="12298" max="12545" width="9.140625" style="1403"/>
    <col min="12546" max="12546" width="5.85546875" style="1403" customWidth="1"/>
    <col min="12547" max="12547" width="25.5703125" style="1403" customWidth="1"/>
    <col min="12548" max="12548" width="13.28515625" style="1403" customWidth="1"/>
    <col min="12549" max="12549" width="12" style="1403" customWidth="1"/>
    <col min="12550" max="12550" width="12.28515625" style="1403" customWidth="1"/>
    <col min="12551" max="12551" width="11.7109375" style="1403" customWidth="1"/>
    <col min="12552" max="12552" width="10.42578125" style="1403" customWidth="1"/>
    <col min="12553" max="12553" width="10.7109375" style="1403" customWidth="1"/>
    <col min="12554" max="12801" width="9.140625" style="1403"/>
    <col min="12802" max="12802" width="5.85546875" style="1403" customWidth="1"/>
    <col min="12803" max="12803" width="25.5703125" style="1403" customWidth="1"/>
    <col min="12804" max="12804" width="13.28515625" style="1403" customWidth="1"/>
    <col min="12805" max="12805" width="12" style="1403" customWidth="1"/>
    <col min="12806" max="12806" width="12.28515625" style="1403" customWidth="1"/>
    <col min="12807" max="12807" width="11.7109375" style="1403" customWidth="1"/>
    <col min="12808" max="12808" width="10.42578125" style="1403" customWidth="1"/>
    <col min="12809" max="12809" width="10.7109375" style="1403" customWidth="1"/>
    <col min="12810" max="13057" width="9.140625" style="1403"/>
    <col min="13058" max="13058" width="5.85546875" style="1403" customWidth="1"/>
    <col min="13059" max="13059" width="25.5703125" style="1403" customWidth="1"/>
    <col min="13060" max="13060" width="13.28515625" style="1403" customWidth="1"/>
    <col min="13061" max="13061" width="12" style="1403" customWidth="1"/>
    <col min="13062" max="13062" width="12.28515625" style="1403" customWidth="1"/>
    <col min="13063" max="13063" width="11.7109375" style="1403" customWidth="1"/>
    <col min="13064" max="13064" width="10.42578125" style="1403" customWidth="1"/>
    <col min="13065" max="13065" width="10.7109375" style="1403" customWidth="1"/>
    <col min="13066" max="13313" width="9.140625" style="1403"/>
    <col min="13314" max="13314" width="5.85546875" style="1403" customWidth="1"/>
    <col min="13315" max="13315" width="25.5703125" style="1403" customWidth="1"/>
    <col min="13316" max="13316" width="13.28515625" style="1403" customWidth="1"/>
    <col min="13317" max="13317" width="12" style="1403" customWidth="1"/>
    <col min="13318" max="13318" width="12.28515625" style="1403" customWidth="1"/>
    <col min="13319" max="13319" width="11.7109375" style="1403" customWidth="1"/>
    <col min="13320" max="13320" width="10.42578125" style="1403" customWidth="1"/>
    <col min="13321" max="13321" width="10.7109375" style="1403" customWidth="1"/>
    <col min="13322" max="13569" width="9.140625" style="1403"/>
    <col min="13570" max="13570" width="5.85546875" style="1403" customWidth="1"/>
    <col min="13571" max="13571" width="25.5703125" style="1403" customWidth="1"/>
    <col min="13572" max="13572" width="13.28515625" style="1403" customWidth="1"/>
    <col min="13573" max="13573" width="12" style="1403" customWidth="1"/>
    <col min="13574" max="13574" width="12.28515625" style="1403" customWidth="1"/>
    <col min="13575" max="13575" width="11.7109375" style="1403" customWidth="1"/>
    <col min="13576" max="13576" width="10.42578125" style="1403" customWidth="1"/>
    <col min="13577" max="13577" width="10.7109375" style="1403" customWidth="1"/>
    <col min="13578" max="13825" width="9.140625" style="1403"/>
    <col min="13826" max="13826" width="5.85546875" style="1403" customWidth="1"/>
    <col min="13827" max="13827" width="25.5703125" style="1403" customWidth="1"/>
    <col min="13828" max="13828" width="13.28515625" style="1403" customWidth="1"/>
    <col min="13829" max="13829" width="12" style="1403" customWidth="1"/>
    <col min="13830" max="13830" width="12.28515625" style="1403" customWidth="1"/>
    <col min="13831" max="13831" width="11.7109375" style="1403" customWidth="1"/>
    <col min="13832" max="13832" width="10.42578125" style="1403" customWidth="1"/>
    <col min="13833" max="13833" width="10.7109375" style="1403" customWidth="1"/>
    <col min="13834" max="14081" width="9.140625" style="1403"/>
    <col min="14082" max="14082" width="5.85546875" style="1403" customWidth="1"/>
    <col min="14083" max="14083" width="25.5703125" style="1403" customWidth="1"/>
    <col min="14084" max="14084" width="13.28515625" style="1403" customWidth="1"/>
    <col min="14085" max="14085" width="12" style="1403" customWidth="1"/>
    <col min="14086" max="14086" width="12.28515625" style="1403" customWidth="1"/>
    <col min="14087" max="14087" width="11.7109375" style="1403" customWidth="1"/>
    <col min="14088" max="14088" width="10.42578125" style="1403" customWidth="1"/>
    <col min="14089" max="14089" width="10.7109375" style="1403" customWidth="1"/>
    <col min="14090" max="14337" width="9.140625" style="1403"/>
    <col min="14338" max="14338" width="5.85546875" style="1403" customWidth="1"/>
    <col min="14339" max="14339" width="25.5703125" style="1403" customWidth="1"/>
    <col min="14340" max="14340" width="13.28515625" style="1403" customWidth="1"/>
    <col min="14341" max="14341" width="12" style="1403" customWidth="1"/>
    <col min="14342" max="14342" width="12.28515625" style="1403" customWidth="1"/>
    <col min="14343" max="14343" width="11.7109375" style="1403" customWidth="1"/>
    <col min="14344" max="14344" width="10.42578125" style="1403" customWidth="1"/>
    <col min="14345" max="14345" width="10.7109375" style="1403" customWidth="1"/>
    <col min="14346" max="14593" width="9.140625" style="1403"/>
    <col min="14594" max="14594" width="5.85546875" style="1403" customWidth="1"/>
    <col min="14595" max="14595" width="25.5703125" style="1403" customWidth="1"/>
    <col min="14596" max="14596" width="13.28515625" style="1403" customWidth="1"/>
    <col min="14597" max="14597" width="12" style="1403" customWidth="1"/>
    <col min="14598" max="14598" width="12.28515625" style="1403" customWidth="1"/>
    <col min="14599" max="14599" width="11.7109375" style="1403" customWidth="1"/>
    <col min="14600" max="14600" width="10.42578125" style="1403" customWidth="1"/>
    <col min="14601" max="14601" width="10.7109375" style="1403" customWidth="1"/>
    <col min="14602" max="14849" width="9.140625" style="1403"/>
    <col min="14850" max="14850" width="5.85546875" style="1403" customWidth="1"/>
    <col min="14851" max="14851" width="25.5703125" style="1403" customWidth="1"/>
    <col min="14852" max="14852" width="13.28515625" style="1403" customWidth="1"/>
    <col min="14853" max="14853" width="12" style="1403" customWidth="1"/>
    <col min="14854" max="14854" width="12.28515625" style="1403" customWidth="1"/>
    <col min="14855" max="14855" width="11.7109375" style="1403" customWidth="1"/>
    <col min="14856" max="14856" width="10.42578125" style="1403" customWidth="1"/>
    <col min="14857" max="14857" width="10.7109375" style="1403" customWidth="1"/>
    <col min="14858" max="15105" width="9.140625" style="1403"/>
    <col min="15106" max="15106" width="5.85546875" style="1403" customWidth="1"/>
    <col min="15107" max="15107" width="25.5703125" style="1403" customWidth="1"/>
    <col min="15108" max="15108" width="13.28515625" style="1403" customWidth="1"/>
    <col min="15109" max="15109" width="12" style="1403" customWidth="1"/>
    <col min="15110" max="15110" width="12.28515625" style="1403" customWidth="1"/>
    <col min="15111" max="15111" width="11.7109375" style="1403" customWidth="1"/>
    <col min="15112" max="15112" width="10.42578125" style="1403" customWidth="1"/>
    <col min="15113" max="15113" width="10.7109375" style="1403" customWidth="1"/>
    <col min="15114" max="15361" width="9.140625" style="1403"/>
    <col min="15362" max="15362" width="5.85546875" style="1403" customWidth="1"/>
    <col min="15363" max="15363" width="25.5703125" style="1403" customWidth="1"/>
    <col min="15364" max="15364" width="13.28515625" style="1403" customWidth="1"/>
    <col min="15365" max="15365" width="12" style="1403" customWidth="1"/>
    <col min="15366" max="15366" width="12.28515625" style="1403" customWidth="1"/>
    <col min="15367" max="15367" width="11.7109375" style="1403" customWidth="1"/>
    <col min="15368" max="15368" width="10.42578125" style="1403" customWidth="1"/>
    <col min="15369" max="15369" width="10.7109375" style="1403" customWidth="1"/>
    <col min="15370" max="15617" width="9.140625" style="1403"/>
    <col min="15618" max="15618" width="5.85546875" style="1403" customWidth="1"/>
    <col min="15619" max="15619" width="25.5703125" style="1403" customWidth="1"/>
    <col min="15620" max="15620" width="13.28515625" style="1403" customWidth="1"/>
    <col min="15621" max="15621" width="12" style="1403" customWidth="1"/>
    <col min="15622" max="15622" width="12.28515625" style="1403" customWidth="1"/>
    <col min="15623" max="15623" width="11.7109375" style="1403" customWidth="1"/>
    <col min="15624" max="15624" width="10.42578125" style="1403" customWidth="1"/>
    <col min="15625" max="15625" width="10.7109375" style="1403" customWidth="1"/>
    <col min="15626" max="15873" width="9.140625" style="1403"/>
    <col min="15874" max="15874" width="5.85546875" style="1403" customWidth="1"/>
    <col min="15875" max="15875" width="25.5703125" style="1403" customWidth="1"/>
    <col min="15876" max="15876" width="13.28515625" style="1403" customWidth="1"/>
    <col min="15877" max="15877" width="12" style="1403" customWidth="1"/>
    <col min="15878" max="15878" width="12.28515625" style="1403" customWidth="1"/>
    <col min="15879" max="15879" width="11.7109375" style="1403" customWidth="1"/>
    <col min="15880" max="15880" width="10.42578125" style="1403" customWidth="1"/>
    <col min="15881" max="15881" width="10.7109375" style="1403" customWidth="1"/>
    <col min="15882" max="16129" width="9.140625" style="1403"/>
    <col min="16130" max="16130" width="5.85546875" style="1403" customWidth="1"/>
    <col min="16131" max="16131" width="25.5703125" style="1403" customWidth="1"/>
    <col min="16132" max="16132" width="13.28515625" style="1403" customWidth="1"/>
    <col min="16133" max="16133" width="12" style="1403" customWidth="1"/>
    <col min="16134" max="16134" width="12.28515625" style="1403" customWidth="1"/>
    <col min="16135" max="16135" width="11.7109375" style="1403" customWidth="1"/>
    <col min="16136" max="16136" width="10.42578125" style="1403" customWidth="1"/>
    <col min="16137" max="16137" width="10.7109375" style="1403" customWidth="1"/>
    <col min="16138" max="16384" width="9.140625" style="1403"/>
  </cols>
  <sheetData>
    <row r="1" spans="2:24">
      <c r="B1" s="1966" t="s">
        <v>1217</v>
      </c>
      <c r="C1" s="1966"/>
      <c r="D1" s="1966"/>
      <c r="E1" s="1966"/>
      <c r="F1" s="1966"/>
      <c r="G1" s="1966"/>
      <c r="H1" s="1966"/>
      <c r="I1" s="1966"/>
      <c r="J1" s="1402"/>
    </row>
    <row r="2" spans="2:24">
      <c r="B2" s="1952" t="s">
        <v>95</v>
      </c>
      <c r="C2" s="1952"/>
      <c r="D2" s="1952"/>
      <c r="E2" s="1952"/>
      <c r="F2" s="1952"/>
      <c r="G2" s="1952"/>
      <c r="H2" s="1952"/>
      <c r="I2" s="1952"/>
      <c r="J2" s="1404"/>
    </row>
    <row r="3" spans="2:24" ht="18" customHeight="1" thickBot="1">
      <c r="B3" s="1967" t="s">
        <v>1190</v>
      </c>
      <c r="C3" s="1967"/>
      <c r="D3" s="1967"/>
      <c r="E3" s="1967"/>
      <c r="F3" s="1967"/>
      <c r="G3" s="1967"/>
      <c r="H3" s="1967"/>
      <c r="I3" s="1967"/>
      <c r="J3" s="1404"/>
    </row>
    <row r="4" spans="2:24" ht="30" customHeight="1" thickTop="1">
      <c r="B4" s="1954"/>
      <c r="C4" s="1955"/>
      <c r="D4" s="1492"/>
      <c r="E4" s="1493"/>
      <c r="F4" s="1492"/>
      <c r="G4" s="1492"/>
      <c r="H4" s="1960" t="s">
        <v>124</v>
      </c>
      <c r="I4" s="1961"/>
      <c r="J4" s="1404"/>
    </row>
    <row r="5" spans="2:24" ht="16.5" customHeight="1">
      <c r="B5" s="1956"/>
      <c r="C5" s="1957"/>
      <c r="D5" s="1494" t="s">
        <v>1163</v>
      </c>
      <c r="E5" s="1495" t="s">
        <v>145</v>
      </c>
      <c r="F5" s="1494" t="s">
        <v>1163</v>
      </c>
      <c r="G5" s="1495" t="str">
        <f>E5</f>
        <v>Mid-Dec</v>
      </c>
      <c r="H5" s="1496" t="s">
        <v>1164</v>
      </c>
      <c r="I5" s="1505" t="str">
        <f>G5</f>
        <v>Mid-Dec</v>
      </c>
      <c r="J5" s="1404"/>
    </row>
    <row r="6" spans="2:24" ht="22.5" customHeight="1">
      <c r="B6" s="1958"/>
      <c r="C6" s="1959"/>
      <c r="D6" s="1498">
        <v>2017</v>
      </c>
      <c r="E6" s="1499">
        <v>2017</v>
      </c>
      <c r="F6" s="1498">
        <v>2018</v>
      </c>
      <c r="G6" s="1498">
        <v>2018</v>
      </c>
      <c r="H6" s="1500">
        <v>2017</v>
      </c>
      <c r="I6" s="1501">
        <v>2018</v>
      </c>
      <c r="J6" s="1404"/>
    </row>
    <row r="7" spans="2:24" ht="21.75" customHeight="1">
      <c r="B7" s="1339"/>
      <c r="C7" s="1340"/>
      <c r="D7" s="1341"/>
      <c r="E7" s="1341"/>
      <c r="F7" s="1341"/>
      <c r="G7" s="1341"/>
      <c r="H7" s="1405"/>
      <c r="I7" s="1406"/>
      <c r="J7" s="1404"/>
    </row>
    <row r="8" spans="2:24" ht="20.25" customHeight="1">
      <c r="B8" s="1379" t="s">
        <v>1165</v>
      </c>
      <c r="C8" s="1407"/>
      <c r="D8" s="1344">
        <v>9290.858834441764</v>
      </c>
      <c r="E8" s="1344">
        <v>9428.046571508914</v>
      </c>
      <c r="F8" s="1344">
        <v>9329.6718440362165</v>
      </c>
      <c r="G8" s="1344">
        <v>8330.989316288129</v>
      </c>
      <c r="H8" s="1345">
        <v>1.4765883274276774</v>
      </c>
      <c r="I8" s="1346">
        <v>-10.704369290185412</v>
      </c>
      <c r="J8" s="1404"/>
      <c r="K8" s="1408"/>
      <c r="L8" s="1408"/>
      <c r="M8" s="1408"/>
      <c r="N8" s="1408"/>
      <c r="O8" s="1408"/>
      <c r="Q8" s="1408"/>
      <c r="R8" s="1408"/>
      <c r="S8" s="1408"/>
      <c r="T8" s="1408"/>
      <c r="U8" s="1409"/>
      <c r="V8" s="1409"/>
      <c r="W8" s="1409"/>
      <c r="X8" s="1409"/>
    </row>
    <row r="9" spans="2:24" ht="22.5" customHeight="1">
      <c r="B9" s="1348" t="s">
        <v>1166</v>
      </c>
      <c r="C9" s="1349"/>
      <c r="D9" s="1344">
        <v>276.01959796801481</v>
      </c>
      <c r="E9" s="1344">
        <v>289.54899682532874</v>
      </c>
      <c r="F9" s="1344">
        <v>280.86704860746295</v>
      </c>
      <c r="G9" s="1344">
        <v>285.52445666777061</v>
      </c>
      <c r="H9" s="1351">
        <v>4.9016080585994217</v>
      </c>
      <c r="I9" s="1352">
        <v>1.6582251579169167</v>
      </c>
      <c r="J9" s="1404"/>
      <c r="K9" s="1408"/>
      <c r="L9" s="1408"/>
      <c r="M9" s="1408"/>
      <c r="N9" s="1408"/>
      <c r="O9" s="1408"/>
      <c r="Q9" s="1408"/>
      <c r="R9" s="1408"/>
      <c r="S9" s="1408"/>
      <c r="T9" s="1408"/>
      <c r="U9" s="1409"/>
      <c r="V9" s="1409"/>
      <c r="W9" s="1409"/>
      <c r="X9" s="1409"/>
    </row>
    <row r="10" spans="2:24" ht="18" customHeight="1">
      <c r="B10" s="1348" t="s">
        <v>1167</v>
      </c>
      <c r="C10" s="1349"/>
      <c r="D10" s="1344">
        <v>9014.8392364737483</v>
      </c>
      <c r="E10" s="1344">
        <v>9138.4975746835862</v>
      </c>
      <c r="F10" s="1344">
        <v>9048.804795428754</v>
      </c>
      <c r="G10" s="1344">
        <v>8045.4648596203588</v>
      </c>
      <c r="H10" s="1345">
        <v>1.3717198384361637</v>
      </c>
      <c r="I10" s="1346">
        <v>-11.088093494018779</v>
      </c>
      <c r="J10" s="1404"/>
      <c r="K10" s="1408"/>
      <c r="L10" s="1408"/>
      <c r="M10" s="1408"/>
      <c r="N10" s="1408"/>
      <c r="O10" s="1408"/>
      <c r="Q10" s="1408"/>
      <c r="R10" s="1408"/>
      <c r="S10" s="1408"/>
      <c r="T10" s="1408"/>
      <c r="U10" s="1409"/>
      <c r="V10" s="1409"/>
      <c r="W10" s="1409"/>
      <c r="X10" s="1409"/>
    </row>
    <row r="11" spans="2:24" ht="18" customHeight="1">
      <c r="B11" s="1353"/>
      <c r="C11" s="1354" t="s">
        <v>1168</v>
      </c>
      <c r="D11" s="1350">
        <v>6648.5549122358534</v>
      </c>
      <c r="E11" s="1350">
        <v>6787.2292088035083</v>
      </c>
      <c r="F11" s="1350">
        <v>6746.22343849753</v>
      </c>
      <c r="G11" s="1350">
        <v>5957.5037201621917</v>
      </c>
      <c r="H11" s="1351">
        <v>2.0857810215636761</v>
      </c>
      <c r="I11" s="1352">
        <v>-11.691277727839335</v>
      </c>
      <c r="J11" s="1404"/>
      <c r="K11" s="1408"/>
      <c r="L11" s="1408"/>
      <c r="M11" s="1408"/>
      <c r="N11" s="1408"/>
      <c r="O11" s="1408"/>
      <c r="Q11" s="1408"/>
      <c r="R11" s="1408"/>
      <c r="S11" s="1408"/>
      <c r="T11" s="1408"/>
      <c r="U11" s="1409"/>
      <c r="V11" s="1409"/>
      <c r="W11" s="1409"/>
      <c r="X11" s="1409"/>
    </row>
    <row r="12" spans="2:24" ht="18" customHeight="1">
      <c r="B12" s="1353"/>
      <c r="C12" s="1355" t="s">
        <v>1169</v>
      </c>
      <c r="D12" s="1350">
        <v>2366.2843242378963</v>
      </c>
      <c r="E12" s="1350">
        <v>2351.2683658800779</v>
      </c>
      <c r="F12" s="1350">
        <v>2302.5813569312236</v>
      </c>
      <c r="G12" s="1350">
        <v>2087.9611394581661</v>
      </c>
      <c r="H12" s="1351">
        <v>-0.63457963204209022</v>
      </c>
      <c r="I12" s="1352">
        <v>-9.3208527389057565</v>
      </c>
      <c r="J12" s="1404"/>
      <c r="K12" s="1408"/>
      <c r="L12" s="1408"/>
      <c r="M12" s="1408"/>
      <c r="N12" s="1408"/>
      <c r="O12" s="1408"/>
      <c r="Q12" s="1408"/>
      <c r="R12" s="1408"/>
      <c r="S12" s="1408"/>
      <c r="T12" s="1408"/>
      <c r="U12" s="1409"/>
      <c r="V12" s="1409"/>
      <c r="W12" s="1409"/>
      <c r="X12" s="1409"/>
    </row>
    <row r="13" spans="2:24" ht="17.25" customHeight="1">
      <c r="B13" s="1361"/>
      <c r="C13" s="1410"/>
      <c r="D13" s="1356"/>
      <c r="E13" s="1356"/>
      <c r="F13" s="1356"/>
      <c r="G13" s="1356"/>
      <c r="H13" s="1351"/>
      <c r="I13" s="1352"/>
      <c r="J13" s="1404"/>
      <c r="K13" s="1408"/>
      <c r="L13" s="1408"/>
      <c r="M13" s="1408"/>
      <c r="N13" s="1408"/>
      <c r="O13" s="1408"/>
      <c r="Q13" s="1408"/>
      <c r="R13" s="1408"/>
      <c r="S13" s="1408"/>
      <c r="T13" s="1408"/>
      <c r="U13" s="1409"/>
      <c r="V13" s="1409"/>
      <c r="W13" s="1409"/>
      <c r="X13" s="1409"/>
    </row>
    <row r="14" spans="2:24" ht="18" customHeight="1">
      <c r="B14" s="1357"/>
      <c r="C14" s="1340"/>
      <c r="D14" s="1358"/>
      <c r="E14" s="1358"/>
      <c r="F14" s="1358"/>
      <c r="G14" s="1358"/>
      <c r="H14" s="1359"/>
      <c r="I14" s="1343"/>
      <c r="J14" s="1404"/>
      <c r="K14" s="1408"/>
      <c r="L14" s="1408"/>
      <c r="M14" s="1408"/>
      <c r="N14" s="1408"/>
      <c r="O14" s="1408"/>
      <c r="Q14" s="1408"/>
      <c r="R14" s="1408"/>
      <c r="S14" s="1408"/>
      <c r="T14" s="1408"/>
      <c r="U14" s="1409"/>
      <c r="V14" s="1409"/>
      <c r="W14" s="1409"/>
      <c r="X14" s="1409"/>
    </row>
    <row r="15" spans="2:24" ht="18" customHeight="1">
      <c r="B15" s="1379" t="s">
        <v>1191</v>
      </c>
      <c r="C15" s="1407"/>
      <c r="D15" s="1344">
        <v>1479.3482726597911</v>
      </c>
      <c r="E15" s="1344">
        <v>1471.8257711673903</v>
      </c>
      <c r="F15" s="1344">
        <v>1035.2011737781233</v>
      </c>
      <c r="G15" s="1344">
        <v>1243.3838667910127</v>
      </c>
      <c r="H15" s="1345">
        <v>-0.5085010495111959</v>
      </c>
      <c r="I15" s="1346">
        <v>20.110360989361624</v>
      </c>
      <c r="J15" s="1404"/>
      <c r="K15" s="1408"/>
      <c r="L15" s="1408"/>
      <c r="M15" s="1408"/>
      <c r="N15" s="1408"/>
      <c r="O15" s="1408"/>
      <c r="Q15" s="1408"/>
      <c r="R15" s="1408"/>
      <c r="S15" s="1408"/>
      <c r="T15" s="1408"/>
      <c r="U15" s="1409"/>
      <c r="V15" s="1409"/>
      <c r="W15" s="1409"/>
      <c r="X15" s="1409"/>
    </row>
    <row r="16" spans="2:24" ht="18" customHeight="1">
      <c r="B16" s="1353"/>
      <c r="C16" s="1360" t="s">
        <v>1168</v>
      </c>
      <c r="D16" s="1350">
        <v>1375.6850507489692</v>
      </c>
      <c r="E16" s="1350">
        <v>1392.1443063209974</v>
      </c>
      <c r="F16" s="1350">
        <v>932.93746557179861</v>
      </c>
      <c r="G16" s="1350">
        <v>1131.0145331440999</v>
      </c>
      <c r="H16" s="1351">
        <v>1.1964406797229827</v>
      </c>
      <c r="I16" s="1352">
        <v>21.23154818859156</v>
      </c>
      <c r="J16" s="1404"/>
      <c r="K16" s="1408"/>
      <c r="L16" s="1408"/>
      <c r="M16" s="1408"/>
      <c r="N16" s="1408"/>
      <c r="O16" s="1408"/>
      <c r="Q16" s="1408"/>
      <c r="R16" s="1408"/>
      <c r="S16" s="1408"/>
      <c r="T16" s="1408"/>
      <c r="U16" s="1409"/>
      <c r="V16" s="1409"/>
      <c r="W16" s="1409"/>
      <c r="X16" s="1409"/>
    </row>
    <row r="17" spans="2:24" ht="18" customHeight="1">
      <c r="B17" s="1353"/>
      <c r="C17" s="1360" t="s">
        <v>1169</v>
      </c>
      <c r="D17" s="1350">
        <v>103.66322191082182</v>
      </c>
      <c r="E17" s="1350">
        <v>79.681464846392828</v>
      </c>
      <c r="F17" s="1350">
        <v>102.26370820632478</v>
      </c>
      <c r="G17" s="1350">
        <v>112.36933364691284</v>
      </c>
      <c r="H17" s="1351">
        <v>-23.13429644803027</v>
      </c>
      <c r="I17" s="1352">
        <v>9.8819274382258726</v>
      </c>
      <c r="J17" s="1404"/>
      <c r="K17" s="1408"/>
      <c r="L17" s="1408"/>
      <c r="M17" s="1408"/>
      <c r="N17" s="1408"/>
      <c r="O17" s="1408"/>
      <c r="Q17" s="1408"/>
      <c r="R17" s="1408"/>
      <c r="S17" s="1408"/>
      <c r="T17" s="1408"/>
      <c r="U17" s="1409"/>
      <c r="V17" s="1409"/>
      <c r="W17" s="1409"/>
      <c r="X17" s="1409"/>
    </row>
    <row r="18" spans="2:24" ht="18" customHeight="1">
      <c r="B18" s="1361"/>
      <c r="C18" s="1362"/>
      <c r="D18" s="1411"/>
      <c r="E18" s="1411"/>
      <c r="F18" s="1411"/>
      <c r="G18" s="1411"/>
      <c r="H18" s="1363"/>
      <c r="I18" s="1364"/>
      <c r="J18" s="1404"/>
      <c r="K18" s="1408"/>
      <c r="L18" s="1408"/>
      <c r="M18" s="1408"/>
      <c r="N18" s="1408"/>
      <c r="O18" s="1408"/>
      <c r="Q18" s="1408"/>
      <c r="R18" s="1408"/>
      <c r="S18" s="1408"/>
      <c r="T18" s="1408"/>
      <c r="U18" s="1409"/>
      <c r="V18" s="1409"/>
      <c r="W18" s="1409"/>
      <c r="X18" s="1409"/>
    </row>
    <row r="19" spans="2:24" ht="18" customHeight="1">
      <c r="B19" s="1412"/>
      <c r="C19" s="1413"/>
      <c r="D19" s="1366"/>
      <c r="E19" s="1366"/>
      <c r="F19" s="1366"/>
      <c r="G19" s="1366"/>
      <c r="H19" s="1367"/>
      <c r="I19" s="1368"/>
      <c r="J19" s="1404"/>
      <c r="K19" s="1408"/>
      <c r="L19" s="1408"/>
      <c r="M19" s="1408"/>
      <c r="N19" s="1408"/>
      <c r="O19" s="1408"/>
      <c r="Q19" s="1408"/>
      <c r="R19" s="1408"/>
      <c r="S19" s="1408"/>
      <c r="T19" s="1408"/>
      <c r="U19" s="1409"/>
      <c r="V19" s="1409"/>
      <c r="W19" s="1409"/>
      <c r="X19" s="1409"/>
    </row>
    <row r="20" spans="2:24" ht="18" customHeight="1">
      <c r="B20" s="1379" t="s">
        <v>1171</v>
      </c>
      <c r="C20" s="1407"/>
      <c r="D20" s="1344">
        <v>10494.187509133542</v>
      </c>
      <c r="E20" s="1344">
        <v>10610.323345850977</v>
      </c>
      <c r="F20" s="1344">
        <v>10084.005969206877</v>
      </c>
      <c r="G20" s="1344">
        <v>9288.8487264113719</v>
      </c>
      <c r="H20" s="1345">
        <v>1.1066682067225884</v>
      </c>
      <c r="I20" s="1346">
        <v>-7.8853309411323664</v>
      </c>
      <c r="J20" s="1404"/>
      <c r="K20" s="1408"/>
      <c r="L20" s="1408"/>
      <c r="M20" s="1408"/>
      <c r="N20" s="1408"/>
      <c r="O20" s="1408"/>
      <c r="Q20" s="1408"/>
      <c r="R20" s="1408"/>
      <c r="S20" s="1408"/>
      <c r="T20" s="1408"/>
      <c r="U20" s="1409"/>
      <c r="V20" s="1409"/>
      <c r="W20" s="1409"/>
      <c r="X20" s="1409"/>
    </row>
    <row r="21" spans="2:24" ht="18" customHeight="1">
      <c r="B21" s="1353"/>
      <c r="C21" s="1360" t="s">
        <v>1168</v>
      </c>
      <c r="D21" s="1350">
        <v>8024.2399629848233</v>
      </c>
      <c r="E21" s="1350">
        <v>8179.3735151245055</v>
      </c>
      <c r="F21" s="1350">
        <v>7679.1609040693284</v>
      </c>
      <c r="G21" s="1350">
        <v>7088.5182533062916</v>
      </c>
      <c r="H21" s="1351">
        <v>1.9333114769162023</v>
      </c>
      <c r="I21" s="1352">
        <v>-7.6914998675186581</v>
      </c>
      <c r="J21" s="1404"/>
      <c r="K21" s="1408"/>
      <c r="L21" s="1408"/>
      <c r="M21" s="1408"/>
      <c r="N21" s="1408"/>
      <c r="O21" s="1408"/>
      <c r="Q21" s="1408"/>
      <c r="R21" s="1408"/>
      <c r="S21" s="1408"/>
      <c r="T21" s="1408"/>
      <c r="U21" s="1409"/>
      <c r="V21" s="1409"/>
      <c r="W21" s="1409"/>
      <c r="X21" s="1409"/>
    </row>
    <row r="22" spans="2:24" ht="18" customHeight="1">
      <c r="B22" s="1353"/>
      <c r="C22" s="1360" t="s">
        <v>1172</v>
      </c>
      <c r="D22" s="1350">
        <v>76.463661012355487</v>
      </c>
      <c r="E22" s="1350">
        <v>77.088824237603831</v>
      </c>
      <c r="F22" s="1350">
        <v>76.151887727148065</v>
      </c>
      <c r="G22" s="1350">
        <v>76.312129329345325</v>
      </c>
      <c r="H22" s="1351" t="s">
        <v>171</v>
      </c>
      <c r="I22" s="1352"/>
      <c r="J22" s="1404"/>
      <c r="K22" s="1408"/>
      <c r="L22" s="1408"/>
      <c r="M22" s="1408"/>
      <c r="N22" s="1408"/>
      <c r="O22" s="1408"/>
      <c r="Q22" s="1408"/>
      <c r="R22" s="1408"/>
      <c r="S22" s="1408"/>
      <c r="T22" s="1408"/>
      <c r="U22" s="1409"/>
      <c r="V22" s="1409"/>
      <c r="W22" s="1409"/>
      <c r="X22" s="1409"/>
    </row>
    <row r="23" spans="2:24" ht="18" customHeight="1">
      <c r="B23" s="1353"/>
      <c r="C23" s="1360" t="s">
        <v>1169</v>
      </c>
      <c r="D23" s="1350">
        <v>2469.9475461487182</v>
      </c>
      <c r="E23" s="1350">
        <v>2430.9498307264707</v>
      </c>
      <c r="F23" s="1350">
        <v>2404.8450651375483</v>
      </c>
      <c r="G23" s="1350">
        <v>2200.3304731050794</v>
      </c>
      <c r="H23" s="1351">
        <v>-1.5788884052641095</v>
      </c>
      <c r="I23" s="1352">
        <v>-8.5042731025489786</v>
      </c>
      <c r="J23" s="1404"/>
      <c r="K23" s="1408"/>
      <c r="L23" s="1408"/>
      <c r="M23" s="1408"/>
      <c r="N23" s="1408"/>
      <c r="O23" s="1408"/>
      <c r="Q23" s="1408"/>
      <c r="R23" s="1408"/>
      <c r="S23" s="1408"/>
      <c r="T23" s="1408"/>
      <c r="U23" s="1409"/>
      <c r="V23" s="1409"/>
      <c r="W23" s="1409"/>
      <c r="X23" s="1409"/>
    </row>
    <row r="24" spans="2:24" ht="18" customHeight="1">
      <c r="B24" s="1353"/>
      <c r="C24" s="1360" t="s">
        <v>1172</v>
      </c>
      <c r="D24" s="1350">
        <v>23.536338987644513</v>
      </c>
      <c r="E24" s="1350">
        <v>22.911175762396166</v>
      </c>
      <c r="F24" s="1350">
        <v>23.848112272851949</v>
      </c>
      <c r="G24" s="1350">
        <v>23.687870670654672</v>
      </c>
      <c r="H24" s="1351" t="s">
        <v>171</v>
      </c>
      <c r="I24" s="1352"/>
      <c r="J24" s="1404"/>
      <c r="K24" s="1408"/>
      <c r="L24" s="1408"/>
      <c r="M24" s="1408"/>
      <c r="N24" s="1408"/>
      <c r="O24" s="1408"/>
      <c r="Q24" s="1408"/>
      <c r="R24" s="1408"/>
      <c r="S24" s="1408"/>
      <c r="T24" s="1408"/>
      <c r="U24" s="1409"/>
      <c r="V24" s="1409"/>
      <c r="W24" s="1409"/>
      <c r="X24" s="1409"/>
    </row>
    <row r="25" spans="2:24" ht="18" customHeight="1">
      <c r="B25" s="1361"/>
      <c r="C25" s="1362"/>
      <c r="D25" s="1369"/>
      <c r="E25" s="1369"/>
      <c r="F25" s="1369"/>
      <c r="G25" s="1369"/>
      <c r="H25" s="1363"/>
      <c r="I25" s="1364"/>
      <c r="J25" s="1404"/>
      <c r="K25" s="1408"/>
      <c r="L25" s="1408"/>
      <c r="M25" s="1408"/>
      <c r="N25" s="1408"/>
      <c r="O25" s="1408"/>
      <c r="Q25" s="1408"/>
      <c r="R25" s="1408"/>
      <c r="S25" s="1408"/>
      <c r="T25" s="1408"/>
      <c r="U25" s="1409"/>
      <c r="V25" s="1409"/>
      <c r="W25" s="1409"/>
      <c r="X25" s="1409"/>
    </row>
    <row r="26" spans="2:24" ht="18" customHeight="1">
      <c r="B26" s="1357"/>
      <c r="C26" s="1340"/>
      <c r="D26" s="1354"/>
      <c r="E26" s="1354"/>
      <c r="F26" s="1354"/>
      <c r="G26" s="1354"/>
      <c r="H26" s="1351"/>
      <c r="I26" s="1352"/>
      <c r="J26" s="1404"/>
      <c r="K26" s="1408"/>
      <c r="L26" s="1408"/>
      <c r="M26" s="1408"/>
      <c r="N26" s="1408"/>
      <c r="O26" s="1408"/>
      <c r="Q26" s="1408"/>
      <c r="R26" s="1408"/>
      <c r="S26" s="1408"/>
      <c r="T26" s="1408"/>
      <c r="U26" s="1409"/>
      <c r="V26" s="1409"/>
      <c r="W26" s="1409"/>
      <c r="X26" s="1409"/>
    </row>
    <row r="27" spans="2:24" ht="18" customHeight="1">
      <c r="B27" s="1379" t="s">
        <v>1173</v>
      </c>
      <c r="C27" s="1407"/>
      <c r="D27" s="1344">
        <v>10770.207107101554</v>
      </c>
      <c r="E27" s="1344">
        <v>10899.872342676304</v>
      </c>
      <c r="F27" s="1344">
        <v>10364.873017814341</v>
      </c>
      <c r="G27" s="1344">
        <v>9574.3731830791421</v>
      </c>
      <c r="H27" s="1345">
        <v>1.2039251825459445</v>
      </c>
      <c r="I27" s="1346">
        <v>-7.6267199161682839</v>
      </c>
      <c r="J27" s="1404"/>
      <c r="K27" s="1408"/>
      <c r="L27" s="1408"/>
      <c r="M27" s="1408"/>
      <c r="N27" s="1408"/>
      <c r="O27" s="1408"/>
      <c r="Q27" s="1408"/>
      <c r="R27" s="1408"/>
      <c r="S27" s="1408"/>
      <c r="T27" s="1408"/>
      <c r="U27" s="1409"/>
      <c r="V27" s="1409"/>
      <c r="W27" s="1409"/>
      <c r="X27" s="1409"/>
    </row>
    <row r="28" spans="2:24" ht="18" customHeight="1">
      <c r="B28" s="1370"/>
      <c r="C28" s="1414"/>
      <c r="D28" s="1372"/>
      <c r="E28" s="1372"/>
      <c r="F28" s="1372"/>
      <c r="G28" s="1372"/>
      <c r="H28" s="1373"/>
      <c r="I28" s="1374"/>
      <c r="J28" s="1404"/>
      <c r="K28" s="1408"/>
      <c r="L28" s="1408"/>
      <c r="M28" s="1408"/>
      <c r="N28" s="1408"/>
      <c r="O28" s="1408"/>
      <c r="Q28" s="1408"/>
      <c r="R28" s="1408"/>
      <c r="S28" s="1408"/>
      <c r="T28" s="1408"/>
      <c r="U28" s="1409"/>
      <c r="V28" s="1409"/>
      <c r="W28" s="1409"/>
      <c r="X28" s="1409"/>
    </row>
    <row r="29" spans="2:24" ht="18" customHeight="1">
      <c r="B29" s="1415" t="s">
        <v>1174</v>
      </c>
      <c r="C29" s="1416"/>
      <c r="D29" s="1354"/>
      <c r="E29" s="1354"/>
      <c r="F29" s="1354"/>
      <c r="G29" s="1354"/>
      <c r="H29" s="1359"/>
      <c r="I29" s="1343"/>
      <c r="J29" s="1404"/>
      <c r="K29" s="1408"/>
      <c r="L29" s="1408"/>
      <c r="M29" s="1408"/>
      <c r="N29" s="1408"/>
      <c r="O29" s="1408"/>
      <c r="Q29" s="1408"/>
      <c r="R29" s="1408"/>
      <c r="S29" s="1408"/>
      <c r="T29" s="1408"/>
      <c r="U29" s="1409"/>
      <c r="V29" s="1409"/>
      <c r="W29" s="1409"/>
      <c r="X29" s="1409"/>
    </row>
    <row r="30" spans="2:24" ht="18" customHeight="1">
      <c r="B30" s="1417"/>
      <c r="C30" s="1418"/>
      <c r="D30" s="1344"/>
      <c r="E30" s="1344"/>
      <c r="F30" s="1344"/>
      <c r="G30" s="1344"/>
      <c r="H30" s="1345"/>
      <c r="I30" s="1346"/>
      <c r="J30" s="1404"/>
      <c r="K30" s="1408"/>
      <c r="L30" s="1408"/>
      <c r="M30" s="1408"/>
      <c r="N30" s="1408"/>
      <c r="O30" s="1408"/>
      <c r="Q30" s="1408"/>
      <c r="R30" s="1408"/>
      <c r="S30" s="1408"/>
      <c r="T30" s="1408"/>
      <c r="U30" s="1409"/>
      <c r="V30" s="1409"/>
      <c r="W30" s="1409"/>
      <c r="X30" s="1409"/>
    </row>
    <row r="31" spans="2:24" ht="18" customHeight="1">
      <c r="B31" s="1963" t="s">
        <v>1175</v>
      </c>
      <c r="C31" s="1968"/>
      <c r="D31" s="1354"/>
      <c r="E31" s="1354"/>
      <c r="F31" s="1354"/>
      <c r="G31" s="1354"/>
      <c r="H31" s="1351"/>
      <c r="I31" s="1352"/>
      <c r="J31" s="1404"/>
      <c r="K31" s="1408"/>
      <c r="L31" s="1408"/>
      <c r="M31" s="1408"/>
      <c r="N31" s="1408"/>
      <c r="O31" s="1408"/>
      <c r="Q31" s="1408"/>
      <c r="R31" s="1408"/>
      <c r="S31" s="1408"/>
      <c r="T31" s="1408"/>
      <c r="U31" s="1409"/>
      <c r="V31" s="1409"/>
      <c r="W31" s="1409"/>
      <c r="X31" s="1409"/>
    </row>
    <row r="32" spans="2:24" ht="18" customHeight="1">
      <c r="B32" s="1353"/>
      <c r="C32" s="1354" t="s">
        <v>1176</v>
      </c>
      <c r="D32" s="1350">
        <v>13.245300022019331</v>
      </c>
      <c r="E32" s="1350">
        <v>12.855983802643305</v>
      </c>
      <c r="F32" s="1350">
        <v>10.775553575854007</v>
      </c>
      <c r="G32" s="1350">
        <v>8.9651063442525523</v>
      </c>
      <c r="H32" s="1351" t="s">
        <v>171</v>
      </c>
      <c r="I32" s="1352"/>
      <c r="J32" s="1404"/>
      <c r="K32" s="1408"/>
      <c r="L32" s="1408"/>
      <c r="M32" s="1408"/>
      <c r="N32" s="1408"/>
      <c r="O32" s="1408"/>
      <c r="Q32" s="1408"/>
      <c r="R32" s="1408"/>
      <c r="S32" s="1408"/>
      <c r="T32" s="1408"/>
      <c r="U32" s="1409"/>
      <c r="V32" s="1409"/>
      <c r="W32" s="1409"/>
      <c r="X32" s="1409"/>
    </row>
    <row r="33" spans="2:24" ht="18" customHeight="1">
      <c r="B33" s="1353"/>
      <c r="C33" s="1354" t="s">
        <v>1177</v>
      </c>
      <c r="D33" s="1350">
        <v>11.4294218613691</v>
      </c>
      <c r="E33" s="1350">
        <v>11.084227240935975</v>
      </c>
      <c r="F33" s="1350">
        <v>9.4286355002656421</v>
      </c>
      <c r="G33" s="1350">
        <v>7.7942756516003575</v>
      </c>
      <c r="H33" s="1351" t="s">
        <v>171</v>
      </c>
      <c r="I33" s="1352"/>
      <c r="J33" s="1404"/>
      <c r="K33" s="1408"/>
      <c r="L33" s="1408"/>
      <c r="M33" s="1408"/>
      <c r="N33" s="1408"/>
      <c r="O33" s="1408"/>
      <c r="Q33" s="1408"/>
      <c r="R33" s="1408"/>
      <c r="S33" s="1408"/>
      <c r="T33" s="1408"/>
      <c r="U33" s="1409"/>
      <c r="V33" s="1409"/>
      <c r="W33" s="1409"/>
      <c r="X33" s="1409"/>
    </row>
    <row r="34" spans="2:24" ht="18" customHeight="1">
      <c r="B34" s="1353"/>
      <c r="C34" s="1354"/>
      <c r="D34" s="1350"/>
      <c r="E34" s="1350"/>
      <c r="F34" s="1350"/>
      <c r="G34" s="1350"/>
      <c r="H34" s="1351"/>
      <c r="I34" s="1352"/>
      <c r="J34" s="1404"/>
      <c r="K34" s="1408"/>
      <c r="L34" s="1408"/>
      <c r="M34" s="1408"/>
      <c r="N34" s="1408"/>
      <c r="O34" s="1408"/>
      <c r="Q34" s="1408"/>
      <c r="R34" s="1408"/>
      <c r="S34" s="1408"/>
      <c r="T34" s="1408"/>
      <c r="U34" s="1409"/>
      <c r="V34" s="1409"/>
      <c r="W34" s="1409"/>
      <c r="X34" s="1409"/>
    </row>
    <row r="35" spans="2:24" ht="18" customHeight="1">
      <c r="B35" s="1963" t="s">
        <v>1178</v>
      </c>
      <c r="C35" s="1968"/>
      <c r="D35" s="1344"/>
      <c r="E35" s="1344"/>
      <c r="F35" s="1344"/>
      <c r="G35" s="1344"/>
      <c r="H35" s="1345"/>
      <c r="I35" s="1346"/>
      <c r="J35" s="1404"/>
      <c r="K35" s="1408"/>
      <c r="L35" s="1408"/>
      <c r="M35" s="1408"/>
      <c r="N35" s="1408"/>
      <c r="O35" s="1408"/>
      <c r="Q35" s="1408"/>
      <c r="R35" s="1408"/>
      <c r="S35" s="1408"/>
      <c r="T35" s="1408"/>
      <c r="U35" s="1409"/>
      <c r="V35" s="1409"/>
      <c r="W35" s="1409"/>
      <c r="X35" s="1409"/>
    </row>
    <row r="36" spans="2:24" ht="18" customHeight="1">
      <c r="B36" s="1379"/>
      <c r="C36" s="1380" t="s">
        <v>1176</v>
      </c>
      <c r="D36" s="1350">
        <v>13.593679768794539</v>
      </c>
      <c r="E36" s="1350">
        <v>13.206815449514242</v>
      </c>
      <c r="F36" s="1350">
        <v>11.075682110010334</v>
      </c>
      <c r="G36" s="1350">
        <v>9.2406794742824587</v>
      </c>
      <c r="H36" s="1351" t="s">
        <v>171</v>
      </c>
      <c r="I36" s="1352"/>
      <c r="J36" s="1404"/>
      <c r="K36" s="1408"/>
      <c r="L36" s="1408"/>
      <c r="M36" s="1408"/>
      <c r="N36" s="1408"/>
      <c r="O36" s="1408"/>
      <c r="Q36" s="1408"/>
      <c r="R36" s="1408"/>
      <c r="S36" s="1408"/>
      <c r="T36" s="1408"/>
      <c r="U36" s="1409"/>
      <c r="V36" s="1409"/>
      <c r="W36" s="1409"/>
      <c r="X36" s="1409"/>
    </row>
    <row r="37" spans="2:24" ht="18" customHeight="1">
      <c r="B37" s="1379"/>
      <c r="C37" s="1380" t="s">
        <v>1177</v>
      </c>
      <c r="D37" s="1350">
        <v>11.730040124997057</v>
      </c>
      <c r="E37" s="1350">
        <v>11.38670877458801</v>
      </c>
      <c r="F37" s="1350">
        <v>9.6912486952044237</v>
      </c>
      <c r="G37" s="1350">
        <v>8.0338593057311751</v>
      </c>
      <c r="H37" s="1351" t="s">
        <v>171</v>
      </c>
      <c r="I37" s="1352"/>
      <c r="J37" s="1404"/>
      <c r="K37" s="1408"/>
      <c r="L37" s="1408"/>
      <c r="M37" s="1408"/>
      <c r="N37" s="1408"/>
      <c r="O37" s="1408"/>
      <c r="Q37" s="1408"/>
      <c r="R37" s="1408"/>
      <c r="S37" s="1408"/>
      <c r="T37" s="1408"/>
      <c r="U37" s="1409"/>
      <c r="V37" s="1409"/>
      <c r="W37" s="1409"/>
      <c r="X37" s="1409"/>
    </row>
    <row r="38" spans="2:24" ht="18" customHeight="1">
      <c r="B38" s="1381"/>
      <c r="C38" s="1362"/>
      <c r="D38" s="1369"/>
      <c r="E38" s="1369"/>
      <c r="F38" s="1369"/>
      <c r="G38" s="1369"/>
      <c r="H38" s="1363"/>
      <c r="I38" s="1364"/>
      <c r="J38" s="1404"/>
      <c r="K38" s="1408"/>
      <c r="L38" s="1408"/>
      <c r="M38" s="1408"/>
      <c r="N38" s="1408"/>
      <c r="O38" s="1408"/>
      <c r="Q38" s="1408"/>
      <c r="R38" s="1408"/>
      <c r="S38" s="1408"/>
      <c r="T38" s="1408"/>
      <c r="U38" s="1409"/>
      <c r="V38" s="1409"/>
      <c r="W38" s="1409"/>
      <c r="X38" s="1409"/>
    </row>
    <row r="39" spans="2:24" ht="18" customHeight="1">
      <c r="B39" s="1382"/>
      <c r="C39" s="1383"/>
      <c r="D39" s="1384"/>
      <c r="E39" s="1384"/>
      <c r="F39" s="1384"/>
      <c r="G39" s="1384"/>
      <c r="H39" s="1385"/>
      <c r="I39" s="1386"/>
      <c r="J39" s="1404"/>
      <c r="K39" s="1408"/>
      <c r="L39" s="1408"/>
      <c r="M39" s="1408"/>
      <c r="N39" s="1408"/>
      <c r="O39" s="1408"/>
      <c r="Q39" s="1408"/>
      <c r="R39" s="1408"/>
      <c r="S39" s="1408"/>
      <c r="T39" s="1408"/>
      <c r="U39" s="1409"/>
      <c r="V39" s="1409"/>
      <c r="W39" s="1409"/>
      <c r="X39" s="1409"/>
    </row>
    <row r="40" spans="2:24" ht="18" customHeight="1">
      <c r="B40" s="1387" t="s">
        <v>1179</v>
      </c>
      <c r="C40" s="1354"/>
      <c r="D40" s="1356">
        <v>905.97518257076251</v>
      </c>
      <c r="E40" s="1356">
        <v>1055.830919141915</v>
      </c>
      <c r="F40" s="1356">
        <v>722.54910289584404</v>
      </c>
      <c r="G40" s="1356">
        <v>764.72501362460946</v>
      </c>
      <c r="H40" s="1351">
        <v>16.540821366202024</v>
      </c>
      <c r="I40" s="1352">
        <v>5.8370995908419303</v>
      </c>
      <c r="J40" s="1404"/>
      <c r="K40" s="1408"/>
      <c r="L40" s="1408"/>
      <c r="M40" s="1408"/>
      <c r="N40" s="1408"/>
      <c r="O40" s="1408"/>
      <c r="Q40" s="1408"/>
      <c r="R40" s="1408"/>
      <c r="S40" s="1408"/>
      <c r="T40" s="1408"/>
      <c r="U40" s="1409"/>
      <c r="V40" s="1409"/>
      <c r="W40" s="1409"/>
      <c r="X40" s="1409"/>
    </row>
    <row r="41" spans="2:24" ht="18" customHeight="1">
      <c r="B41" s="1387" t="s">
        <v>1180</v>
      </c>
      <c r="C41" s="1354"/>
      <c r="D41" s="1356">
        <v>9864.2319245307935</v>
      </c>
      <c r="E41" s="1356">
        <v>9844.0414235343906</v>
      </c>
      <c r="F41" s="1356">
        <v>9642.3239149184956</v>
      </c>
      <c r="G41" s="1356">
        <v>8809.6481694545328</v>
      </c>
      <c r="H41" s="1351">
        <v>-0.20468396476154282</v>
      </c>
      <c r="I41" s="1352">
        <v>-8.6356334096561085</v>
      </c>
      <c r="J41" s="1404"/>
      <c r="K41" s="1408"/>
      <c r="L41" s="1408"/>
      <c r="M41" s="1408"/>
      <c r="N41" s="1408"/>
      <c r="O41" s="1408"/>
      <c r="Q41" s="1408"/>
      <c r="R41" s="1408"/>
      <c r="S41" s="1408"/>
      <c r="T41" s="1408"/>
      <c r="U41" s="1409"/>
      <c r="V41" s="1409"/>
      <c r="W41" s="1409"/>
      <c r="X41" s="1409"/>
    </row>
    <row r="42" spans="2:24" ht="18" customHeight="1">
      <c r="B42" s="1387" t="s">
        <v>1181</v>
      </c>
      <c r="C42" s="1354"/>
      <c r="D42" s="1356">
        <v>-570.23150698080053</v>
      </c>
      <c r="E42" s="1356">
        <v>40.370615016385734</v>
      </c>
      <c r="F42" s="1356">
        <v>-362.69252880877104</v>
      </c>
      <c r="G42" s="1356">
        <v>378.87977944897523</v>
      </c>
      <c r="H42" s="1388" t="s">
        <v>171</v>
      </c>
      <c r="I42" s="1352"/>
      <c r="J42" s="1404"/>
      <c r="K42" s="1408"/>
      <c r="L42" s="1408"/>
      <c r="M42" s="1408"/>
      <c r="N42" s="1408"/>
      <c r="O42" s="1408"/>
      <c r="Q42" s="1408"/>
      <c r="R42" s="1408"/>
      <c r="S42" s="1408"/>
      <c r="T42" s="1408"/>
      <c r="U42" s="1409"/>
      <c r="V42" s="1409"/>
      <c r="W42" s="1409"/>
      <c r="X42" s="1409"/>
    </row>
    <row r="43" spans="2:24" ht="18" customHeight="1">
      <c r="B43" s="1387" t="s">
        <v>1182</v>
      </c>
      <c r="C43" s="1354"/>
      <c r="D43" s="1356">
        <v>-228.00034862006621</v>
      </c>
      <c r="E43" s="1356">
        <v>12.989382247150582</v>
      </c>
      <c r="F43" s="1356">
        <v>353.91080905542339</v>
      </c>
      <c r="G43" s="1356">
        <v>364.7530971431496</v>
      </c>
      <c r="H43" s="1388" t="s">
        <v>171</v>
      </c>
      <c r="I43" s="1352"/>
      <c r="J43" s="1404"/>
      <c r="K43" s="1408"/>
      <c r="L43" s="1408"/>
      <c r="M43" s="1408"/>
      <c r="N43" s="1408"/>
      <c r="O43" s="1408"/>
      <c r="Q43" s="1408"/>
      <c r="R43" s="1408"/>
      <c r="S43" s="1408"/>
      <c r="T43" s="1408"/>
      <c r="U43" s="1409"/>
      <c r="V43" s="1409"/>
      <c r="W43" s="1409"/>
      <c r="X43" s="1409"/>
    </row>
    <row r="44" spans="2:24" ht="21" customHeight="1" thickBot="1">
      <c r="B44" s="1389" t="s">
        <v>1183</v>
      </c>
      <c r="C44" s="1390"/>
      <c r="D44" s="1391">
        <v>-798.23185560086677</v>
      </c>
      <c r="E44" s="1391">
        <v>53.359997263536322</v>
      </c>
      <c r="F44" s="1391">
        <v>-8.7817197533476996</v>
      </c>
      <c r="G44" s="1391">
        <v>743.63287659212483</v>
      </c>
      <c r="H44" s="1392" t="s">
        <v>171</v>
      </c>
      <c r="I44" s="1393"/>
      <c r="J44" s="1404"/>
      <c r="K44" s="1408"/>
      <c r="L44" s="1408"/>
      <c r="M44" s="1408"/>
      <c r="N44" s="1408"/>
      <c r="O44" s="1408"/>
      <c r="Q44" s="1408"/>
      <c r="R44" s="1408"/>
      <c r="S44" s="1408"/>
      <c r="T44" s="1408"/>
      <c r="U44" s="1409"/>
      <c r="V44" s="1409"/>
      <c r="W44" s="1409"/>
      <c r="X44" s="1409"/>
    </row>
    <row r="45" spans="2:24" ht="17.25" customHeight="1" thickTop="1">
      <c r="B45" s="1969" t="s">
        <v>1184</v>
      </c>
      <c r="C45" s="1969"/>
      <c r="D45" s="1969"/>
      <c r="E45" s="1969"/>
      <c r="F45" s="1969"/>
      <c r="G45" s="1969"/>
      <c r="H45" s="1969"/>
      <c r="I45" s="1969"/>
      <c r="J45" s="1404"/>
    </row>
    <row r="46" spans="2:24" ht="17.25" customHeight="1">
      <c r="B46" s="1970" t="s">
        <v>1185</v>
      </c>
      <c r="C46" s="1970"/>
      <c r="D46" s="1970"/>
      <c r="E46" s="1970"/>
      <c r="F46" s="1970"/>
      <c r="G46" s="1970"/>
      <c r="H46" s="1970"/>
      <c r="I46" s="1970"/>
      <c r="J46" s="1404"/>
    </row>
    <row r="47" spans="2:24" ht="17.25" customHeight="1">
      <c r="B47" s="1971" t="s">
        <v>1186</v>
      </c>
      <c r="C47" s="1971"/>
      <c r="D47" s="1971"/>
      <c r="E47" s="1971"/>
      <c r="F47" s="1971"/>
      <c r="G47" s="1971"/>
      <c r="H47" s="1971"/>
      <c r="I47" s="1971"/>
      <c r="J47" s="1404"/>
    </row>
    <row r="48" spans="2:24" ht="17.25" customHeight="1">
      <c r="B48" s="1972" t="s">
        <v>1187</v>
      </c>
      <c r="C48" s="1972"/>
      <c r="D48" s="1972"/>
      <c r="E48" s="1972"/>
      <c r="F48" s="1972"/>
      <c r="G48" s="1972"/>
      <c r="H48" s="1972"/>
      <c r="I48" s="1972"/>
      <c r="J48" s="1404"/>
    </row>
    <row r="49" spans="2:10" ht="17.25" customHeight="1">
      <c r="B49" s="1965" t="s">
        <v>1188</v>
      </c>
      <c r="C49" s="1965"/>
      <c r="D49" s="1399">
        <v>102.86</v>
      </c>
      <c r="E49" s="1399">
        <v>102.65</v>
      </c>
      <c r="F49" s="1399">
        <v>109.34</v>
      </c>
      <c r="G49" s="1399">
        <v>114.74</v>
      </c>
      <c r="H49" s="1338"/>
      <c r="I49" s="1338"/>
      <c r="J49" s="1404"/>
    </row>
    <row r="50" spans="2:10">
      <c r="B50" s="1404"/>
      <c r="C50" s="1404"/>
      <c r="D50" s="1404"/>
      <c r="E50" s="1404"/>
      <c r="F50" s="1404"/>
      <c r="G50" s="1404"/>
      <c r="H50" s="1404"/>
      <c r="I50" s="1404"/>
      <c r="J50" s="1404"/>
    </row>
  </sheetData>
  <mergeCells count="12">
    <mergeCell ref="B49:C49"/>
    <mergeCell ref="B1:I1"/>
    <mergeCell ref="B2:I2"/>
    <mergeCell ref="B3:I3"/>
    <mergeCell ref="B4:C6"/>
    <mergeCell ref="H4:I4"/>
    <mergeCell ref="B31:C31"/>
    <mergeCell ref="B35:C35"/>
    <mergeCell ref="B45:I45"/>
    <mergeCell ref="B46:I46"/>
    <mergeCell ref="B47:I47"/>
    <mergeCell ref="B48:I48"/>
  </mergeCells>
  <pageMargins left="0.39370078740157483" right="0.39370078740157483" top="0.39370078740157483" bottom="0.39370078740157483" header="0.51181102362204722" footer="0.51181102362204722"/>
  <pageSetup scale="79"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C1:M113"/>
  <sheetViews>
    <sheetView showGridLines="0" workbookViewId="0">
      <selection activeCell="N97" sqref="N97"/>
    </sheetView>
  </sheetViews>
  <sheetFormatPr defaultRowHeight="15"/>
  <cols>
    <col min="1" max="1" width="5.85546875" customWidth="1"/>
    <col min="3" max="3" width="16.85546875" customWidth="1"/>
    <col min="4" max="4" width="19" customWidth="1"/>
    <col min="5" max="6" width="10.85546875" customWidth="1"/>
    <col min="7" max="7" width="11" customWidth="1"/>
    <col min="8" max="8" width="11.7109375" customWidth="1"/>
    <col min="9" max="9" width="11.5703125" customWidth="1"/>
    <col min="10" max="10" width="11.28515625" customWidth="1"/>
    <col min="11" max="11" width="10" bestFit="1" customWidth="1"/>
    <col min="12" max="13" width="9.28515625" bestFit="1" customWidth="1"/>
    <col min="257" max="257" width="5.85546875" customWidth="1"/>
    <col min="259" max="259" width="16" customWidth="1"/>
    <col min="260" max="260" width="18.28515625" customWidth="1"/>
    <col min="261" max="262" width="9.28515625" bestFit="1" customWidth="1"/>
    <col min="263" max="263" width="9.42578125" bestFit="1" customWidth="1"/>
    <col min="264" max="264" width="11.28515625" customWidth="1"/>
    <col min="265" max="265" width="10.7109375" customWidth="1"/>
    <col min="266" max="269" width="9.28515625" bestFit="1" customWidth="1"/>
    <col min="513" max="513" width="5.85546875" customWidth="1"/>
    <col min="515" max="515" width="16" customWidth="1"/>
    <col min="516" max="516" width="18.28515625" customWidth="1"/>
    <col min="517" max="518" width="9.28515625" bestFit="1" customWidth="1"/>
    <col min="519" max="519" width="9.42578125" bestFit="1" customWidth="1"/>
    <col min="520" max="520" width="11.28515625" customWidth="1"/>
    <col min="521" max="521" width="10.7109375" customWidth="1"/>
    <col min="522" max="525" width="9.28515625" bestFit="1" customWidth="1"/>
    <col min="769" max="769" width="5.85546875" customWidth="1"/>
    <col min="771" max="771" width="16" customWidth="1"/>
    <col min="772" max="772" width="18.28515625" customWidth="1"/>
    <col min="773" max="774" width="9.28515625" bestFit="1" customWidth="1"/>
    <col min="775" max="775" width="9.42578125" bestFit="1" customWidth="1"/>
    <col min="776" max="776" width="11.28515625" customWidth="1"/>
    <col min="777" max="777" width="10.7109375" customWidth="1"/>
    <col min="778" max="781" width="9.28515625" bestFit="1" customWidth="1"/>
    <col min="1025" max="1025" width="5.85546875" customWidth="1"/>
    <col min="1027" max="1027" width="16" customWidth="1"/>
    <col min="1028" max="1028" width="18.28515625" customWidth="1"/>
    <col min="1029" max="1030" width="9.28515625" bestFit="1" customWidth="1"/>
    <col min="1031" max="1031" width="9.42578125" bestFit="1" customWidth="1"/>
    <col min="1032" max="1032" width="11.28515625" customWidth="1"/>
    <col min="1033" max="1033" width="10.7109375" customWidth="1"/>
    <col min="1034" max="1037" width="9.28515625" bestFit="1" customWidth="1"/>
    <col min="1281" max="1281" width="5.85546875" customWidth="1"/>
    <col min="1283" max="1283" width="16" customWidth="1"/>
    <col min="1284" max="1284" width="18.28515625" customWidth="1"/>
    <col min="1285" max="1286" width="9.28515625" bestFit="1" customWidth="1"/>
    <col min="1287" max="1287" width="9.42578125" bestFit="1" customWidth="1"/>
    <col min="1288" max="1288" width="11.28515625" customWidth="1"/>
    <col min="1289" max="1289" width="10.7109375" customWidth="1"/>
    <col min="1290" max="1293" width="9.28515625" bestFit="1" customWidth="1"/>
    <col min="1537" max="1537" width="5.85546875" customWidth="1"/>
    <col min="1539" max="1539" width="16" customWidth="1"/>
    <col min="1540" max="1540" width="18.28515625" customWidth="1"/>
    <col min="1541" max="1542" width="9.28515625" bestFit="1" customWidth="1"/>
    <col min="1543" max="1543" width="9.42578125" bestFit="1" customWidth="1"/>
    <col min="1544" max="1544" width="11.28515625" customWidth="1"/>
    <col min="1545" max="1545" width="10.7109375" customWidth="1"/>
    <col min="1546" max="1549" width="9.28515625" bestFit="1" customWidth="1"/>
    <col min="1793" max="1793" width="5.85546875" customWidth="1"/>
    <col min="1795" max="1795" width="16" customWidth="1"/>
    <col min="1796" max="1796" width="18.28515625" customWidth="1"/>
    <col min="1797" max="1798" width="9.28515625" bestFit="1" customWidth="1"/>
    <col min="1799" max="1799" width="9.42578125" bestFit="1" customWidth="1"/>
    <col min="1800" max="1800" width="11.28515625" customWidth="1"/>
    <col min="1801" max="1801" width="10.7109375" customWidth="1"/>
    <col min="1802" max="1805" width="9.28515625" bestFit="1" customWidth="1"/>
    <col min="2049" max="2049" width="5.85546875" customWidth="1"/>
    <col min="2051" max="2051" width="16" customWidth="1"/>
    <col min="2052" max="2052" width="18.28515625" customWidth="1"/>
    <col min="2053" max="2054" width="9.28515625" bestFit="1" customWidth="1"/>
    <col min="2055" max="2055" width="9.42578125" bestFit="1" customWidth="1"/>
    <col min="2056" max="2056" width="11.28515625" customWidth="1"/>
    <col min="2057" max="2057" width="10.7109375" customWidth="1"/>
    <col min="2058" max="2061" width="9.28515625" bestFit="1" customWidth="1"/>
    <col min="2305" max="2305" width="5.85546875" customWidth="1"/>
    <col min="2307" max="2307" width="16" customWidth="1"/>
    <col min="2308" max="2308" width="18.28515625" customWidth="1"/>
    <col min="2309" max="2310" width="9.28515625" bestFit="1" customWidth="1"/>
    <col min="2311" max="2311" width="9.42578125" bestFit="1" customWidth="1"/>
    <col min="2312" max="2312" width="11.28515625" customWidth="1"/>
    <col min="2313" max="2313" width="10.7109375" customWidth="1"/>
    <col min="2314" max="2317" width="9.28515625" bestFit="1" customWidth="1"/>
    <col min="2561" max="2561" width="5.85546875" customWidth="1"/>
    <col min="2563" max="2563" width="16" customWidth="1"/>
    <col min="2564" max="2564" width="18.28515625" customWidth="1"/>
    <col min="2565" max="2566" width="9.28515625" bestFit="1" customWidth="1"/>
    <col min="2567" max="2567" width="9.42578125" bestFit="1" customWidth="1"/>
    <col min="2568" max="2568" width="11.28515625" customWidth="1"/>
    <col min="2569" max="2569" width="10.7109375" customWidth="1"/>
    <col min="2570" max="2573" width="9.28515625" bestFit="1" customWidth="1"/>
    <col min="2817" max="2817" width="5.85546875" customWidth="1"/>
    <col min="2819" max="2819" width="16" customWidth="1"/>
    <col min="2820" max="2820" width="18.28515625" customWidth="1"/>
    <col min="2821" max="2822" width="9.28515625" bestFit="1" customWidth="1"/>
    <col min="2823" max="2823" width="9.42578125" bestFit="1" customWidth="1"/>
    <col min="2824" max="2824" width="11.28515625" customWidth="1"/>
    <col min="2825" max="2825" width="10.7109375" customWidth="1"/>
    <col min="2826" max="2829" width="9.28515625" bestFit="1" customWidth="1"/>
    <col min="3073" max="3073" width="5.85546875" customWidth="1"/>
    <col min="3075" max="3075" width="16" customWidth="1"/>
    <col min="3076" max="3076" width="18.28515625" customWidth="1"/>
    <col min="3077" max="3078" width="9.28515625" bestFit="1" customWidth="1"/>
    <col min="3079" max="3079" width="9.42578125" bestFit="1" customWidth="1"/>
    <col min="3080" max="3080" width="11.28515625" customWidth="1"/>
    <col min="3081" max="3081" width="10.7109375" customWidth="1"/>
    <col min="3082" max="3085" width="9.28515625" bestFit="1" customWidth="1"/>
    <col min="3329" max="3329" width="5.85546875" customWidth="1"/>
    <col min="3331" max="3331" width="16" customWidth="1"/>
    <col min="3332" max="3332" width="18.28515625" customWidth="1"/>
    <col min="3333" max="3334" width="9.28515625" bestFit="1" customWidth="1"/>
    <col min="3335" max="3335" width="9.42578125" bestFit="1" customWidth="1"/>
    <col min="3336" max="3336" width="11.28515625" customWidth="1"/>
    <col min="3337" max="3337" width="10.7109375" customWidth="1"/>
    <col min="3338" max="3341" width="9.28515625" bestFit="1" customWidth="1"/>
    <col min="3585" max="3585" width="5.85546875" customWidth="1"/>
    <col min="3587" max="3587" width="16" customWidth="1"/>
    <col min="3588" max="3588" width="18.28515625" customWidth="1"/>
    <col min="3589" max="3590" width="9.28515625" bestFit="1" customWidth="1"/>
    <col min="3591" max="3591" width="9.42578125" bestFit="1" customWidth="1"/>
    <col min="3592" max="3592" width="11.28515625" customWidth="1"/>
    <col min="3593" max="3593" width="10.7109375" customWidth="1"/>
    <col min="3594" max="3597" width="9.28515625" bestFit="1" customWidth="1"/>
    <col min="3841" max="3841" width="5.85546875" customWidth="1"/>
    <col min="3843" max="3843" width="16" customWidth="1"/>
    <col min="3844" max="3844" width="18.28515625" customWidth="1"/>
    <col min="3845" max="3846" width="9.28515625" bestFit="1" customWidth="1"/>
    <col min="3847" max="3847" width="9.42578125" bestFit="1" customWidth="1"/>
    <col min="3848" max="3848" width="11.28515625" customWidth="1"/>
    <col min="3849" max="3849" width="10.7109375" customWidth="1"/>
    <col min="3850" max="3853" width="9.28515625" bestFit="1" customWidth="1"/>
    <col min="4097" max="4097" width="5.85546875" customWidth="1"/>
    <col min="4099" max="4099" width="16" customWidth="1"/>
    <col min="4100" max="4100" width="18.28515625" customWidth="1"/>
    <col min="4101" max="4102" width="9.28515625" bestFit="1" customWidth="1"/>
    <col min="4103" max="4103" width="9.42578125" bestFit="1" customWidth="1"/>
    <col min="4104" max="4104" width="11.28515625" customWidth="1"/>
    <col min="4105" max="4105" width="10.7109375" customWidth="1"/>
    <col min="4106" max="4109" width="9.28515625" bestFit="1" customWidth="1"/>
    <col min="4353" max="4353" width="5.85546875" customWidth="1"/>
    <col min="4355" max="4355" width="16" customWidth="1"/>
    <col min="4356" max="4356" width="18.28515625" customWidth="1"/>
    <col min="4357" max="4358" width="9.28515625" bestFit="1" customWidth="1"/>
    <col min="4359" max="4359" width="9.42578125" bestFit="1" customWidth="1"/>
    <col min="4360" max="4360" width="11.28515625" customWidth="1"/>
    <col min="4361" max="4361" width="10.7109375" customWidth="1"/>
    <col min="4362" max="4365" width="9.28515625" bestFit="1" customWidth="1"/>
    <col min="4609" max="4609" width="5.85546875" customWidth="1"/>
    <col min="4611" max="4611" width="16" customWidth="1"/>
    <col min="4612" max="4612" width="18.28515625" customWidth="1"/>
    <col min="4613" max="4614" width="9.28515625" bestFit="1" customWidth="1"/>
    <col min="4615" max="4615" width="9.42578125" bestFit="1" customWidth="1"/>
    <col min="4616" max="4616" width="11.28515625" customWidth="1"/>
    <col min="4617" max="4617" width="10.7109375" customWidth="1"/>
    <col min="4618" max="4621" width="9.28515625" bestFit="1" customWidth="1"/>
    <col min="4865" max="4865" width="5.85546875" customWidth="1"/>
    <col min="4867" max="4867" width="16" customWidth="1"/>
    <col min="4868" max="4868" width="18.28515625" customWidth="1"/>
    <col min="4869" max="4870" width="9.28515625" bestFit="1" customWidth="1"/>
    <col min="4871" max="4871" width="9.42578125" bestFit="1" customWidth="1"/>
    <col min="4872" max="4872" width="11.28515625" customWidth="1"/>
    <col min="4873" max="4873" width="10.7109375" customWidth="1"/>
    <col min="4874" max="4877" width="9.28515625" bestFit="1" customWidth="1"/>
    <col min="5121" max="5121" width="5.85546875" customWidth="1"/>
    <col min="5123" max="5123" width="16" customWidth="1"/>
    <col min="5124" max="5124" width="18.28515625" customWidth="1"/>
    <col min="5125" max="5126" width="9.28515625" bestFit="1" customWidth="1"/>
    <col min="5127" max="5127" width="9.42578125" bestFit="1" customWidth="1"/>
    <col min="5128" max="5128" width="11.28515625" customWidth="1"/>
    <col min="5129" max="5129" width="10.7109375" customWidth="1"/>
    <col min="5130" max="5133" width="9.28515625" bestFit="1" customWidth="1"/>
    <col min="5377" max="5377" width="5.85546875" customWidth="1"/>
    <col min="5379" max="5379" width="16" customWidth="1"/>
    <col min="5380" max="5380" width="18.28515625" customWidth="1"/>
    <col min="5381" max="5382" width="9.28515625" bestFit="1" customWidth="1"/>
    <col min="5383" max="5383" width="9.42578125" bestFit="1" customWidth="1"/>
    <col min="5384" max="5384" width="11.28515625" customWidth="1"/>
    <col min="5385" max="5385" width="10.7109375" customWidth="1"/>
    <col min="5386" max="5389" width="9.28515625" bestFit="1" customWidth="1"/>
    <col min="5633" max="5633" width="5.85546875" customWidth="1"/>
    <col min="5635" max="5635" width="16" customWidth="1"/>
    <col min="5636" max="5636" width="18.28515625" customWidth="1"/>
    <col min="5637" max="5638" width="9.28515625" bestFit="1" customWidth="1"/>
    <col min="5639" max="5639" width="9.42578125" bestFit="1" customWidth="1"/>
    <col min="5640" max="5640" width="11.28515625" customWidth="1"/>
    <col min="5641" max="5641" width="10.7109375" customWidth="1"/>
    <col min="5642" max="5645" width="9.28515625" bestFit="1" customWidth="1"/>
    <col min="5889" max="5889" width="5.85546875" customWidth="1"/>
    <col min="5891" max="5891" width="16" customWidth="1"/>
    <col min="5892" max="5892" width="18.28515625" customWidth="1"/>
    <col min="5893" max="5894" width="9.28515625" bestFit="1" customWidth="1"/>
    <col min="5895" max="5895" width="9.42578125" bestFit="1" customWidth="1"/>
    <col min="5896" max="5896" width="11.28515625" customWidth="1"/>
    <col min="5897" max="5897" width="10.7109375" customWidth="1"/>
    <col min="5898" max="5901" width="9.28515625" bestFit="1" customWidth="1"/>
    <col min="6145" max="6145" width="5.85546875" customWidth="1"/>
    <col min="6147" max="6147" width="16" customWidth="1"/>
    <col min="6148" max="6148" width="18.28515625" customWidth="1"/>
    <col min="6149" max="6150" width="9.28515625" bestFit="1" customWidth="1"/>
    <col min="6151" max="6151" width="9.42578125" bestFit="1" customWidth="1"/>
    <col min="6152" max="6152" width="11.28515625" customWidth="1"/>
    <col min="6153" max="6153" width="10.7109375" customWidth="1"/>
    <col min="6154" max="6157" width="9.28515625" bestFit="1" customWidth="1"/>
    <col min="6401" max="6401" width="5.85546875" customWidth="1"/>
    <col min="6403" max="6403" width="16" customWidth="1"/>
    <col min="6404" max="6404" width="18.28515625" customWidth="1"/>
    <col min="6405" max="6406" width="9.28515625" bestFit="1" customWidth="1"/>
    <col min="6407" max="6407" width="9.42578125" bestFit="1" customWidth="1"/>
    <col min="6408" max="6408" width="11.28515625" customWidth="1"/>
    <col min="6409" max="6409" width="10.7109375" customWidth="1"/>
    <col min="6410" max="6413" width="9.28515625" bestFit="1" customWidth="1"/>
    <col min="6657" max="6657" width="5.85546875" customWidth="1"/>
    <col min="6659" max="6659" width="16" customWidth="1"/>
    <col min="6660" max="6660" width="18.28515625" customWidth="1"/>
    <col min="6661" max="6662" width="9.28515625" bestFit="1" customWidth="1"/>
    <col min="6663" max="6663" width="9.42578125" bestFit="1" customWidth="1"/>
    <col min="6664" max="6664" width="11.28515625" customWidth="1"/>
    <col min="6665" max="6665" width="10.7109375" customWidth="1"/>
    <col min="6666" max="6669" width="9.28515625" bestFit="1" customWidth="1"/>
    <col min="6913" max="6913" width="5.85546875" customWidth="1"/>
    <col min="6915" max="6915" width="16" customWidth="1"/>
    <col min="6916" max="6916" width="18.28515625" customWidth="1"/>
    <col min="6917" max="6918" width="9.28515625" bestFit="1" customWidth="1"/>
    <col min="6919" max="6919" width="9.42578125" bestFit="1" customWidth="1"/>
    <col min="6920" max="6920" width="11.28515625" customWidth="1"/>
    <col min="6921" max="6921" width="10.7109375" customWidth="1"/>
    <col min="6922" max="6925" width="9.28515625" bestFit="1" customWidth="1"/>
    <col min="7169" max="7169" width="5.85546875" customWidth="1"/>
    <col min="7171" max="7171" width="16" customWidth="1"/>
    <col min="7172" max="7172" width="18.28515625" customWidth="1"/>
    <col min="7173" max="7174" width="9.28515625" bestFit="1" customWidth="1"/>
    <col min="7175" max="7175" width="9.42578125" bestFit="1" customWidth="1"/>
    <col min="7176" max="7176" width="11.28515625" customWidth="1"/>
    <col min="7177" max="7177" width="10.7109375" customWidth="1"/>
    <col min="7178" max="7181" width="9.28515625" bestFit="1" customWidth="1"/>
    <col min="7425" max="7425" width="5.85546875" customWidth="1"/>
    <col min="7427" max="7427" width="16" customWidth="1"/>
    <col min="7428" max="7428" width="18.28515625" customWidth="1"/>
    <col min="7429" max="7430" width="9.28515625" bestFit="1" customWidth="1"/>
    <col min="7431" max="7431" width="9.42578125" bestFit="1" customWidth="1"/>
    <col min="7432" max="7432" width="11.28515625" customWidth="1"/>
    <col min="7433" max="7433" width="10.7109375" customWidth="1"/>
    <col min="7434" max="7437" width="9.28515625" bestFit="1" customWidth="1"/>
    <col min="7681" max="7681" width="5.85546875" customWidth="1"/>
    <col min="7683" max="7683" width="16" customWidth="1"/>
    <col min="7684" max="7684" width="18.28515625" customWidth="1"/>
    <col min="7685" max="7686" width="9.28515625" bestFit="1" customWidth="1"/>
    <col min="7687" max="7687" width="9.42578125" bestFit="1" customWidth="1"/>
    <col min="7688" max="7688" width="11.28515625" customWidth="1"/>
    <col min="7689" max="7689" width="10.7109375" customWidth="1"/>
    <col min="7690" max="7693" width="9.28515625" bestFit="1" customWidth="1"/>
    <col min="7937" max="7937" width="5.85546875" customWidth="1"/>
    <col min="7939" max="7939" width="16" customWidth="1"/>
    <col min="7940" max="7940" width="18.28515625" customWidth="1"/>
    <col min="7941" max="7942" width="9.28515625" bestFit="1" customWidth="1"/>
    <col min="7943" max="7943" width="9.42578125" bestFit="1" customWidth="1"/>
    <col min="7944" max="7944" width="11.28515625" customWidth="1"/>
    <col min="7945" max="7945" width="10.7109375" customWidth="1"/>
    <col min="7946" max="7949" width="9.28515625" bestFit="1" customWidth="1"/>
    <col min="8193" max="8193" width="5.85546875" customWidth="1"/>
    <col min="8195" max="8195" width="16" customWidth="1"/>
    <col min="8196" max="8196" width="18.28515625" customWidth="1"/>
    <col min="8197" max="8198" width="9.28515625" bestFit="1" customWidth="1"/>
    <col min="8199" max="8199" width="9.42578125" bestFit="1" customWidth="1"/>
    <col min="8200" max="8200" width="11.28515625" customWidth="1"/>
    <col min="8201" max="8201" width="10.7109375" customWidth="1"/>
    <col min="8202" max="8205" width="9.28515625" bestFit="1" customWidth="1"/>
    <col min="8449" max="8449" width="5.85546875" customWidth="1"/>
    <col min="8451" max="8451" width="16" customWidth="1"/>
    <col min="8452" max="8452" width="18.28515625" customWidth="1"/>
    <col min="8453" max="8454" width="9.28515625" bestFit="1" customWidth="1"/>
    <col min="8455" max="8455" width="9.42578125" bestFit="1" customWidth="1"/>
    <col min="8456" max="8456" width="11.28515625" customWidth="1"/>
    <col min="8457" max="8457" width="10.7109375" customWidth="1"/>
    <col min="8458" max="8461" width="9.28515625" bestFit="1" customWidth="1"/>
    <col min="8705" max="8705" width="5.85546875" customWidth="1"/>
    <col min="8707" max="8707" width="16" customWidth="1"/>
    <col min="8708" max="8708" width="18.28515625" customWidth="1"/>
    <col min="8709" max="8710" width="9.28515625" bestFit="1" customWidth="1"/>
    <col min="8711" max="8711" width="9.42578125" bestFit="1" customWidth="1"/>
    <col min="8712" max="8712" width="11.28515625" customWidth="1"/>
    <col min="8713" max="8713" width="10.7109375" customWidth="1"/>
    <col min="8714" max="8717" width="9.28515625" bestFit="1" customWidth="1"/>
    <col min="8961" max="8961" width="5.85546875" customWidth="1"/>
    <col min="8963" max="8963" width="16" customWidth="1"/>
    <col min="8964" max="8964" width="18.28515625" customWidth="1"/>
    <col min="8965" max="8966" width="9.28515625" bestFit="1" customWidth="1"/>
    <col min="8967" max="8967" width="9.42578125" bestFit="1" customWidth="1"/>
    <col min="8968" max="8968" width="11.28515625" customWidth="1"/>
    <col min="8969" max="8969" width="10.7109375" customWidth="1"/>
    <col min="8970" max="8973" width="9.28515625" bestFit="1" customWidth="1"/>
    <col min="9217" max="9217" width="5.85546875" customWidth="1"/>
    <col min="9219" max="9219" width="16" customWidth="1"/>
    <col min="9220" max="9220" width="18.28515625" customWidth="1"/>
    <col min="9221" max="9222" width="9.28515625" bestFit="1" customWidth="1"/>
    <col min="9223" max="9223" width="9.42578125" bestFit="1" customWidth="1"/>
    <col min="9224" max="9224" width="11.28515625" customWidth="1"/>
    <col min="9225" max="9225" width="10.7109375" customWidth="1"/>
    <col min="9226" max="9229" width="9.28515625" bestFit="1" customWidth="1"/>
    <col min="9473" max="9473" width="5.85546875" customWidth="1"/>
    <col min="9475" max="9475" width="16" customWidth="1"/>
    <col min="9476" max="9476" width="18.28515625" customWidth="1"/>
    <col min="9477" max="9478" width="9.28515625" bestFit="1" customWidth="1"/>
    <col min="9479" max="9479" width="9.42578125" bestFit="1" customWidth="1"/>
    <col min="9480" max="9480" width="11.28515625" customWidth="1"/>
    <col min="9481" max="9481" width="10.7109375" customWidth="1"/>
    <col min="9482" max="9485" width="9.28515625" bestFit="1" customWidth="1"/>
    <col min="9729" max="9729" width="5.85546875" customWidth="1"/>
    <col min="9731" max="9731" width="16" customWidth="1"/>
    <col min="9732" max="9732" width="18.28515625" customWidth="1"/>
    <col min="9733" max="9734" width="9.28515625" bestFit="1" customWidth="1"/>
    <col min="9735" max="9735" width="9.42578125" bestFit="1" customWidth="1"/>
    <col min="9736" max="9736" width="11.28515625" customWidth="1"/>
    <col min="9737" max="9737" width="10.7109375" customWidth="1"/>
    <col min="9738" max="9741" width="9.28515625" bestFit="1" customWidth="1"/>
    <col min="9985" max="9985" width="5.85546875" customWidth="1"/>
    <col min="9987" max="9987" width="16" customWidth="1"/>
    <col min="9988" max="9988" width="18.28515625" customWidth="1"/>
    <col min="9989" max="9990" width="9.28515625" bestFit="1" customWidth="1"/>
    <col min="9991" max="9991" width="9.42578125" bestFit="1" customWidth="1"/>
    <col min="9992" max="9992" width="11.28515625" customWidth="1"/>
    <col min="9993" max="9993" width="10.7109375" customWidth="1"/>
    <col min="9994" max="9997" width="9.28515625" bestFit="1" customWidth="1"/>
    <col min="10241" max="10241" width="5.85546875" customWidth="1"/>
    <col min="10243" max="10243" width="16" customWidth="1"/>
    <col min="10244" max="10244" width="18.28515625" customWidth="1"/>
    <col min="10245" max="10246" width="9.28515625" bestFit="1" customWidth="1"/>
    <col min="10247" max="10247" width="9.42578125" bestFit="1" customWidth="1"/>
    <col min="10248" max="10248" width="11.28515625" customWidth="1"/>
    <col min="10249" max="10249" width="10.7109375" customWidth="1"/>
    <col min="10250" max="10253" width="9.28515625" bestFit="1" customWidth="1"/>
    <col min="10497" max="10497" width="5.85546875" customWidth="1"/>
    <col min="10499" max="10499" width="16" customWidth="1"/>
    <col min="10500" max="10500" width="18.28515625" customWidth="1"/>
    <col min="10501" max="10502" width="9.28515625" bestFit="1" customWidth="1"/>
    <col min="10503" max="10503" width="9.42578125" bestFit="1" customWidth="1"/>
    <col min="10504" max="10504" width="11.28515625" customWidth="1"/>
    <col min="10505" max="10505" width="10.7109375" customWidth="1"/>
    <col min="10506" max="10509" width="9.28515625" bestFit="1" customWidth="1"/>
    <col min="10753" max="10753" width="5.85546875" customWidth="1"/>
    <col min="10755" max="10755" width="16" customWidth="1"/>
    <col min="10756" max="10756" width="18.28515625" customWidth="1"/>
    <col min="10757" max="10758" width="9.28515625" bestFit="1" customWidth="1"/>
    <col min="10759" max="10759" width="9.42578125" bestFit="1" customWidth="1"/>
    <col min="10760" max="10760" width="11.28515625" customWidth="1"/>
    <col min="10761" max="10761" width="10.7109375" customWidth="1"/>
    <col min="10762" max="10765" width="9.28515625" bestFit="1" customWidth="1"/>
    <col min="11009" max="11009" width="5.85546875" customWidth="1"/>
    <col min="11011" max="11011" width="16" customWidth="1"/>
    <col min="11012" max="11012" width="18.28515625" customWidth="1"/>
    <col min="11013" max="11014" width="9.28515625" bestFit="1" customWidth="1"/>
    <col min="11015" max="11015" width="9.42578125" bestFit="1" customWidth="1"/>
    <col min="11016" max="11016" width="11.28515625" customWidth="1"/>
    <col min="11017" max="11017" width="10.7109375" customWidth="1"/>
    <col min="11018" max="11021" width="9.28515625" bestFit="1" customWidth="1"/>
    <col min="11265" max="11265" width="5.85546875" customWidth="1"/>
    <col min="11267" max="11267" width="16" customWidth="1"/>
    <col min="11268" max="11268" width="18.28515625" customWidth="1"/>
    <col min="11269" max="11270" width="9.28515625" bestFit="1" customWidth="1"/>
    <col min="11271" max="11271" width="9.42578125" bestFit="1" customWidth="1"/>
    <col min="11272" max="11272" width="11.28515625" customWidth="1"/>
    <col min="11273" max="11273" width="10.7109375" customWidth="1"/>
    <col min="11274" max="11277" width="9.28515625" bestFit="1" customWidth="1"/>
    <col min="11521" max="11521" width="5.85546875" customWidth="1"/>
    <col min="11523" max="11523" width="16" customWidth="1"/>
    <col min="11524" max="11524" width="18.28515625" customWidth="1"/>
    <col min="11525" max="11526" width="9.28515625" bestFit="1" customWidth="1"/>
    <col min="11527" max="11527" width="9.42578125" bestFit="1" customWidth="1"/>
    <col min="11528" max="11528" width="11.28515625" customWidth="1"/>
    <col min="11529" max="11529" width="10.7109375" customWidth="1"/>
    <col min="11530" max="11533" width="9.28515625" bestFit="1" customWidth="1"/>
    <col min="11777" max="11777" width="5.85546875" customWidth="1"/>
    <col min="11779" max="11779" width="16" customWidth="1"/>
    <col min="11780" max="11780" width="18.28515625" customWidth="1"/>
    <col min="11781" max="11782" width="9.28515625" bestFit="1" customWidth="1"/>
    <col min="11783" max="11783" width="9.42578125" bestFit="1" customWidth="1"/>
    <col min="11784" max="11784" width="11.28515625" customWidth="1"/>
    <col min="11785" max="11785" width="10.7109375" customWidth="1"/>
    <col min="11786" max="11789" width="9.28515625" bestFit="1" customWidth="1"/>
    <col min="12033" max="12033" width="5.85546875" customWidth="1"/>
    <col min="12035" max="12035" width="16" customWidth="1"/>
    <col min="12036" max="12036" width="18.28515625" customWidth="1"/>
    <col min="12037" max="12038" width="9.28515625" bestFit="1" customWidth="1"/>
    <col min="12039" max="12039" width="9.42578125" bestFit="1" customWidth="1"/>
    <col min="12040" max="12040" width="11.28515625" customWidth="1"/>
    <col min="12041" max="12041" width="10.7109375" customWidth="1"/>
    <col min="12042" max="12045" width="9.28515625" bestFit="1" customWidth="1"/>
    <col min="12289" max="12289" width="5.85546875" customWidth="1"/>
    <col min="12291" max="12291" width="16" customWidth="1"/>
    <col min="12292" max="12292" width="18.28515625" customWidth="1"/>
    <col min="12293" max="12294" width="9.28515625" bestFit="1" customWidth="1"/>
    <col min="12295" max="12295" width="9.42578125" bestFit="1" customWidth="1"/>
    <col min="12296" max="12296" width="11.28515625" customWidth="1"/>
    <col min="12297" max="12297" width="10.7109375" customWidth="1"/>
    <col min="12298" max="12301" width="9.28515625" bestFit="1" customWidth="1"/>
    <col min="12545" max="12545" width="5.85546875" customWidth="1"/>
    <col min="12547" max="12547" width="16" customWidth="1"/>
    <col min="12548" max="12548" width="18.28515625" customWidth="1"/>
    <col min="12549" max="12550" width="9.28515625" bestFit="1" customWidth="1"/>
    <col min="12551" max="12551" width="9.42578125" bestFit="1" customWidth="1"/>
    <col min="12552" max="12552" width="11.28515625" customWidth="1"/>
    <col min="12553" max="12553" width="10.7109375" customWidth="1"/>
    <col min="12554" max="12557" width="9.28515625" bestFit="1" customWidth="1"/>
    <col min="12801" max="12801" width="5.85546875" customWidth="1"/>
    <col min="12803" max="12803" width="16" customWidth="1"/>
    <col min="12804" max="12804" width="18.28515625" customWidth="1"/>
    <col min="12805" max="12806" width="9.28515625" bestFit="1" customWidth="1"/>
    <col min="12807" max="12807" width="9.42578125" bestFit="1" customWidth="1"/>
    <col min="12808" max="12808" width="11.28515625" customWidth="1"/>
    <col min="12809" max="12809" width="10.7109375" customWidth="1"/>
    <col min="12810" max="12813" width="9.28515625" bestFit="1" customWidth="1"/>
    <col min="13057" max="13057" width="5.85546875" customWidth="1"/>
    <col min="13059" max="13059" width="16" customWidth="1"/>
    <col min="13060" max="13060" width="18.28515625" customWidth="1"/>
    <col min="13061" max="13062" width="9.28515625" bestFit="1" customWidth="1"/>
    <col min="13063" max="13063" width="9.42578125" bestFit="1" customWidth="1"/>
    <col min="13064" max="13064" width="11.28515625" customWidth="1"/>
    <col min="13065" max="13065" width="10.7109375" customWidth="1"/>
    <col min="13066" max="13069" width="9.28515625" bestFit="1" customWidth="1"/>
    <col min="13313" max="13313" width="5.85546875" customWidth="1"/>
    <col min="13315" max="13315" width="16" customWidth="1"/>
    <col min="13316" max="13316" width="18.28515625" customWidth="1"/>
    <col min="13317" max="13318" width="9.28515625" bestFit="1" customWidth="1"/>
    <col min="13319" max="13319" width="9.42578125" bestFit="1" customWidth="1"/>
    <col min="13320" max="13320" width="11.28515625" customWidth="1"/>
    <col min="13321" max="13321" width="10.7109375" customWidth="1"/>
    <col min="13322" max="13325" width="9.28515625" bestFit="1" customWidth="1"/>
    <col min="13569" max="13569" width="5.85546875" customWidth="1"/>
    <col min="13571" max="13571" width="16" customWidth="1"/>
    <col min="13572" max="13572" width="18.28515625" customWidth="1"/>
    <col min="13573" max="13574" width="9.28515625" bestFit="1" customWidth="1"/>
    <col min="13575" max="13575" width="9.42578125" bestFit="1" customWidth="1"/>
    <col min="13576" max="13576" width="11.28515625" customWidth="1"/>
    <col min="13577" max="13577" width="10.7109375" customWidth="1"/>
    <col min="13578" max="13581" width="9.28515625" bestFit="1" customWidth="1"/>
    <col min="13825" max="13825" width="5.85546875" customWidth="1"/>
    <col min="13827" max="13827" width="16" customWidth="1"/>
    <col min="13828" max="13828" width="18.28515625" customWidth="1"/>
    <col min="13829" max="13830" width="9.28515625" bestFit="1" customWidth="1"/>
    <col min="13831" max="13831" width="9.42578125" bestFit="1" customWidth="1"/>
    <col min="13832" max="13832" width="11.28515625" customWidth="1"/>
    <col min="13833" max="13833" width="10.7109375" customWidth="1"/>
    <col min="13834" max="13837" width="9.28515625" bestFit="1" customWidth="1"/>
    <col min="14081" max="14081" width="5.85546875" customWidth="1"/>
    <col min="14083" max="14083" width="16" customWidth="1"/>
    <col min="14084" max="14084" width="18.28515625" customWidth="1"/>
    <col min="14085" max="14086" width="9.28515625" bestFit="1" customWidth="1"/>
    <col min="14087" max="14087" width="9.42578125" bestFit="1" customWidth="1"/>
    <col min="14088" max="14088" width="11.28515625" customWidth="1"/>
    <col min="14089" max="14089" width="10.7109375" customWidth="1"/>
    <col min="14090" max="14093" width="9.28515625" bestFit="1" customWidth="1"/>
    <col min="14337" max="14337" width="5.85546875" customWidth="1"/>
    <col min="14339" max="14339" width="16" customWidth="1"/>
    <col min="14340" max="14340" width="18.28515625" customWidth="1"/>
    <col min="14341" max="14342" width="9.28515625" bestFit="1" customWidth="1"/>
    <col min="14343" max="14343" width="9.42578125" bestFit="1" customWidth="1"/>
    <col min="14344" max="14344" width="11.28515625" customWidth="1"/>
    <col min="14345" max="14345" width="10.7109375" customWidth="1"/>
    <col min="14346" max="14349" width="9.28515625" bestFit="1" customWidth="1"/>
    <col min="14593" max="14593" width="5.85546875" customWidth="1"/>
    <col min="14595" max="14595" width="16" customWidth="1"/>
    <col min="14596" max="14596" width="18.28515625" customWidth="1"/>
    <col min="14597" max="14598" width="9.28515625" bestFit="1" customWidth="1"/>
    <col min="14599" max="14599" width="9.42578125" bestFit="1" customWidth="1"/>
    <col min="14600" max="14600" width="11.28515625" customWidth="1"/>
    <col min="14601" max="14601" width="10.7109375" customWidth="1"/>
    <col min="14602" max="14605" width="9.28515625" bestFit="1" customWidth="1"/>
    <col min="14849" max="14849" width="5.85546875" customWidth="1"/>
    <col min="14851" max="14851" width="16" customWidth="1"/>
    <col min="14852" max="14852" width="18.28515625" customWidth="1"/>
    <col min="14853" max="14854" width="9.28515625" bestFit="1" customWidth="1"/>
    <col min="14855" max="14855" width="9.42578125" bestFit="1" customWidth="1"/>
    <col min="14856" max="14856" width="11.28515625" customWidth="1"/>
    <col min="14857" max="14857" width="10.7109375" customWidth="1"/>
    <col min="14858" max="14861" width="9.28515625" bestFit="1" customWidth="1"/>
    <col min="15105" max="15105" width="5.85546875" customWidth="1"/>
    <col min="15107" max="15107" width="16" customWidth="1"/>
    <col min="15108" max="15108" width="18.28515625" customWidth="1"/>
    <col min="15109" max="15110" width="9.28515625" bestFit="1" customWidth="1"/>
    <col min="15111" max="15111" width="9.42578125" bestFit="1" customWidth="1"/>
    <col min="15112" max="15112" width="11.28515625" customWidth="1"/>
    <col min="15113" max="15113" width="10.7109375" customWidth="1"/>
    <col min="15114" max="15117" width="9.28515625" bestFit="1" customWidth="1"/>
    <col min="15361" max="15361" width="5.85546875" customWidth="1"/>
    <col min="15363" max="15363" width="16" customWidth="1"/>
    <col min="15364" max="15364" width="18.28515625" customWidth="1"/>
    <col min="15365" max="15366" width="9.28515625" bestFit="1" customWidth="1"/>
    <col min="15367" max="15367" width="9.42578125" bestFit="1" customWidth="1"/>
    <col min="15368" max="15368" width="11.28515625" customWidth="1"/>
    <col min="15369" max="15369" width="10.7109375" customWidth="1"/>
    <col min="15370" max="15373" width="9.28515625" bestFit="1" customWidth="1"/>
    <col min="15617" max="15617" width="5.85546875" customWidth="1"/>
    <col min="15619" max="15619" width="16" customWidth="1"/>
    <col min="15620" max="15620" width="18.28515625" customWidth="1"/>
    <col min="15621" max="15622" width="9.28515625" bestFit="1" customWidth="1"/>
    <col min="15623" max="15623" width="9.42578125" bestFit="1" customWidth="1"/>
    <col min="15624" max="15624" width="11.28515625" customWidth="1"/>
    <col min="15625" max="15625" width="10.7109375" customWidth="1"/>
    <col min="15626" max="15629" width="9.28515625" bestFit="1" customWidth="1"/>
    <col min="15873" max="15873" width="5.85546875" customWidth="1"/>
    <col min="15875" max="15875" width="16" customWidth="1"/>
    <col min="15876" max="15876" width="18.28515625" customWidth="1"/>
    <col min="15877" max="15878" width="9.28515625" bestFit="1" customWidth="1"/>
    <col min="15879" max="15879" width="9.42578125" bestFit="1" customWidth="1"/>
    <col min="15880" max="15880" width="11.28515625" customWidth="1"/>
    <col min="15881" max="15881" width="10.7109375" customWidth="1"/>
    <col min="15882" max="15885" width="9.28515625" bestFit="1" customWidth="1"/>
    <col min="16129" max="16129" width="5.85546875" customWidth="1"/>
    <col min="16131" max="16131" width="16" customWidth="1"/>
    <col min="16132" max="16132" width="18.28515625" customWidth="1"/>
    <col min="16133" max="16134" width="9.28515625" bestFit="1" customWidth="1"/>
    <col min="16135" max="16135" width="9.42578125" bestFit="1" customWidth="1"/>
    <col min="16136" max="16136" width="11.28515625" customWidth="1"/>
    <col min="16137" max="16137" width="10.7109375" customWidth="1"/>
    <col min="16138" max="16141" width="9.28515625" bestFit="1" customWidth="1"/>
  </cols>
  <sheetData>
    <row r="1" spans="3:13" ht="15.75">
      <c r="C1" s="1976" t="s">
        <v>1228</v>
      </c>
      <c r="D1" s="1976"/>
      <c r="E1" s="1976"/>
      <c r="F1" s="1976"/>
      <c r="G1" s="1976"/>
      <c r="H1" s="1976"/>
      <c r="I1" s="1976"/>
      <c r="J1" s="1976"/>
      <c r="K1" s="1419"/>
      <c r="L1" s="1419"/>
      <c r="M1" s="1419"/>
    </row>
    <row r="2" spans="3:13" ht="16.5" thickBot="1">
      <c r="C2" s="1977" t="s">
        <v>1193</v>
      </c>
      <c r="D2" s="1978"/>
      <c r="E2" s="1978"/>
      <c r="F2" s="1978"/>
      <c r="G2" s="1978"/>
      <c r="H2" s="1978"/>
      <c r="I2" s="1978"/>
      <c r="J2" s="1978"/>
      <c r="K2" s="1419"/>
      <c r="L2" s="1419"/>
      <c r="M2" s="1419"/>
    </row>
    <row r="3" spans="3:13" ht="16.5" thickTop="1">
      <c r="C3" s="1979" t="s">
        <v>1194</v>
      </c>
      <c r="D3" s="1981" t="s">
        <v>1195</v>
      </c>
      <c r="E3" s="1983" t="s">
        <v>1196</v>
      </c>
      <c r="F3" s="1983"/>
      <c r="G3" s="1983"/>
      <c r="H3" s="1984" t="s">
        <v>1197</v>
      </c>
      <c r="I3" s="1983"/>
      <c r="J3" s="1985"/>
      <c r="K3" s="1419"/>
      <c r="L3" s="1419"/>
      <c r="M3" s="1419"/>
    </row>
    <row r="4" spans="3:13" ht="16.5" thickBot="1">
      <c r="C4" s="1980"/>
      <c r="D4" s="1982"/>
      <c r="E4" s="1502" t="s">
        <v>1198</v>
      </c>
      <c r="F4" s="1502" t="s">
        <v>1199</v>
      </c>
      <c r="G4" s="1502" t="s">
        <v>1200</v>
      </c>
      <c r="H4" s="1503" t="s">
        <v>1198</v>
      </c>
      <c r="I4" s="1502" t="s">
        <v>1199</v>
      </c>
      <c r="J4" s="1504" t="s">
        <v>1200</v>
      </c>
      <c r="K4" s="1419"/>
      <c r="L4" s="1419"/>
      <c r="M4" s="1419"/>
    </row>
    <row r="5" spans="3:13" ht="15.75">
      <c r="C5" s="1986" t="s">
        <v>1088</v>
      </c>
      <c r="D5" s="1420" t="s">
        <v>1201</v>
      </c>
      <c r="E5" s="1421">
        <v>72.099999999999994</v>
      </c>
      <c r="F5" s="1421">
        <v>72.7</v>
      </c>
      <c r="G5" s="1421">
        <v>72.400000000000006</v>
      </c>
      <c r="H5" s="1421">
        <v>71.107187499999995</v>
      </c>
      <c r="I5" s="1421">
        <v>71.707187500000003</v>
      </c>
      <c r="J5" s="1422">
        <v>71.407187500000006</v>
      </c>
      <c r="K5" s="1419"/>
      <c r="L5" s="1419"/>
      <c r="M5" s="1419"/>
    </row>
    <row r="6" spans="3:13" ht="15.75">
      <c r="C6" s="1974"/>
      <c r="D6" s="1420" t="s">
        <v>1202</v>
      </c>
      <c r="E6" s="1421">
        <v>75.599999999999994</v>
      </c>
      <c r="F6" s="1421">
        <v>76.2</v>
      </c>
      <c r="G6" s="1421">
        <v>75.900000000000006</v>
      </c>
      <c r="H6" s="1421">
        <v>73.617096774193527</v>
      </c>
      <c r="I6" s="1421">
        <v>74.21709677419355</v>
      </c>
      <c r="J6" s="1422">
        <v>73.917096774193539</v>
      </c>
      <c r="K6" s="1419"/>
      <c r="L6" s="1419"/>
      <c r="M6" s="1419"/>
    </row>
    <row r="7" spans="3:13" ht="15.75">
      <c r="C7" s="1974"/>
      <c r="D7" s="1420" t="s">
        <v>729</v>
      </c>
      <c r="E7" s="1421">
        <v>78.099999999999994</v>
      </c>
      <c r="F7" s="1421">
        <v>78.7</v>
      </c>
      <c r="G7" s="1421">
        <v>78.400000000000006</v>
      </c>
      <c r="H7" s="1421">
        <v>77.85466666666666</v>
      </c>
      <c r="I7" s="1421">
        <v>78.454666666666668</v>
      </c>
      <c r="J7" s="1422">
        <v>78.154666666666657</v>
      </c>
      <c r="K7" s="1419"/>
      <c r="L7" s="1419"/>
      <c r="M7" s="1419"/>
    </row>
    <row r="8" spans="3:13" ht="15.75">
      <c r="C8" s="1974"/>
      <c r="D8" s="1420" t="s">
        <v>1203</v>
      </c>
      <c r="E8" s="1421">
        <v>80.739999999999995</v>
      </c>
      <c r="F8" s="1421">
        <v>81.34</v>
      </c>
      <c r="G8" s="1421">
        <v>81.040000000000006</v>
      </c>
      <c r="H8" s="1421">
        <v>78.983333333333334</v>
      </c>
      <c r="I8" s="1421">
        <v>79.583333333333329</v>
      </c>
      <c r="J8" s="1422">
        <v>79.283333333333331</v>
      </c>
      <c r="K8" s="1419"/>
      <c r="L8" s="1419"/>
      <c r="M8" s="1419"/>
    </row>
    <row r="9" spans="3:13" ht="15.75">
      <c r="C9" s="1974"/>
      <c r="D9" s="1420" t="s">
        <v>1204</v>
      </c>
      <c r="E9" s="1421">
        <v>85.51</v>
      </c>
      <c r="F9" s="1421">
        <v>86.11</v>
      </c>
      <c r="G9" s="1421">
        <v>85.81</v>
      </c>
      <c r="H9" s="1421">
        <v>82.697241379310341</v>
      </c>
      <c r="I9" s="1421">
        <v>83.297241379310336</v>
      </c>
      <c r="J9" s="1422">
        <v>82.997241379310339</v>
      </c>
      <c r="K9" s="1419"/>
      <c r="L9" s="1419"/>
      <c r="M9" s="1419"/>
    </row>
    <row r="10" spans="3:13" ht="15.75">
      <c r="C10" s="1974"/>
      <c r="D10" s="1420" t="s">
        <v>1205</v>
      </c>
      <c r="E10" s="1421">
        <v>81.900000000000006</v>
      </c>
      <c r="F10" s="1421">
        <v>82.5</v>
      </c>
      <c r="G10" s="1421">
        <v>82.2</v>
      </c>
      <c r="H10" s="1421">
        <v>84.163666666666657</v>
      </c>
      <c r="I10" s="1421">
        <v>84.763666666666666</v>
      </c>
      <c r="J10" s="1422">
        <v>84.463666666666654</v>
      </c>
      <c r="K10" s="1419"/>
      <c r="L10" s="1419"/>
      <c r="M10" s="1419"/>
    </row>
    <row r="11" spans="3:13" ht="15.75">
      <c r="C11" s="1974"/>
      <c r="D11" s="1420" t="s">
        <v>1206</v>
      </c>
      <c r="E11" s="1421">
        <v>79.05</v>
      </c>
      <c r="F11" s="1421">
        <v>79.650000000000006</v>
      </c>
      <c r="G11" s="1421">
        <v>79.349999999999994</v>
      </c>
      <c r="H11" s="1421">
        <v>79.455517241379312</v>
      </c>
      <c r="I11" s="1421">
        <v>80.055517241379306</v>
      </c>
      <c r="J11" s="1422">
        <v>79.755517241379309</v>
      </c>
      <c r="K11" s="1419"/>
      <c r="L11" s="1419"/>
      <c r="M11" s="1419"/>
    </row>
    <row r="12" spans="3:13" ht="15.75">
      <c r="C12" s="1974"/>
      <c r="D12" s="1420" t="s">
        <v>1207</v>
      </c>
      <c r="E12" s="1421">
        <v>79.55</v>
      </c>
      <c r="F12" s="1421">
        <v>80.150000000000006</v>
      </c>
      <c r="G12" s="1421">
        <v>79.849999999999994</v>
      </c>
      <c r="H12" s="1421">
        <v>78.760000000000005</v>
      </c>
      <c r="I12" s="1421">
        <v>79.36</v>
      </c>
      <c r="J12" s="1422">
        <v>79.06</v>
      </c>
      <c r="K12" s="1419"/>
      <c r="L12" s="1419"/>
      <c r="M12" s="1419"/>
    </row>
    <row r="13" spans="3:13" ht="15.75">
      <c r="C13" s="1974"/>
      <c r="D13" s="1420" t="s">
        <v>1208</v>
      </c>
      <c r="E13" s="1421">
        <v>82.13</v>
      </c>
      <c r="F13" s="1421">
        <v>82.73</v>
      </c>
      <c r="G13" s="1421">
        <v>82.43</v>
      </c>
      <c r="H13" s="1421">
        <v>80.99233333333332</v>
      </c>
      <c r="I13" s="1421">
        <v>81.592333333333343</v>
      </c>
      <c r="J13" s="1422">
        <v>81.292333333333332</v>
      </c>
      <c r="K13" s="1419"/>
      <c r="L13" s="1419"/>
      <c r="M13" s="1419"/>
    </row>
    <row r="14" spans="3:13" ht="15.75">
      <c r="C14" s="1974"/>
      <c r="D14" s="1420" t="s">
        <v>1209</v>
      </c>
      <c r="E14" s="1421">
        <v>85.32</v>
      </c>
      <c r="F14" s="1421">
        <v>85.92</v>
      </c>
      <c r="G14" s="1421">
        <v>85.62</v>
      </c>
      <c r="H14" s="1421">
        <v>83.74677419354839</v>
      </c>
      <c r="I14" s="1421">
        <v>84.346774193548384</v>
      </c>
      <c r="J14" s="1422">
        <v>84.046774193548387</v>
      </c>
      <c r="K14" s="1419"/>
      <c r="L14" s="1419"/>
      <c r="M14" s="1419"/>
    </row>
    <row r="15" spans="3:13" ht="15.75">
      <c r="C15" s="1974"/>
      <c r="D15" s="1420" t="s">
        <v>1210</v>
      </c>
      <c r="E15" s="1423">
        <v>88.6</v>
      </c>
      <c r="F15" s="1421">
        <v>89.2</v>
      </c>
      <c r="G15" s="1423">
        <v>88.9</v>
      </c>
      <c r="H15" s="1421">
        <v>88.055937499999999</v>
      </c>
      <c r="I15" s="1423">
        <v>88.655937499999993</v>
      </c>
      <c r="J15" s="1422">
        <v>88.355937499999996</v>
      </c>
      <c r="K15" s="1419"/>
      <c r="L15" s="1419"/>
      <c r="M15" s="1419"/>
    </row>
    <row r="16" spans="3:13" ht="15.75">
      <c r="C16" s="1974"/>
      <c r="D16" s="1424" t="s">
        <v>1211</v>
      </c>
      <c r="E16" s="1425">
        <v>88.6</v>
      </c>
      <c r="F16" s="1425">
        <v>89.2</v>
      </c>
      <c r="G16" s="1425">
        <v>88.9</v>
      </c>
      <c r="H16" s="1425">
        <v>89.202903225806452</v>
      </c>
      <c r="I16" s="1425">
        <v>89.80290322580646</v>
      </c>
      <c r="J16" s="1426">
        <v>89.502903225806449</v>
      </c>
      <c r="K16" s="1419"/>
      <c r="L16" s="1419"/>
      <c r="M16" s="1419"/>
    </row>
    <row r="17" spans="3:13" ht="15.75">
      <c r="C17" s="1987"/>
      <c r="D17" s="1427" t="s">
        <v>1212</v>
      </c>
      <c r="E17" s="1428">
        <v>81.433333333333323</v>
      </c>
      <c r="F17" s="1428">
        <v>82.033333333333346</v>
      </c>
      <c r="G17" s="1428">
        <v>81.733333333333334</v>
      </c>
      <c r="H17" s="1428">
        <v>80.719721484519837</v>
      </c>
      <c r="I17" s="1428">
        <v>81.319721484519846</v>
      </c>
      <c r="J17" s="1429">
        <v>81.019721484519806</v>
      </c>
      <c r="K17" s="1419"/>
      <c r="L17" s="1419"/>
      <c r="M17" s="1419"/>
    </row>
    <row r="18" spans="3:13" ht="15.75">
      <c r="C18" s="1973" t="s">
        <v>1089</v>
      </c>
      <c r="D18" s="1420" t="s">
        <v>1201</v>
      </c>
      <c r="E18" s="1430">
        <v>88.75</v>
      </c>
      <c r="F18" s="1430">
        <v>89.35</v>
      </c>
      <c r="G18" s="1430">
        <v>89.05</v>
      </c>
      <c r="H18" s="1431">
        <v>88.448437499999997</v>
      </c>
      <c r="I18" s="1430">
        <v>89.048437500000006</v>
      </c>
      <c r="J18" s="1432">
        <v>88.748437499999994</v>
      </c>
      <c r="K18" s="1419"/>
      <c r="L18" s="1419"/>
      <c r="M18" s="1419"/>
    </row>
    <row r="19" spans="3:13" ht="15.75">
      <c r="C19" s="1974"/>
      <c r="D19" s="1420" t="s">
        <v>1202</v>
      </c>
      <c r="E19" s="1430">
        <v>87.23</v>
      </c>
      <c r="F19" s="1430">
        <v>87.83</v>
      </c>
      <c r="G19" s="1430">
        <v>87.53</v>
      </c>
      <c r="H19" s="1431">
        <v>88.500967741935511</v>
      </c>
      <c r="I19" s="1430">
        <v>89.100967741935477</v>
      </c>
      <c r="J19" s="1432">
        <v>88.800967741935494</v>
      </c>
      <c r="K19" s="1419"/>
      <c r="L19" s="1419"/>
      <c r="M19" s="1419"/>
    </row>
    <row r="20" spans="3:13" ht="15.75">
      <c r="C20" s="1974"/>
      <c r="D20" s="1420" t="s">
        <v>729</v>
      </c>
      <c r="E20" s="1430">
        <v>84.6</v>
      </c>
      <c r="F20" s="1430">
        <v>85.2</v>
      </c>
      <c r="G20" s="1430">
        <v>84.9</v>
      </c>
      <c r="H20" s="1431">
        <v>84.469333333333324</v>
      </c>
      <c r="I20" s="1430">
        <v>85.069333333333333</v>
      </c>
      <c r="J20" s="1432">
        <v>84.769333333333321</v>
      </c>
      <c r="K20" s="1419"/>
      <c r="L20" s="1419"/>
      <c r="M20" s="1419"/>
    </row>
    <row r="21" spans="3:13" ht="15.75">
      <c r="C21" s="1974"/>
      <c r="D21" s="1420" t="s">
        <v>1203</v>
      </c>
      <c r="E21" s="1430">
        <v>87.64</v>
      </c>
      <c r="F21" s="1430">
        <v>88.24</v>
      </c>
      <c r="G21" s="1430">
        <v>87.94</v>
      </c>
      <c r="H21" s="1431">
        <v>85.926666666666677</v>
      </c>
      <c r="I21" s="1430">
        <v>86.526666666666657</v>
      </c>
      <c r="J21" s="1432">
        <v>86.226666666666659</v>
      </c>
      <c r="K21" s="1419"/>
      <c r="L21" s="1419"/>
      <c r="M21" s="1419"/>
    </row>
    <row r="22" spans="3:13" ht="15.75">
      <c r="C22" s="1974"/>
      <c r="D22" s="1420" t="s">
        <v>1204</v>
      </c>
      <c r="E22" s="1430">
        <v>86.61</v>
      </c>
      <c r="F22" s="1430">
        <v>87.21</v>
      </c>
      <c r="G22" s="1430">
        <v>86.91</v>
      </c>
      <c r="H22" s="1431">
        <v>87.38366666666667</v>
      </c>
      <c r="I22" s="1430">
        <v>87.983666666666679</v>
      </c>
      <c r="J22" s="1432">
        <v>87.683666666666682</v>
      </c>
      <c r="K22" s="1419"/>
      <c r="L22" s="1419"/>
      <c r="M22" s="1419"/>
    </row>
    <row r="23" spans="3:13" ht="15.75">
      <c r="C23" s="1974"/>
      <c r="D23" s="1420" t="s">
        <v>1205</v>
      </c>
      <c r="E23" s="1430">
        <v>87.1</v>
      </c>
      <c r="F23" s="1430">
        <v>87.7</v>
      </c>
      <c r="G23" s="1430">
        <v>87.4</v>
      </c>
      <c r="H23" s="1431">
        <v>87.402758620689667</v>
      </c>
      <c r="I23" s="1430">
        <v>88.002758620689633</v>
      </c>
      <c r="J23" s="1432">
        <v>87.70275862068965</v>
      </c>
      <c r="K23" s="1419"/>
      <c r="L23" s="1419"/>
      <c r="M23" s="1419"/>
    </row>
    <row r="24" spans="3:13" ht="15.75">
      <c r="C24" s="1974"/>
      <c r="D24" s="1420" t="s">
        <v>1206</v>
      </c>
      <c r="E24" s="1430">
        <v>85.3</v>
      </c>
      <c r="F24" s="1430">
        <v>85.9</v>
      </c>
      <c r="G24" s="1430">
        <v>85.6</v>
      </c>
      <c r="H24" s="1431">
        <v>85.646896551724126</v>
      </c>
      <c r="I24" s="1430">
        <v>86.246896551724149</v>
      </c>
      <c r="J24" s="1432">
        <v>85.946896551724137</v>
      </c>
      <c r="K24" s="1419"/>
      <c r="L24" s="1419"/>
      <c r="M24" s="1419"/>
    </row>
    <row r="25" spans="3:13" ht="15.75">
      <c r="C25" s="1974"/>
      <c r="D25" s="1420" t="s">
        <v>1207</v>
      </c>
      <c r="E25" s="1430">
        <v>86.77</v>
      </c>
      <c r="F25" s="1430">
        <v>87.37</v>
      </c>
      <c r="G25" s="1430">
        <v>87.07</v>
      </c>
      <c r="H25" s="1431">
        <v>86.572333333333333</v>
      </c>
      <c r="I25" s="1430">
        <v>87.172333333333341</v>
      </c>
      <c r="J25" s="1432">
        <v>86.87233333333333</v>
      </c>
      <c r="K25" s="1419"/>
      <c r="L25" s="1419"/>
      <c r="M25" s="1419"/>
    </row>
    <row r="26" spans="3:13" ht="15.75">
      <c r="C26" s="1974"/>
      <c r="D26" s="1420" t="s">
        <v>1208</v>
      </c>
      <c r="E26" s="1430">
        <v>86.86</v>
      </c>
      <c r="F26" s="1430">
        <v>87.46</v>
      </c>
      <c r="G26" s="1430">
        <v>87.16</v>
      </c>
      <c r="H26" s="1431">
        <v>86.686451612903213</v>
      </c>
      <c r="I26" s="1430">
        <v>87.291000000000011</v>
      </c>
      <c r="J26" s="1432">
        <v>86.988725806451612</v>
      </c>
      <c r="K26" s="1419"/>
      <c r="L26" s="1419"/>
      <c r="M26" s="1419"/>
    </row>
    <row r="27" spans="3:13" ht="15.75">
      <c r="C27" s="1974"/>
      <c r="D27" s="1420" t="s">
        <v>1209</v>
      </c>
      <c r="E27" s="1430">
        <v>87.61</v>
      </c>
      <c r="F27" s="1430">
        <v>88.21</v>
      </c>
      <c r="G27" s="1430">
        <v>87.91</v>
      </c>
      <c r="H27" s="1431">
        <v>86.455806451612901</v>
      </c>
      <c r="I27" s="1430">
        <v>87.055806451612895</v>
      </c>
      <c r="J27" s="1432">
        <v>86.755806451612898</v>
      </c>
      <c r="K27" s="1419"/>
      <c r="L27" s="1419"/>
      <c r="M27" s="1419"/>
    </row>
    <row r="28" spans="3:13" ht="15.75">
      <c r="C28" s="1974"/>
      <c r="D28" s="1420" t="s">
        <v>1210</v>
      </c>
      <c r="E28" s="1430">
        <v>92.72</v>
      </c>
      <c r="F28" s="1430">
        <v>93.32</v>
      </c>
      <c r="G28" s="1430">
        <v>93.02</v>
      </c>
      <c r="H28" s="1431">
        <v>89.458709677419364</v>
      </c>
      <c r="I28" s="1430">
        <v>90.058709677419344</v>
      </c>
      <c r="J28" s="1432">
        <v>89.758709677419347</v>
      </c>
      <c r="K28" s="1419"/>
      <c r="L28" s="1419"/>
      <c r="M28" s="1419"/>
    </row>
    <row r="29" spans="3:13" ht="15.75">
      <c r="C29" s="1974"/>
      <c r="D29" s="1424" t="s">
        <v>1211</v>
      </c>
      <c r="E29" s="1430">
        <v>95</v>
      </c>
      <c r="F29" s="1430">
        <v>95.6</v>
      </c>
      <c r="G29" s="1430">
        <v>95.3</v>
      </c>
      <c r="H29" s="1431">
        <v>94.915483870967748</v>
      </c>
      <c r="I29" s="1430">
        <v>95.515483870967742</v>
      </c>
      <c r="J29" s="1432">
        <v>95.215483870967745</v>
      </c>
      <c r="K29" s="1419"/>
      <c r="L29" s="1419"/>
      <c r="M29" s="1419"/>
    </row>
    <row r="30" spans="3:13" ht="15.75">
      <c r="C30" s="1987"/>
      <c r="D30" s="1433" t="s">
        <v>1212</v>
      </c>
      <c r="E30" s="1434">
        <v>88.015833333333333</v>
      </c>
      <c r="F30" s="1434">
        <v>88.615833333333327</v>
      </c>
      <c r="G30" s="1434">
        <v>88.31583333333333</v>
      </c>
      <c r="H30" s="1435">
        <v>87.655626002271049</v>
      </c>
      <c r="I30" s="1434">
        <v>88.256005034529096</v>
      </c>
      <c r="J30" s="1436">
        <v>87.955815518400073</v>
      </c>
      <c r="K30" s="1419"/>
      <c r="L30" s="1419"/>
      <c r="M30" s="1419"/>
    </row>
    <row r="31" spans="3:13" ht="15.75">
      <c r="C31" s="1973" t="s">
        <v>151</v>
      </c>
      <c r="D31" s="1420" t="s">
        <v>1201</v>
      </c>
      <c r="E31" s="1437">
        <v>97.96</v>
      </c>
      <c r="F31" s="1437">
        <v>98.56</v>
      </c>
      <c r="G31" s="1437">
        <v>98.259999999999991</v>
      </c>
      <c r="H31" s="1437">
        <v>96.012187499999996</v>
      </c>
      <c r="I31" s="1437">
        <v>96.612187500000005</v>
      </c>
      <c r="J31" s="1438">
        <v>96.312187499999993</v>
      </c>
      <c r="K31" s="1419"/>
      <c r="L31" s="1419"/>
      <c r="M31" s="1419"/>
    </row>
    <row r="32" spans="3:13" ht="15.75">
      <c r="C32" s="1974"/>
      <c r="D32" s="1420" t="s">
        <v>1202</v>
      </c>
      <c r="E32" s="1430">
        <v>101.29</v>
      </c>
      <c r="F32" s="1430">
        <v>101.89</v>
      </c>
      <c r="G32" s="1430">
        <v>101.59</v>
      </c>
      <c r="H32" s="1430">
        <v>103.24870967741936</v>
      </c>
      <c r="I32" s="1430">
        <v>103.84870967741935</v>
      </c>
      <c r="J32" s="1432">
        <v>103.54870967741935</v>
      </c>
      <c r="K32" s="1419"/>
      <c r="L32" s="1419"/>
      <c r="M32" s="1419"/>
    </row>
    <row r="33" spans="3:13" ht="15.75">
      <c r="C33" s="1974"/>
      <c r="D33" s="1420" t="s">
        <v>729</v>
      </c>
      <c r="E33" s="1430">
        <v>98.64</v>
      </c>
      <c r="F33" s="1430">
        <v>99.24</v>
      </c>
      <c r="G33" s="1430">
        <v>98.94</v>
      </c>
      <c r="H33" s="1430">
        <v>98.939677419354837</v>
      </c>
      <c r="I33" s="1430">
        <v>99.539677419354845</v>
      </c>
      <c r="J33" s="1432">
        <v>99.239677419354848</v>
      </c>
      <c r="K33" s="1419"/>
      <c r="L33" s="1419"/>
      <c r="M33" s="1419"/>
    </row>
    <row r="34" spans="3:13" ht="15.75">
      <c r="C34" s="1974"/>
      <c r="D34" s="1420" t="s">
        <v>1203</v>
      </c>
      <c r="E34" s="1430">
        <v>100.73</v>
      </c>
      <c r="F34" s="1430">
        <v>101.33</v>
      </c>
      <c r="G34" s="1430">
        <v>101.03</v>
      </c>
      <c r="H34" s="1430">
        <v>98.803103448275863</v>
      </c>
      <c r="I34" s="1430">
        <v>99.403103448275857</v>
      </c>
      <c r="J34" s="1432">
        <v>99.10310344827586</v>
      </c>
      <c r="K34" s="1419"/>
      <c r="L34" s="1419"/>
      <c r="M34" s="1419"/>
    </row>
    <row r="35" spans="3:13" ht="15.75">
      <c r="C35" s="1974"/>
      <c r="D35" s="1420" t="s">
        <v>1204</v>
      </c>
      <c r="E35" s="1430">
        <v>99.11</v>
      </c>
      <c r="F35" s="1430">
        <v>99.71</v>
      </c>
      <c r="G35" s="1430">
        <v>99.41</v>
      </c>
      <c r="H35" s="1430">
        <v>99.268333333333302</v>
      </c>
      <c r="I35" s="1430">
        <v>99.868333333333339</v>
      </c>
      <c r="J35" s="1432">
        <v>99.568333333333328</v>
      </c>
      <c r="K35" s="1419"/>
      <c r="L35" s="1419"/>
      <c r="M35" s="1419"/>
    </row>
    <row r="36" spans="3:13" ht="15.75">
      <c r="C36" s="1974"/>
      <c r="D36" s="1420" t="s">
        <v>1205</v>
      </c>
      <c r="E36" s="1430">
        <v>98.14</v>
      </c>
      <c r="F36" s="1430">
        <v>98.74</v>
      </c>
      <c r="G36" s="1430">
        <v>98.44</v>
      </c>
      <c r="H36" s="1430">
        <v>98.89533333333334</v>
      </c>
      <c r="I36" s="1430">
        <v>99.495333333333321</v>
      </c>
      <c r="J36" s="1432">
        <v>99.195333333333338</v>
      </c>
      <c r="K36" s="1419"/>
      <c r="L36" s="1419"/>
      <c r="M36" s="1419"/>
    </row>
    <row r="37" spans="3:13" ht="15.75">
      <c r="C37" s="1974"/>
      <c r="D37" s="1439" t="s">
        <v>1206</v>
      </c>
      <c r="E37" s="1440">
        <v>99.26</v>
      </c>
      <c r="F37" s="1440">
        <v>99.86</v>
      </c>
      <c r="G37" s="1440">
        <v>99.56</v>
      </c>
      <c r="H37" s="1440">
        <v>99.27</v>
      </c>
      <c r="I37" s="1440">
        <v>99.87</v>
      </c>
      <c r="J37" s="1432">
        <v>99.57</v>
      </c>
      <c r="K37" s="1419"/>
      <c r="L37" s="1419"/>
      <c r="M37" s="1419"/>
    </row>
    <row r="38" spans="3:13" ht="15.75">
      <c r="C38" s="1974"/>
      <c r="D38" s="1439" t="s">
        <v>1207</v>
      </c>
      <c r="E38" s="1440">
        <v>97.58</v>
      </c>
      <c r="F38" s="1440">
        <v>98.18</v>
      </c>
      <c r="G38" s="1440">
        <v>97.88</v>
      </c>
      <c r="H38" s="1440">
        <v>98.50866666666667</v>
      </c>
      <c r="I38" s="1440">
        <v>99.108666666666679</v>
      </c>
      <c r="J38" s="1432">
        <v>98.808666666666682</v>
      </c>
      <c r="K38" s="1419"/>
      <c r="L38" s="1419"/>
      <c r="M38" s="1419"/>
    </row>
    <row r="39" spans="3:13" ht="15.75">
      <c r="C39" s="1974"/>
      <c r="D39" s="1420" t="s">
        <v>1208</v>
      </c>
      <c r="E39" s="1430">
        <v>95.99</v>
      </c>
      <c r="F39" s="1430">
        <v>96.59</v>
      </c>
      <c r="G39" s="1430">
        <v>96.289999999999992</v>
      </c>
      <c r="H39" s="1430">
        <v>96.414666666666662</v>
      </c>
      <c r="I39" s="1430">
        <v>97.014666666666685</v>
      </c>
      <c r="J39" s="1432">
        <v>96.714666666666673</v>
      </c>
      <c r="K39" s="1419"/>
      <c r="L39" s="1419"/>
      <c r="M39" s="1419"/>
    </row>
    <row r="40" spans="3:13" ht="15.75">
      <c r="C40" s="1974"/>
      <c r="D40" s="1420" t="s">
        <v>1209</v>
      </c>
      <c r="E40" s="1430">
        <v>95.2</v>
      </c>
      <c r="F40" s="1430">
        <v>95.8</v>
      </c>
      <c r="G40" s="1430">
        <v>95.5</v>
      </c>
      <c r="H40" s="1430">
        <v>96.220967741935496</v>
      </c>
      <c r="I40" s="1430">
        <v>96.820967741935476</v>
      </c>
      <c r="J40" s="1432">
        <v>96.520967741935493</v>
      </c>
      <c r="K40" s="1419"/>
      <c r="L40" s="1419"/>
      <c r="M40" s="1419"/>
    </row>
    <row r="41" spans="3:13" ht="15.75">
      <c r="C41" s="1974"/>
      <c r="D41" s="1420" t="s">
        <v>1210</v>
      </c>
      <c r="E41" s="1430">
        <v>95.32</v>
      </c>
      <c r="F41" s="1430">
        <v>95.92</v>
      </c>
      <c r="G41" s="1430">
        <v>95.62</v>
      </c>
      <c r="H41" s="1430">
        <v>94.152258064516133</v>
      </c>
      <c r="I41" s="1430">
        <v>94.752258064516141</v>
      </c>
      <c r="J41" s="1432">
        <v>94.452258064516144</v>
      </c>
      <c r="K41" s="1419"/>
      <c r="L41" s="1419"/>
      <c r="M41" s="1419"/>
    </row>
    <row r="42" spans="3:13" ht="15.75">
      <c r="C42" s="1974"/>
      <c r="D42" s="1424" t="s">
        <v>1211</v>
      </c>
      <c r="E42" s="1441">
        <v>95.9</v>
      </c>
      <c r="F42" s="1441">
        <v>96.5</v>
      </c>
      <c r="G42" s="1441">
        <v>96.2</v>
      </c>
      <c r="H42" s="1441">
        <v>95.714062499999997</v>
      </c>
      <c r="I42" s="1441">
        <v>96.314062500000006</v>
      </c>
      <c r="J42" s="1442">
        <v>96.014062499999994</v>
      </c>
      <c r="K42" s="1419"/>
      <c r="L42" s="1419"/>
      <c r="M42" s="1419"/>
    </row>
    <row r="43" spans="3:13" ht="15.75">
      <c r="C43" s="1987"/>
      <c r="D43" s="1443" t="s">
        <v>1212</v>
      </c>
      <c r="E43" s="1444">
        <v>97.926666666666677</v>
      </c>
      <c r="F43" s="1444">
        <v>98.526666666666657</v>
      </c>
      <c r="G43" s="1444">
        <v>98.251639784946235</v>
      </c>
      <c r="H43" s="1444">
        <v>97.953997195958479</v>
      </c>
      <c r="I43" s="1444">
        <v>98.553997195958473</v>
      </c>
      <c r="J43" s="1445">
        <v>98.253997195958462</v>
      </c>
      <c r="K43" s="1419"/>
      <c r="L43" s="1419"/>
      <c r="M43" s="1419"/>
    </row>
    <row r="44" spans="3:13" ht="15.75">
      <c r="C44" s="1973" t="s">
        <v>152</v>
      </c>
      <c r="D44" s="1420" t="s">
        <v>1201</v>
      </c>
      <c r="E44" s="1446">
        <v>96.92</v>
      </c>
      <c r="F44" s="1446">
        <v>97.52</v>
      </c>
      <c r="G44" s="1446">
        <v>97.22</v>
      </c>
      <c r="H44" s="1446">
        <v>96.714193548387101</v>
      </c>
      <c r="I44" s="1446">
        <v>97.314193548387095</v>
      </c>
      <c r="J44" s="1447">
        <v>97.014193548387098</v>
      </c>
      <c r="K44" s="1419"/>
      <c r="L44" s="1419"/>
      <c r="M44" s="1419"/>
    </row>
    <row r="45" spans="3:13" ht="15.75">
      <c r="C45" s="1974"/>
      <c r="D45" s="1420" t="s">
        <v>1202</v>
      </c>
      <c r="E45" s="1431">
        <v>97.52</v>
      </c>
      <c r="F45" s="1431">
        <v>98.12</v>
      </c>
      <c r="G45" s="1431">
        <v>97.82</v>
      </c>
      <c r="H45" s="1431">
        <v>96.642258064516142</v>
      </c>
      <c r="I45" s="1431">
        <v>97.242258064516108</v>
      </c>
      <c r="J45" s="1448">
        <v>96.942258064516125</v>
      </c>
      <c r="K45" s="1419"/>
      <c r="L45" s="1419"/>
      <c r="M45" s="1419"/>
    </row>
    <row r="46" spans="3:13" ht="15.75">
      <c r="C46" s="1974"/>
      <c r="D46" s="1420" t="s">
        <v>729</v>
      </c>
      <c r="E46" s="1431">
        <v>98.64</v>
      </c>
      <c r="F46" s="1431">
        <v>99.24</v>
      </c>
      <c r="G46" s="1431">
        <v>98.94</v>
      </c>
      <c r="H46" s="1431">
        <v>97.734193548387097</v>
      </c>
      <c r="I46" s="1431">
        <v>98.334193548387105</v>
      </c>
      <c r="J46" s="1448">
        <v>98.034193548387094</v>
      </c>
      <c r="K46" s="1419"/>
      <c r="L46" s="1419"/>
      <c r="M46" s="1419"/>
    </row>
    <row r="47" spans="3:13" ht="15.75">
      <c r="C47" s="1974"/>
      <c r="D47" s="1420" t="s">
        <v>1203</v>
      </c>
      <c r="E47" s="1431">
        <v>98.46</v>
      </c>
      <c r="F47" s="1431">
        <v>99.06</v>
      </c>
      <c r="G47" s="1431">
        <v>98.76</v>
      </c>
      <c r="H47" s="1431">
        <v>97.996333333333311</v>
      </c>
      <c r="I47" s="1431">
        <v>98.596333333333334</v>
      </c>
      <c r="J47" s="1448">
        <v>98.296333333333322</v>
      </c>
      <c r="K47" s="1419"/>
      <c r="L47" s="1419"/>
      <c r="M47" s="1419"/>
    </row>
    <row r="48" spans="3:13" ht="15.75">
      <c r="C48" s="1974"/>
      <c r="D48" s="1420" t="s">
        <v>1204</v>
      </c>
      <c r="E48" s="1431">
        <v>99.37</v>
      </c>
      <c r="F48" s="1431">
        <v>99.97</v>
      </c>
      <c r="G48" s="1431">
        <v>99.67</v>
      </c>
      <c r="H48" s="1431">
        <v>98.795172413793082</v>
      </c>
      <c r="I48" s="1431">
        <v>99.395172413793105</v>
      </c>
      <c r="J48" s="1448">
        <v>99.095172413793094</v>
      </c>
      <c r="K48" s="1419"/>
      <c r="L48" s="1419"/>
      <c r="M48" s="1419"/>
    </row>
    <row r="49" spans="3:13" ht="15.75">
      <c r="C49" s="1974"/>
      <c r="D49" s="1420" t="s">
        <v>1205</v>
      </c>
      <c r="E49" s="1431">
        <v>99.13</v>
      </c>
      <c r="F49" s="1431">
        <v>99.73</v>
      </c>
      <c r="G49" s="1431">
        <v>99.43</v>
      </c>
      <c r="H49" s="1431">
        <v>100.75700000000002</v>
      </c>
      <c r="I49" s="1431">
        <v>101.357</v>
      </c>
      <c r="J49" s="1448">
        <v>101.05700000000002</v>
      </c>
      <c r="K49" s="1419"/>
      <c r="L49" s="1419"/>
      <c r="M49" s="1419"/>
    </row>
    <row r="50" spans="3:13" ht="15.75">
      <c r="C50" s="1974"/>
      <c r="D50" s="1420" t="s">
        <v>1213</v>
      </c>
      <c r="E50" s="1431">
        <v>99.31</v>
      </c>
      <c r="F50" s="1431">
        <v>99.91</v>
      </c>
      <c r="G50" s="1431">
        <v>99.61</v>
      </c>
      <c r="H50" s="1431">
        <v>98.53</v>
      </c>
      <c r="I50" s="1431">
        <v>99.13</v>
      </c>
      <c r="J50" s="1448">
        <v>98.83</v>
      </c>
      <c r="K50" s="1419"/>
      <c r="L50" s="1419"/>
      <c r="M50" s="1419"/>
    </row>
    <row r="51" spans="3:13" ht="15.75">
      <c r="C51" s="1974"/>
      <c r="D51" s="1420" t="s">
        <v>1207</v>
      </c>
      <c r="E51" s="1431">
        <v>100.45</v>
      </c>
      <c r="F51" s="1431">
        <v>101.05</v>
      </c>
      <c r="G51" s="1431">
        <v>100.75</v>
      </c>
      <c r="H51" s="1431">
        <v>99.253666666666689</v>
      </c>
      <c r="I51" s="1431">
        <v>99.853666666666655</v>
      </c>
      <c r="J51" s="1448">
        <v>99.553666666666672</v>
      </c>
      <c r="K51" s="1419"/>
      <c r="L51" s="1419"/>
      <c r="M51" s="1419"/>
    </row>
    <row r="52" spans="3:13" ht="15.75">
      <c r="C52" s="1974"/>
      <c r="D52" s="1420" t="s">
        <v>1208</v>
      </c>
      <c r="E52" s="1431">
        <v>99.4</v>
      </c>
      <c r="F52" s="1431">
        <v>100</v>
      </c>
      <c r="G52" s="1431">
        <v>99.7</v>
      </c>
      <c r="H52" s="1431">
        <v>99.667000000000002</v>
      </c>
      <c r="I52" s="1431">
        <v>100.26700000000001</v>
      </c>
      <c r="J52" s="1448">
        <v>99.967000000000013</v>
      </c>
      <c r="K52" s="1419"/>
      <c r="L52" s="1419"/>
      <c r="M52" s="1419"/>
    </row>
    <row r="53" spans="3:13" ht="15.75">
      <c r="C53" s="1974"/>
      <c r="D53" s="1420" t="s">
        <v>1209</v>
      </c>
      <c r="E53" s="1431">
        <v>102.16</v>
      </c>
      <c r="F53" s="1431">
        <v>102.76</v>
      </c>
      <c r="G53" s="1431">
        <v>102.46000000000001</v>
      </c>
      <c r="H53" s="1431">
        <v>100.94516129032259</v>
      </c>
      <c r="I53" s="1431">
        <v>101.54516129032258</v>
      </c>
      <c r="J53" s="1448">
        <v>101.24516129032259</v>
      </c>
      <c r="K53" s="1419"/>
      <c r="L53" s="1419"/>
      <c r="M53" s="1419"/>
    </row>
    <row r="54" spans="3:13" ht="15.75">
      <c r="C54" s="1974"/>
      <c r="D54" s="1420" t="s">
        <v>1214</v>
      </c>
      <c r="E54" s="1431">
        <v>102.2</v>
      </c>
      <c r="F54" s="1431">
        <v>102.8</v>
      </c>
      <c r="G54" s="1431">
        <v>102.5</v>
      </c>
      <c r="H54" s="1431">
        <v>101.78375</v>
      </c>
      <c r="I54" s="1431">
        <v>102.38374999999999</v>
      </c>
      <c r="J54" s="1448">
        <v>102.08374999999999</v>
      </c>
      <c r="K54" s="1419"/>
      <c r="L54" s="1419"/>
      <c r="M54" s="1419"/>
    </row>
    <row r="55" spans="3:13" ht="15.75">
      <c r="C55" s="1974"/>
      <c r="D55" s="1420" t="s">
        <v>1211</v>
      </c>
      <c r="E55" s="1430">
        <v>101.14</v>
      </c>
      <c r="F55" s="1430">
        <v>101.74</v>
      </c>
      <c r="G55" s="1430">
        <v>101.44</v>
      </c>
      <c r="H55" s="1430">
        <v>101.45258064516129</v>
      </c>
      <c r="I55" s="1430">
        <v>102.0525806451613</v>
      </c>
      <c r="J55" s="1432">
        <v>101.75258064516129</v>
      </c>
      <c r="K55" s="1419"/>
      <c r="L55" s="1419"/>
      <c r="M55" s="1419"/>
    </row>
    <row r="56" spans="3:13" ht="15.75">
      <c r="C56" s="1987"/>
      <c r="D56" s="1443" t="s">
        <v>1212</v>
      </c>
      <c r="E56" s="1434">
        <v>99.558333333333337</v>
      </c>
      <c r="F56" s="1434">
        <v>100.15833333333332</v>
      </c>
      <c r="G56" s="1434">
        <v>99.858333333333348</v>
      </c>
      <c r="H56" s="1434">
        <v>99.189275792547292</v>
      </c>
      <c r="I56" s="1434">
        <v>99.789275792547258</v>
      </c>
      <c r="J56" s="1436">
        <v>99.489275792547275</v>
      </c>
      <c r="K56" s="1419"/>
      <c r="L56" s="1419"/>
      <c r="M56" s="1419"/>
    </row>
    <row r="57" spans="3:13" ht="15.75">
      <c r="C57" s="1973" t="s">
        <v>153</v>
      </c>
      <c r="D57" s="1420" t="s">
        <v>1201</v>
      </c>
      <c r="E57" s="1446">
        <v>103.71</v>
      </c>
      <c r="F57" s="1446">
        <v>104.31</v>
      </c>
      <c r="G57" s="1446">
        <v>104.00999999999999</v>
      </c>
      <c r="H57" s="1446">
        <v>102.12375000000002</v>
      </c>
      <c r="I57" s="1446">
        <v>102.72375</v>
      </c>
      <c r="J57" s="1447">
        <v>102.42375000000001</v>
      </c>
      <c r="K57" s="1419"/>
      <c r="L57" s="1419"/>
      <c r="M57" s="1419"/>
    </row>
    <row r="58" spans="3:13" ht="15.75">
      <c r="C58" s="1974"/>
      <c r="D58" s="1420" t="s">
        <v>1202</v>
      </c>
      <c r="E58" s="1431">
        <v>105.92</v>
      </c>
      <c r="F58" s="1431">
        <v>106.52</v>
      </c>
      <c r="G58" s="1431">
        <v>106.22</v>
      </c>
      <c r="H58" s="1431">
        <v>105.59096774193547</v>
      </c>
      <c r="I58" s="1431">
        <v>106.19096774193549</v>
      </c>
      <c r="J58" s="1448">
        <v>105.89096774193548</v>
      </c>
      <c r="K58" s="1419"/>
      <c r="L58" s="1419"/>
      <c r="M58" s="1419"/>
    </row>
    <row r="59" spans="3:13" ht="15.75">
      <c r="C59" s="1974"/>
      <c r="D59" s="1420" t="s">
        <v>729</v>
      </c>
      <c r="E59" s="1431">
        <v>103.49</v>
      </c>
      <c r="F59" s="1431">
        <v>104.09</v>
      </c>
      <c r="G59" s="1431">
        <v>103.78999999999999</v>
      </c>
      <c r="H59" s="1431">
        <v>104.52666666666666</v>
      </c>
      <c r="I59" s="1431">
        <v>105.12666666666668</v>
      </c>
      <c r="J59" s="1448">
        <v>104.82666666666667</v>
      </c>
      <c r="K59" s="1419"/>
      <c r="L59" s="1419"/>
      <c r="M59" s="1419"/>
    </row>
    <row r="60" spans="3:13" ht="15.75">
      <c r="C60" s="1974"/>
      <c r="D60" s="1420" t="s">
        <v>1203</v>
      </c>
      <c r="E60" s="1431">
        <v>105.46</v>
      </c>
      <c r="F60" s="1431">
        <v>106.06</v>
      </c>
      <c r="G60" s="1431">
        <v>105.75999999999999</v>
      </c>
      <c r="H60" s="1431">
        <v>104.429</v>
      </c>
      <c r="I60" s="1431">
        <v>105.02900000000001</v>
      </c>
      <c r="J60" s="1448">
        <v>104.72900000000001</v>
      </c>
      <c r="K60" s="1419"/>
      <c r="L60" s="1419"/>
      <c r="M60" s="1419"/>
    </row>
    <row r="61" spans="3:13" ht="15.75">
      <c r="C61" s="1974"/>
      <c r="D61" s="1420" t="s">
        <v>1204</v>
      </c>
      <c r="E61" s="1431">
        <v>107</v>
      </c>
      <c r="F61" s="1431">
        <v>107.6</v>
      </c>
      <c r="G61" s="1431">
        <v>107.3</v>
      </c>
      <c r="H61" s="1431">
        <v>106.20206896551723</v>
      </c>
      <c r="I61" s="1431">
        <v>106.80206896551724</v>
      </c>
      <c r="J61" s="1448">
        <v>106.50206896551722</v>
      </c>
      <c r="K61" s="1419"/>
      <c r="L61" s="1449"/>
      <c r="M61" s="1419"/>
    </row>
    <row r="62" spans="3:13" ht="15.75">
      <c r="C62" s="1974"/>
      <c r="D62" s="1420" t="s">
        <v>1205</v>
      </c>
      <c r="E62" s="1431">
        <v>106.6</v>
      </c>
      <c r="F62" s="1431">
        <v>107.2</v>
      </c>
      <c r="G62" s="1431">
        <v>106.9</v>
      </c>
      <c r="H62" s="1431">
        <v>106.06200000000003</v>
      </c>
      <c r="I62" s="1431">
        <v>106.66199999999999</v>
      </c>
      <c r="J62" s="1448">
        <v>106.36200000000001</v>
      </c>
      <c r="K62" s="1419"/>
      <c r="L62" s="1449"/>
      <c r="M62" s="1419"/>
    </row>
    <row r="63" spans="3:13" ht="15.75">
      <c r="C63" s="1974"/>
      <c r="D63" s="1420" t="s">
        <v>1215</v>
      </c>
      <c r="E63" s="1431">
        <v>108.88</v>
      </c>
      <c r="F63" s="1431">
        <v>109.48</v>
      </c>
      <c r="G63" s="1431">
        <v>109.18</v>
      </c>
      <c r="H63" s="1431">
        <v>108.18586206896553</v>
      </c>
      <c r="I63" s="1431">
        <v>108.78586206896551</v>
      </c>
      <c r="J63" s="1448">
        <v>108.48586206896553</v>
      </c>
      <c r="K63" s="1419"/>
      <c r="L63" s="1449"/>
      <c r="M63" s="1419"/>
    </row>
    <row r="64" spans="3:13" ht="15.75">
      <c r="C64" s="1974"/>
      <c r="D64" s="1420" t="s">
        <v>1207</v>
      </c>
      <c r="E64" s="1431">
        <v>107.23</v>
      </c>
      <c r="F64" s="1431">
        <v>107.83</v>
      </c>
      <c r="G64" s="1431">
        <v>107.53</v>
      </c>
      <c r="H64" s="1431">
        <v>108.52000000000001</v>
      </c>
      <c r="I64" s="1431">
        <v>109.11999999999998</v>
      </c>
      <c r="J64" s="1448">
        <v>108.82</v>
      </c>
      <c r="K64" s="1419"/>
      <c r="L64" s="1449"/>
      <c r="M64" s="1419"/>
    </row>
    <row r="65" spans="3:13" ht="15.75">
      <c r="C65" s="1974"/>
      <c r="D65" s="1420" t="s">
        <v>1208</v>
      </c>
      <c r="E65" s="1431">
        <v>105.92</v>
      </c>
      <c r="F65" s="1431">
        <v>106.52</v>
      </c>
      <c r="G65" s="1431">
        <v>106.22</v>
      </c>
      <c r="H65" s="1431">
        <v>106.24066666666664</v>
      </c>
      <c r="I65" s="1431">
        <v>106.84066666666668</v>
      </c>
      <c r="J65" s="1448">
        <v>106.54066666666665</v>
      </c>
      <c r="K65" s="1419"/>
      <c r="L65" s="1449"/>
      <c r="M65" s="1419"/>
    </row>
    <row r="66" spans="3:13" ht="15.75">
      <c r="C66" s="1974"/>
      <c r="D66" s="1420" t="s">
        <v>1209</v>
      </c>
      <c r="E66" s="1431">
        <v>106.27</v>
      </c>
      <c r="F66" s="1431">
        <v>106.87</v>
      </c>
      <c r="G66" s="1431">
        <v>106.57</v>
      </c>
      <c r="H66" s="1431">
        <v>106.12741935483871</v>
      </c>
      <c r="I66" s="1431">
        <v>106.72741935483872</v>
      </c>
      <c r="J66" s="1448">
        <v>106.42741935483872</v>
      </c>
      <c r="K66" s="1419"/>
      <c r="L66" s="1449"/>
      <c r="M66" s="1419"/>
    </row>
    <row r="67" spans="3:13" ht="15.75">
      <c r="C67" s="1974"/>
      <c r="D67" s="1420" t="s">
        <v>1210</v>
      </c>
      <c r="E67" s="1430">
        <v>107.08</v>
      </c>
      <c r="F67" s="1430">
        <v>107.68</v>
      </c>
      <c r="G67" s="1430">
        <v>107.38</v>
      </c>
      <c r="H67" s="1430">
        <v>107.05187500000002</v>
      </c>
      <c r="I67" s="1430">
        <v>107.65187499999999</v>
      </c>
      <c r="J67" s="1432">
        <v>107.35187500000001</v>
      </c>
      <c r="K67" s="1419"/>
      <c r="L67" s="1449"/>
      <c r="M67" s="1419"/>
    </row>
    <row r="68" spans="3:13" ht="15.75">
      <c r="C68" s="1974"/>
      <c r="D68" s="1420" t="s">
        <v>1211</v>
      </c>
      <c r="E68" s="1430">
        <v>106.73</v>
      </c>
      <c r="F68" s="1430">
        <v>107.33</v>
      </c>
      <c r="G68" s="1430">
        <v>107.03</v>
      </c>
      <c r="H68" s="1430">
        <v>107.56193548387097</v>
      </c>
      <c r="I68" s="1430">
        <v>108.16193548387095</v>
      </c>
      <c r="J68" s="1432">
        <v>107.86193548387095</v>
      </c>
      <c r="K68" s="1419"/>
      <c r="L68" s="1419"/>
      <c r="M68" s="1449"/>
    </row>
    <row r="69" spans="3:13" ht="15.75">
      <c r="C69" s="1987"/>
      <c r="D69" s="1443" t="s">
        <v>1212</v>
      </c>
      <c r="E69" s="1434">
        <v>106.19083333333333</v>
      </c>
      <c r="F69" s="1434">
        <v>106.79083333333334</v>
      </c>
      <c r="G69" s="1434">
        <v>106.4908333333333</v>
      </c>
      <c r="H69" s="1434">
        <v>106.05185099570512</v>
      </c>
      <c r="I69" s="1434">
        <v>106.6518509957051</v>
      </c>
      <c r="J69" s="1436">
        <v>106.35185099570509</v>
      </c>
      <c r="K69" s="1419"/>
      <c r="L69" s="1419"/>
      <c r="M69" s="1419"/>
    </row>
    <row r="70" spans="3:13" ht="15.75">
      <c r="C70" s="1973" t="s">
        <v>4</v>
      </c>
      <c r="D70" s="1450" t="s">
        <v>1201</v>
      </c>
      <c r="E70" s="1437">
        <v>106.72</v>
      </c>
      <c r="F70" s="1437">
        <v>107.32</v>
      </c>
      <c r="G70" s="1437">
        <v>107.02</v>
      </c>
      <c r="H70" s="1437">
        <v>106.88593750000001</v>
      </c>
      <c r="I70" s="1437">
        <v>107.48593749999998</v>
      </c>
      <c r="J70" s="1438">
        <v>107.18593749999999</v>
      </c>
      <c r="K70" s="1419"/>
      <c r="L70" s="1419"/>
      <c r="M70" s="1419"/>
    </row>
    <row r="71" spans="3:13" ht="15.75">
      <c r="C71" s="1974"/>
      <c r="D71" s="1420" t="s">
        <v>1202</v>
      </c>
      <c r="E71" s="1430">
        <v>106.85</v>
      </c>
      <c r="F71" s="1430">
        <v>107.45</v>
      </c>
      <c r="G71" s="1430">
        <v>107.15</v>
      </c>
      <c r="H71" s="1430">
        <v>106.7274193548387</v>
      </c>
      <c r="I71" s="1430">
        <v>107.32741935483868</v>
      </c>
      <c r="J71" s="1432">
        <v>107.02741935483868</v>
      </c>
      <c r="K71" s="1419"/>
      <c r="L71" s="1419"/>
      <c r="M71" s="1419"/>
    </row>
    <row r="72" spans="3:13" ht="15.75">
      <c r="C72" s="1974"/>
      <c r="D72" s="1420" t="s">
        <v>729</v>
      </c>
      <c r="E72" s="1430">
        <v>106.49</v>
      </c>
      <c r="F72" s="1430">
        <v>107.09</v>
      </c>
      <c r="G72" s="1430">
        <v>106.78999999999999</v>
      </c>
      <c r="H72" s="1430">
        <v>106.43566666666669</v>
      </c>
      <c r="I72" s="1430">
        <v>107.03566666666666</v>
      </c>
      <c r="J72" s="1432">
        <v>106.73566666666667</v>
      </c>
      <c r="K72" s="1419"/>
      <c r="L72" s="1419"/>
      <c r="M72" s="1419"/>
    </row>
    <row r="73" spans="3:13" ht="15.75">
      <c r="C73" s="1974"/>
      <c r="D73" s="1420" t="s">
        <v>1203</v>
      </c>
      <c r="E73" s="1430">
        <v>107.31</v>
      </c>
      <c r="F73" s="1430">
        <v>107.91</v>
      </c>
      <c r="G73" s="1430">
        <v>107.61</v>
      </c>
      <c r="H73" s="1430">
        <v>106.61566666666667</v>
      </c>
      <c r="I73" s="1430">
        <v>107.21566666666668</v>
      </c>
      <c r="J73" s="1432">
        <v>106.91566666666668</v>
      </c>
      <c r="K73" s="1419"/>
      <c r="L73" s="1419"/>
      <c r="M73" s="1419"/>
    </row>
    <row r="74" spans="3:13" ht="15.75">
      <c r="C74" s="1974"/>
      <c r="D74" s="1420" t="s">
        <v>1204</v>
      </c>
      <c r="E74" s="1430">
        <v>107.7</v>
      </c>
      <c r="F74" s="1430">
        <v>108.3</v>
      </c>
      <c r="G74" s="1430">
        <v>108</v>
      </c>
      <c r="H74" s="1430">
        <v>108.59133333333332</v>
      </c>
      <c r="I74" s="1430">
        <v>109.19133333333333</v>
      </c>
      <c r="J74" s="1432">
        <v>108.89133333333334</v>
      </c>
      <c r="K74" s="1419"/>
      <c r="L74" s="1419"/>
      <c r="M74" s="1419"/>
    </row>
    <row r="75" spans="3:13" ht="15.75">
      <c r="C75" s="1974"/>
      <c r="D75" s="1420" t="s">
        <v>1205</v>
      </c>
      <c r="E75" s="1430">
        <v>108.54</v>
      </c>
      <c r="F75" s="1430">
        <v>109.14</v>
      </c>
      <c r="G75" s="1430">
        <v>108.84</v>
      </c>
      <c r="H75" s="1430">
        <v>108.4448275862069</v>
      </c>
      <c r="I75" s="1430">
        <v>109.04482758620691</v>
      </c>
      <c r="J75" s="1432">
        <v>108.7448275862069</v>
      </c>
      <c r="K75" s="1419"/>
      <c r="L75" s="1419"/>
      <c r="M75" s="1419"/>
    </row>
    <row r="76" spans="3:13" ht="15.75">
      <c r="C76" s="1974"/>
      <c r="D76" s="1420" t="s">
        <v>1206</v>
      </c>
      <c r="E76" s="1430">
        <v>106.63</v>
      </c>
      <c r="F76" s="1430">
        <v>107.23</v>
      </c>
      <c r="G76" s="1430">
        <v>106.93</v>
      </c>
      <c r="H76" s="1430">
        <v>108.20103448275863</v>
      </c>
      <c r="I76" s="1430">
        <v>108.80103448275862</v>
      </c>
      <c r="J76" s="1432">
        <v>108.50103448275863</v>
      </c>
      <c r="K76" s="1419"/>
      <c r="L76" s="1419"/>
      <c r="M76" s="1419"/>
    </row>
    <row r="77" spans="3:13" ht="15.75">
      <c r="C77" s="1974"/>
      <c r="D77" s="1420" t="s">
        <v>1207</v>
      </c>
      <c r="E77" s="1430">
        <v>106.27</v>
      </c>
      <c r="F77" s="1430">
        <v>106.87</v>
      </c>
      <c r="G77" s="1430">
        <v>106.57</v>
      </c>
      <c r="H77" s="1430">
        <v>106.642</v>
      </c>
      <c r="I77" s="1430">
        <v>107.242</v>
      </c>
      <c r="J77" s="1432">
        <v>106.94200000000001</v>
      </c>
      <c r="K77" s="1419"/>
      <c r="L77" s="1419"/>
      <c r="M77" s="1419"/>
    </row>
    <row r="78" spans="3:13" ht="15.75">
      <c r="C78" s="1974"/>
      <c r="D78" s="1420" t="s">
        <v>1208</v>
      </c>
      <c r="E78" s="1430">
        <v>103.1</v>
      </c>
      <c r="F78" s="1430">
        <v>103.7</v>
      </c>
      <c r="G78" s="1430">
        <v>103.4</v>
      </c>
      <c r="H78" s="1430">
        <v>103.90870967741935</v>
      </c>
      <c r="I78" s="1430">
        <v>104.50870967741933</v>
      </c>
      <c r="J78" s="1432">
        <v>104.20870967741934</v>
      </c>
      <c r="K78" s="1419"/>
      <c r="L78" s="1419"/>
      <c r="M78" s="1419"/>
    </row>
    <row r="79" spans="3:13" ht="15.75">
      <c r="C79" s="1974"/>
      <c r="D79" s="1420" t="s">
        <v>1209</v>
      </c>
      <c r="E79" s="1430">
        <v>102.61</v>
      </c>
      <c r="F79" s="1430">
        <v>103.21</v>
      </c>
      <c r="G79" s="1430">
        <v>102.91</v>
      </c>
      <c r="H79" s="1430">
        <v>102.69709677419354</v>
      </c>
      <c r="I79" s="1430">
        <v>103.29709677419355</v>
      </c>
      <c r="J79" s="1432">
        <v>102.99709677419355</v>
      </c>
      <c r="K79" s="1419"/>
      <c r="L79" s="1449"/>
      <c r="M79" s="1419"/>
    </row>
    <row r="80" spans="3:13" ht="15.75">
      <c r="C80" s="1974"/>
      <c r="D80" s="1420" t="s">
        <v>1210</v>
      </c>
      <c r="E80" s="1430">
        <v>102.77</v>
      </c>
      <c r="F80" s="1430">
        <v>103.37</v>
      </c>
      <c r="G80" s="1430">
        <v>103.07</v>
      </c>
      <c r="H80" s="1430">
        <v>102.82129032258065</v>
      </c>
      <c r="I80" s="1430">
        <v>103.42129032258065</v>
      </c>
      <c r="J80" s="1432">
        <v>103.12129032258065</v>
      </c>
      <c r="K80" s="1419"/>
      <c r="L80" s="1449"/>
      <c r="M80" s="1419"/>
    </row>
    <row r="81" spans="3:13" ht="15.75">
      <c r="C81" s="1974"/>
      <c r="D81" s="1424" t="s">
        <v>1211</v>
      </c>
      <c r="E81" s="1441">
        <v>102.86</v>
      </c>
      <c r="F81" s="1441">
        <v>103.46</v>
      </c>
      <c r="G81" s="1441">
        <v>103.16</v>
      </c>
      <c r="H81" s="1441">
        <v>102.97903225806451</v>
      </c>
      <c r="I81" s="1441">
        <v>103.57903225806453</v>
      </c>
      <c r="J81" s="1442">
        <v>103.27903225806452</v>
      </c>
      <c r="K81" s="1419"/>
      <c r="L81" s="1449"/>
      <c r="M81" s="1449"/>
    </row>
    <row r="82" spans="3:13" ht="16.5" thickBot="1">
      <c r="C82" s="1975"/>
      <c r="D82" s="1451" t="s">
        <v>1212</v>
      </c>
      <c r="E82" s="1452">
        <v>105.65416666666665</v>
      </c>
      <c r="F82" s="1452">
        <v>106.25416666666668</v>
      </c>
      <c r="G82" s="1452">
        <v>105.95416666666667</v>
      </c>
      <c r="H82" s="1452">
        <v>105.91250121856073</v>
      </c>
      <c r="I82" s="1452">
        <v>106.51250121856073</v>
      </c>
      <c r="J82" s="1453">
        <v>106.21250121856076</v>
      </c>
      <c r="K82" s="1419"/>
      <c r="L82" s="1449"/>
      <c r="M82" s="1449"/>
    </row>
    <row r="83" spans="3:13" ht="16.5" thickTop="1">
      <c r="C83" s="1988" t="s">
        <v>40</v>
      </c>
      <c r="D83" s="1450" t="s">
        <v>1201</v>
      </c>
      <c r="E83" s="1437">
        <v>102.29</v>
      </c>
      <c r="F83" s="1437">
        <v>102.89</v>
      </c>
      <c r="G83" s="1437">
        <v>102.59</v>
      </c>
      <c r="H83" s="1437">
        <v>102.28999999999998</v>
      </c>
      <c r="I83" s="1437">
        <v>102.89000000000001</v>
      </c>
      <c r="J83" s="1432">
        <v>102.59</v>
      </c>
      <c r="K83" s="1419"/>
      <c r="L83" s="1449"/>
      <c r="M83" s="1449"/>
    </row>
    <row r="84" spans="3:13" ht="15.75">
      <c r="C84" s="1974"/>
      <c r="D84" s="1420" t="s">
        <v>1202</v>
      </c>
      <c r="E84" s="1430">
        <v>102.22</v>
      </c>
      <c r="F84" s="1430">
        <v>102.82</v>
      </c>
      <c r="G84" s="1430">
        <v>102.52</v>
      </c>
      <c r="H84" s="1430">
        <v>102.15354838709678</v>
      </c>
      <c r="I84" s="1430">
        <v>102.75354838709676</v>
      </c>
      <c r="J84" s="1432">
        <v>102.45354838709676</v>
      </c>
      <c r="K84" s="1419"/>
      <c r="L84" s="1449"/>
      <c r="M84" s="1449"/>
    </row>
    <row r="85" spans="3:13" ht="15.75">
      <c r="C85" s="1974"/>
      <c r="D85" s="1420" t="s">
        <v>729</v>
      </c>
      <c r="E85" s="1430">
        <v>103.29</v>
      </c>
      <c r="F85" s="1430">
        <v>103.89</v>
      </c>
      <c r="G85" s="1430">
        <v>103.59</v>
      </c>
      <c r="H85" s="1430">
        <v>103.68709677419353</v>
      </c>
      <c r="I85" s="1430">
        <v>104.28709677419357</v>
      </c>
      <c r="J85" s="1432">
        <v>103.98709677419356</v>
      </c>
      <c r="K85" s="1419"/>
      <c r="L85" s="1449"/>
      <c r="M85" s="1449"/>
    </row>
    <row r="86" spans="3:13" ht="15.75">
      <c r="C86" s="1974"/>
      <c r="D86" s="1420" t="s">
        <v>1203</v>
      </c>
      <c r="E86" s="1430">
        <v>104.04</v>
      </c>
      <c r="F86" s="1430">
        <v>104.64</v>
      </c>
      <c r="G86" s="1430">
        <v>104.34</v>
      </c>
      <c r="H86" s="1430">
        <v>103.63419354838709</v>
      </c>
      <c r="I86" s="1430">
        <v>104.23419354838707</v>
      </c>
      <c r="J86" s="1432">
        <v>103.93419354838707</v>
      </c>
      <c r="K86" s="1419"/>
      <c r="L86" s="1449"/>
      <c r="M86" s="1449"/>
    </row>
    <row r="87" spans="3:13" ht="15.75">
      <c r="C87" s="1974"/>
      <c r="D87" s="1420" t="s">
        <v>1204</v>
      </c>
      <c r="E87" s="1430">
        <v>102.65</v>
      </c>
      <c r="F87" s="1430">
        <v>103.25</v>
      </c>
      <c r="G87" s="1430">
        <v>102.95</v>
      </c>
      <c r="H87" s="1430">
        <v>103.08379310344827</v>
      </c>
      <c r="I87" s="1430">
        <v>103.68379310344827</v>
      </c>
      <c r="J87" s="1432">
        <v>103.38379310344827</v>
      </c>
      <c r="K87" s="1419"/>
      <c r="L87" s="1449"/>
      <c r="M87" s="1449"/>
    </row>
    <row r="88" spans="3:13" ht="15.75">
      <c r="C88" s="1974"/>
      <c r="D88" s="1420" t="s">
        <v>1205</v>
      </c>
      <c r="E88" s="1430">
        <v>101.52</v>
      </c>
      <c r="F88" s="1430">
        <v>102.12</v>
      </c>
      <c r="G88" s="1430">
        <v>101.82</v>
      </c>
      <c r="H88" s="1430">
        <v>101.83166666666668</v>
      </c>
      <c r="I88" s="1430">
        <v>102.43166666666666</v>
      </c>
      <c r="J88" s="1432">
        <v>102.13166666666666</v>
      </c>
      <c r="K88" s="1419"/>
      <c r="L88" s="1449"/>
      <c r="M88" s="1449"/>
    </row>
    <row r="89" spans="3:13" ht="15.75">
      <c r="C89" s="1974"/>
      <c r="D89" s="1420" t="s">
        <v>1206</v>
      </c>
      <c r="E89" s="1430">
        <v>102.74</v>
      </c>
      <c r="F89" s="1430">
        <v>103.34</v>
      </c>
      <c r="G89" s="1430">
        <v>103.03999999999999</v>
      </c>
      <c r="H89" s="1430">
        <v>101.93551724137932</v>
      </c>
      <c r="I89" s="1430">
        <v>102.5355172413793</v>
      </c>
      <c r="J89" s="1432">
        <v>102.23551724137931</v>
      </c>
      <c r="K89" s="1419"/>
      <c r="L89" s="1449"/>
      <c r="M89" s="1449"/>
    </row>
    <row r="90" spans="3:13" ht="15.75">
      <c r="C90" s="1974"/>
      <c r="D90" s="1420" t="s">
        <v>1207</v>
      </c>
      <c r="E90" s="1430">
        <v>103.53</v>
      </c>
      <c r="F90" s="1430">
        <v>104.13</v>
      </c>
      <c r="G90" s="1430">
        <v>103.83</v>
      </c>
      <c r="H90" s="1430">
        <v>103.34766666666668</v>
      </c>
      <c r="I90" s="1430">
        <v>103.94766666666668</v>
      </c>
      <c r="J90" s="1432">
        <v>103.64766666666668</v>
      </c>
      <c r="K90" s="1419"/>
      <c r="L90" s="1449"/>
      <c r="M90" s="1449"/>
    </row>
    <row r="91" spans="3:13" ht="15.75">
      <c r="C91" s="1974"/>
      <c r="D91" s="1420" t="s">
        <v>1208</v>
      </c>
      <c r="E91" s="1430">
        <v>104.12</v>
      </c>
      <c r="F91" s="1430">
        <v>104.72</v>
      </c>
      <c r="G91" s="1430">
        <v>104.42</v>
      </c>
      <c r="H91" s="1430">
        <v>103.79666666666668</v>
      </c>
      <c r="I91" s="1430">
        <v>104.39666666666666</v>
      </c>
      <c r="J91" s="1432">
        <v>104.09666666666666</v>
      </c>
      <c r="K91" s="1419"/>
      <c r="L91" s="1449"/>
      <c r="M91" s="1449"/>
    </row>
    <row r="92" spans="3:13" ht="15.75">
      <c r="C92" s="1974"/>
      <c r="D92" s="1420" t="s">
        <v>1209</v>
      </c>
      <c r="E92" s="1430">
        <v>107.43</v>
      </c>
      <c r="F92" s="1430">
        <v>108.03</v>
      </c>
      <c r="G92" s="1430">
        <v>107.73</v>
      </c>
      <c r="H92" s="1430">
        <v>106.08032258064517</v>
      </c>
      <c r="I92" s="1430">
        <v>106.68032258064517</v>
      </c>
      <c r="J92" s="1432">
        <v>106.38032258064517</v>
      </c>
      <c r="K92" s="1419"/>
      <c r="L92" s="1449"/>
      <c r="M92" s="1449"/>
    </row>
    <row r="93" spans="3:13" ht="15.75">
      <c r="C93" s="1974"/>
      <c r="D93" s="1420" t="s">
        <v>1210</v>
      </c>
      <c r="E93" s="1430">
        <v>107.94</v>
      </c>
      <c r="F93" s="1430">
        <v>108.54</v>
      </c>
      <c r="G93" s="1430">
        <v>108.24000000000001</v>
      </c>
      <c r="H93" s="1430">
        <v>107.88774193548387</v>
      </c>
      <c r="I93" s="1430">
        <v>108.48774193548388</v>
      </c>
      <c r="J93" s="1432">
        <v>108.18774193548387</v>
      </c>
      <c r="K93" s="1419"/>
      <c r="L93" s="1449"/>
      <c r="M93" s="1449"/>
    </row>
    <row r="94" spans="3:13" ht="15.75">
      <c r="C94" s="1974"/>
      <c r="D94" s="1424" t="s">
        <v>1211</v>
      </c>
      <c r="E94" s="1441">
        <v>109.34</v>
      </c>
      <c r="F94" s="1441">
        <v>109.94</v>
      </c>
      <c r="G94" s="1441">
        <v>109.64</v>
      </c>
      <c r="H94" s="1441">
        <v>109.14781249999999</v>
      </c>
      <c r="I94" s="1441">
        <v>109.74781249999999</v>
      </c>
      <c r="J94" s="1442">
        <v>109.4478125</v>
      </c>
      <c r="K94" s="1419"/>
      <c r="L94" s="1449"/>
      <c r="M94" s="1419"/>
    </row>
    <row r="95" spans="3:13" ht="16.5" thickBot="1">
      <c r="C95" s="1975"/>
      <c r="D95" s="1454" t="s">
        <v>1212</v>
      </c>
      <c r="E95" s="1455">
        <v>104.25916666666666</v>
      </c>
      <c r="F95" s="1455">
        <v>104.85916666666668</v>
      </c>
      <c r="G95" s="1455">
        <v>104.55916666666668</v>
      </c>
      <c r="H95" s="1455">
        <v>104.07300217255283</v>
      </c>
      <c r="I95" s="1455">
        <v>104.67300217255281</v>
      </c>
      <c r="J95" s="1453">
        <v>104.37300217255284</v>
      </c>
      <c r="K95" s="1419"/>
      <c r="L95" s="1449"/>
      <c r="M95" s="1419"/>
    </row>
    <row r="96" spans="3:13" ht="16.5" thickTop="1">
      <c r="C96" s="1974" t="s">
        <v>123</v>
      </c>
      <c r="D96" s="1420" t="s">
        <v>1201</v>
      </c>
      <c r="E96" s="1430">
        <v>111.54</v>
      </c>
      <c r="F96" s="1430">
        <v>112.14</v>
      </c>
      <c r="G96" s="1430">
        <v>111.84</v>
      </c>
      <c r="H96" s="1430">
        <v>109.83064516129029</v>
      </c>
      <c r="I96" s="1430">
        <v>110.43064516129036</v>
      </c>
      <c r="J96" s="1432">
        <v>110.13064516129032</v>
      </c>
      <c r="K96" s="1419"/>
      <c r="L96" s="1449"/>
      <c r="M96" s="1419"/>
    </row>
    <row r="97" spans="3:13" ht="15.75">
      <c r="C97" s="1974"/>
      <c r="D97" s="1420" t="s">
        <v>1202</v>
      </c>
      <c r="E97" s="1430">
        <v>114.66</v>
      </c>
      <c r="F97" s="1430">
        <v>115.26</v>
      </c>
      <c r="G97" s="1430">
        <v>114.96000000000001</v>
      </c>
      <c r="H97" s="1430">
        <v>113.2225806451613</v>
      </c>
      <c r="I97" s="1430">
        <v>113.8225806451613</v>
      </c>
      <c r="J97" s="1432">
        <v>113.5225806451613</v>
      </c>
      <c r="K97" s="1419"/>
      <c r="L97" s="1449"/>
      <c r="M97" s="1449"/>
    </row>
    <row r="98" spans="3:13" ht="15.75">
      <c r="C98" s="1974"/>
      <c r="D98" s="1420" t="s">
        <v>729</v>
      </c>
      <c r="E98" s="1430">
        <v>117.24</v>
      </c>
      <c r="F98" s="1430">
        <v>117.84</v>
      </c>
      <c r="G98" s="1430">
        <v>117.53999999999999</v>
      </c>
      <c r="H98" s="1430">
        <v>116.63032258064518</v>
      </c>
      <c r="I98" s="1430">
        <v>117.23032258064515</v>
      </c>
      <c r="J98" s="1432">
        <v>116.93032258064517</v>
      </c>
      <c r="K98" s="1419"/>
      <c r="L98" s="1449"/>
      <c r="M98" s="1449"/>
    </row>
    <row r="99" spans="3:13" ht="15.75">
      <c r="C99" s="1974"/>
      <c r="D99" s="1420" t="s">
        <v>1203</v>
      </c>
      <c r="E99" s="1430">
        <v>114.88</v>
      </c>
      <c r="F99" s="1430">
        <v>115.48</v>
      </c>
      <c r="G99" s="1430">
        <v>115.18</v>
      </c>
      <c r="H99" s="1430">
        <v>116.63066666666667</v>
      </c>
      <c r="I99" s="1430">
        <v>117.23066666666665</v>
      </c>
      <c r="J99" s="1432">
        <v>116.93066666666667</v>
      </c>
      <c r="K99" s="1419"/>
      <c r="L99" s="1449"/>
      <c r="M99" s="1449"/>
    </row>
    <row r="100" spans="3:13" ht="16.5" thickBot="1">
      <c r="C100" s="1975"/>
      <c r="D100" s="1456" t="s">
        <v>1204</v>
      </c>
      <c r="E100" s="1457">
        <v>114.74</v>
      </c>
      <c r="F100" s="1457">
        <v>115.34</v>
      </c>
      <c r="G100" s="1457">
        <v>115.03999999999999</v>
      </c>
      <c r="H100" s="1457">
        <v>113.22</v>
      </c>
      <c r="I100" s="1457">
        <v>113.82</v>
      </c>
      <c r="J100" s="1458">
        <v>113.52</v>
      </c>
      <c r="K100" s="1419"/>
      <c r="L100" s="1449"/>
      <c r="M100" s="1449"/>
    </row>
    <row r="101" spans="3:13" ht="16.5" thickTop="1">
      <c r="C101" s="1459" t="s">
        <v>1216</v>
      </c>
      <c r="D101" s="1459"/>
      <c r="E101" s="1459"/>
      <c r="F101" s="1459"/>
      <c r="G101" s="1459"/>
      <c r="H101" s="1459"/>
      <c r="I101" s="1459"/>
      <c r="J101" s="1459"/>
      <c r="K101" s="1419"/>
      <c r="L101" s="1419"/>
      <c r="M101" s="1419"/>
    </row>
    <row r="102" spans="3:13" ht="15.75">
      <c r="C102" s="1966" t="s">
        <v>41</v>
      </c>
      <c r="D102" s="1966"/>
      <c r="E102" s="1966"/>
      <c r="F102" s="1966"/>
      <c r="G102" s="1966"/>
      <c r="H102" s="1966"/>
      <c r="I102" s="1966"/>
      <c r="J102" s="1966"/>
      <c r="K102" s="1966"/>
      <c r="L102" s="1966"/>
      <c r="M102" s="1966"/>
    </row>
    <row r="103" spans="3:13" ht="15.75">
      <c r="C103" s="1966" t="s">
        <v>98</v>
      </c>
      <c r="D103" s="1966"/>
      <c r="E103" s="1966"/>
      <c r="F103" s="1966"/>
      <c r="G103" s="1966"/>
      <c r="H103" s="1966"/>
      <c r="I103" s="1966"/>
      <c r="J103" s="1966"/>
      <c r="K103" s="1966"/>
      <c r="L103" s="1966"/>
      <c r="M103" s="1966"/>
    </row>
    <row r="104" spans="3:13" ht="16.5" thickBot="1">
      <c r="C104" s="1027"/>
      <c r="D104" s="1027"/>
      <c r="E104" s="1027"/>
      <c r="F104" s="1027"/>
      <c r="G104" s="1027"/>
      <c r="H104" s="1027"/>
      <c r="I104" s="1027"/>
      <c r="J104" s="1027"/>
      <c r="K104" s="1460"/>
      <c r="L104" s="1460"/>
      <c r="M104" s="1460"/>
    </row>
    <row r="105" spans="3:13" ht="15.75" thickTop="1">
      <c r="C105" s="1989"/>
      <c r="D105" s="1992" t="s">
        <v>1163</v>
      </c>
      <c r="E105" s="1993"/>
      <c r="F105" s="1994"/>
      <c r="G105" s="1992" t="s">
        <v>145</v>
      </c>
      <c r="H105" s="1993"/>
      <c r="I105" s="1994"/>
      <c r="J105" s="1998" t="s">
        <v>124</v>
      </c>
      <c r="K105" s="1999"/>
      <c r="L105" s="1999"/>
      <c r="M105" s="2000"/>
    </row>
    <row r="106" spans="3:13">
      <c r="C106" s="1990"/>
      <c r="D106" s="1995"/>
      <c r="E106" s="1996"/>
      <c r="F106" s="1997"/>
      <c r="G106" s="1995"/>
      <c r="H106" s="1996"/>
      <c r="I106" s="1997"/>
      <c r="J106" s="2001" t="s">
        <v>1218</v>
      </c>
      <c r="K106" s="2002"/>
      <c r="L106" s="2001" t="s">
        <v>1219</v>
      </c>
      <c r="M106" s="2003"/>
    </row>
    <row r="107" spans="3:13">
      <c r="C107" s="1991"/>
      <c r="D107" s="1461">
        <v>2016</v>
      </c>
      <c r="E107" s="1461">
        <v>2017</v>
      </c>
      <c r="F107" s="1461">
        <v>2018</v>
      </c>
      <c r="G107" s="1461">
        <v>2016</v>
      </c>
      <c r="H107" s="1461">
        <v>2017</v>
      </c>
      <c r="I107" s="1461">
        <v>2018</v>
      </c>
      <c r="J107" s="1462">
        <v>2017</v>
      </c>
      <c r="K107" s="1462">
        <v>2018</v>
      </c>
      <c r="L107" s="1461" t="s">
        <v>1220</v>
      </c>
      <c r="M107" s="1463">
        <v>2018</v>
      </c>
    </row>
    <row r="108" spans="3:13" ht="15.75">
      <c r="C108" s="1464" t="s">
        <v>1221</v>
      </c>
      <c r="D108" s="1465">
        <v>46.25</v>
      </c>
      <c r="E108" s="1465">
        <v>47.89</v>
      </c>
      <c r="F108" s="1465">
        <v>71.03</v>
      </c>
      <c r="G108" s="1466">
        <v>51.72</v>
      </c>
      <c r="H108" s="1466">
        <v>63.81</v>
      </c>
      <c r="I108" s="1466">
        <v>58.56</v>
      </c>
      <c r="J108" s="1467">
        <v>3.545945945945947</v>
      </c>
      <c r="K108" s="1467">
        <v>48.319064522864899</v>
      </c>
      <c r="L108" s="1468">
        <v>23.375870069605575</v>
      </c>
      <c r="M108" s="1469">
        <v>-8.2275505406676075</v>
      </c>
    </row>
    <row r="109" spans="3:13" ht="16.5" thickBot="1">
      <c r="C109" s="1470" t="s">
        <v>1222</v>
      </c>
      <c r="D109" s="1471">
        <v>1327</v>
      </c>
      <c r="E109" s="1471">
        <v>1230.3</v>
      </c>
      <c r="F109" s="1471">
        <v>1241.0999999999999</v>
      </c>
      <c r="G109" s="1471">
        <v>1126.95</v>
      </c>
      <c r="H109" s="1471">
        <v>1254.5999999999999</v>
      </c>
      <c r="I109" s="1471">
        <v>1235.3499999999999</v>
      </c>
      <c r="J109" s="1472">
        <v>-7.2871137905049013</v>
      </c>
      <c r="K109" s="1472">
        <v>0.87783467446963781</v>
      </c>
      <c r="L109" s="1473">
        <v>11.327033142552896</v>
      </c>
      <c r="M109" s="1474">
        <v>-1.5343535788299061</v>
      </c>
    </row>
    <row r="110" spans="3:13" ht="15.75" thickTop="1">
      <c r="C110" s="1475" t="s">
        <v>1223</v>
      </c>
      <c r="D110" s="1460"/>
      <c r="E110" s="1460"/>
      <c r="F110" s="1460"/>
      <c r="G110" s="1460"/>
      <c r="H110" s="1460"/>
      <c r="I110" s="1460"/>
      <c r="J110" s="1460"/>
      <c r="K110" s="1460"/>
      <c r="L110" s="1460"/>
      <c r="M110" s="1460"/>
    </row>
    <row r="111" spans="3:13">
      <c r="C111" s="1475" t="s">
        <v>1224</v>
      </c>
      <c r="D111" s="1460"/>
      <c r="E111" s="1460"/>
      <c r="F111" s="1460"/>
      <c r="G111" s="1460"/>
      <c r="H111" s="1460"/>
      <c r="I111" s="1460" t="s">
        <v>1225</v>
      </c>
      <c r="J111" s="1476"/>
      <c r="K111" s="1476"/>
      <c r="L111" s="1477"/>
      <c r="M111" s="1477"/>
    </row>
    <row r="112" spans="3:13">
      <c r="C112" s="1475" t="s">
        <v>1226</v>
      </c>
      <c r="D112" s="1478"/>
      <c r="E112" s="1478"/>
      <c r="F112" s="1478"/>
      <c r="G112" s="1478"/>
      <c r="H112" s="1478"/>
      <c r="I112" s="1478"/>
      <c r="J112" s="1476"/>
      <c r="K112" s="1476"/>
      <c r="L112" s="1477"/>
      <c r="M112" s="1477"/>
    </row>
    <row r="113" spans="3:13">
      <c r="C113" s="1479" t="s">
        <v>1227</v>
      </c>
      <c r="D113" s="1460"/>
      <c r="E113" s="1460"/>
      <c r="F113" s="1460"/>
      <c r="G113" s="1460"/>
      <c r="H113" s="1460"/>
      <c r="I113" s="1460"/>
      <c r="J113" s="1476"/>
      <c r="K113" s="1476"/>
      <c r="L113" s="1460"/>
      <c r="M113" s="1460"/>
    </row>
  </sheetData>
  <mergeCells count="22">
    <mergeCell ref="C83:C95"/>
    <mergeCell ref="C96:C100"/>
    <mergeCell ref="C102:M102"/>
    <mergeCell ref="C103:M103"/>
    <mergeCell ref="C105:C107"/>
    <mergeCell ref="D105:F106"/>
    <mergeCell ref="G105:I106"/>
    <mergeCell ref="J105:M105"/>
    <mergeCell ref="J106:K106"/>
    <mergeCell ref="L106:M106"/>
    <mergeCell ref="C70:C82"/>
    <mergeCell ref="C1:J1"/>
    <mergeCell ref="C2:J2"/>
    <mergeCell ref="C3:C4"/>
    <mergeCell ref="D3:D4"/>
    <mergeCell ref="E3:G3"/>
    <mergeCell ref="H3:J3"/>
    <mergeCell ref="C5:C17"/>
    <mergeCell ref="C18:C30"/>
    <mergeCell ref="C31:C43"/>
    <mergeCell ref="C44:C56"/>
    <mergeCell ref="C57:C69"/>
  </mergeCells>
  <hyperlinks>
    <hyperlink ref="C113" r:id="rId1"/>
  </hyperlinks>
  <pageMargins left="0.7" right="0.7" top="0.75" bottom="0.75" header="0.3" footer="0.3"/>
  <pageSetup paperSize="9" scale="55" orientation="portrait" r:id="rId2"/>
</worksheet>
</file>

<file path=xl/worksheets/sheet24.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K11" sqref="K11"/>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11.42578125" style="4" bestFit="1" customWidth="1"/>
    <col min="11" max="12" width="11" style="4" bestFit="1" customWidth="1"/>
    <col min="13" max="16384" width="9.140625" style="4"/>
  </cols>
  <sheetData>
    <row r="1" spans="1:14">
      <c r="A1" s="1794" t="s">
        <v>128</v>
      </c>
      <c r="B1" s="1794"/>
      <c r="C1" s="1794"/>
      <c r="D1" s="1794"/>
      <c r="E1" s="1794"/>
      <c r="F1" s="1794"/>
      <c r="G1" s="1794"/>
      <c r="H1" s="1794"/>
    </row>
    <row r="2" spans="1:14">
      <c r="A2" s="1794" t="s">
        <v>0</v>
      </c>
      <c r="B2" s="1794"/>
      <c r="C2" s="1794"/>
      <c r="D2" s="1794"/>
      <c r="E2" s="1794"/>
      <c r="F2" s="1794"/>
      <c r="G2" s="1794"/>
      <c r="H2" s="1794"/>
    </row>
    <row r="3" spans="1:14">
      <c r="A3" s="2009" t="s">
        <v>12</v>
      </c>
      <c r="B3" s="2009"/>
      <c r="C3" s="2009"/>
      <c r="D3" s="2009"/>
      <c r="E3" s="2009"/>
      <c r="F3" s="2009"/>
      <c r="G3" s="2009"/>
      <c r="H3" s="2009"/>
    </row>
    <row r="4" spans="1:14">
      <c r="A4" s="53"/>
      <c r="B4" s="53"/>
      <c r="C4" s="53"/>
      <c r="D4" s="53"/>
      <c r="E4" s="53"/>
      <c r="F4" s="53"/>
      <c r="G4" s="53"/>
      <c r="H4" s="53"/>
    </row>
    <row r="5" spans="1:14" ht="19.5" thickBot="1">
      <c r="A5" s="2008" t="s">
        <v>1</v>
      </c>
      <c r="B5" s="2008"/>
      <c r="C5" s="2008"/>
      <c r="D5" s="2008"/>
      <c r="E5" s="2008"/>
      <c r="F5" s="2008"/>
      <c r="G5" s="2008"/>
      <c r="H5" s="2008"/>
    </row>
    <row r="6" spans="1:14" ht="20.25" customHeight="1" thickTop="1">
      <c r="A6" s="2011" t="s">
        <v>2</v>
      </c>
      <c r="B6" s="2014" t="s">
        <v>3</v>
      </c>
      <c r="C6" s="2014"/>
      <c r="D6" s="2014"/>
      <c r="E6" s="2014"/>
      <c r="F6" s="2014"/>
      <c r="G6" s="2014" t="s">
        <v>124</v>
      </c>
      <c r="H6" s="2015"/>
    </row>
    <row r="7" spans="1:14" ht="20.25" customHeight="1">
      <c r="A7" s="2012"/>
      <c r="B7" s="2016" t="s">
        <v>4</v>
      </c>
      <c r="C7" s="2017"/>
      <c r="D7" s="2016" t="s">
        <v>40</v>
      </c>
      <c r="E7" s="2017"/>
      <c r="F7" s="92" t="s">
        <v>125</v>
      </c>
      <c r="G7" s="2018" t="s">
        <v>149</v>
      </c>
      <c r="H7" s="2019"/>
    </row>
    <row r="8" spans="1:14" ht="20.25" customHeight="1">
      <c r="A8" s="2013"/>
      <c r="B8" s="111" t="s">
        <v>142</v>
      </c>
      <c r="C8" s="82" t="s">
        <v>5</v>
      </c>
      <c r="D8" s="111" t="s">
        <v>142</v>
      </c>
      <c r="E8" s="82" t="s">
        <v>5</v>
      </c>
      <c r="F8" s="111" t="s">
        <v>142</v>
      </c>
      <c r="G8" s="82" t="s">
        <v>40</v>
      </c>
      <c r="H8" s="83" t="s">
        <v>123</v>
      </c>
    </row>
    <row r="9" spans="1:14" ht="27.75" customHeight="1">
      <c r="A9" s="70" t="s">
        <v>6</v>
      </c>
      <c r="B9" s="71">
        <v>194609.4</v>
      </c>
      <c r="C9" s="71">
        <v>815703</v>
      </c>
      <c r="D9" s="71">
        <v>256299.00000000003</v>
      </c>
      <c r="E9" s="71">
        <v>1066175.3999999999</v>
      </c>
      <c r="F9" s="71">
        <v>273736.49999999994</v>
      </c>
      <c r="G9" s="96">
        <v>31.699188220096289</v>
      </c>
      <c r="H9" s="97">
        <v>6.8035770720915423</v>
      </c>
      <c r="I9" s="1"/>
      <c r="J9" s="1"/>
      <c r="K9" s="1"/>
      <c r="L9" s="1"/>
      <c r="M9" s="1"/>
      <c r="N9" s="1"/>
    </row>
    <row r="10" spans="1:14" ht="27.75" customHeight="1">
      <c r="A10" s="2" t="s">
        <v>13</v>
      </c>
      <c r="B10" s="8">
        <v>160987.70000000001</v>
      </c>
      <c r="C10" s="8">
        <v>513674.80000000005</v>
      </c>
      <c r="D10" s="8">
        <v>222616.40000000002</v>
      </c>
      <c r="E10" s="8">
        <v>693457.2</v>
      </c>
      <c r="F10" s="8">
        <v>221961.09999999998</v>
      </c>
      <c r="G10" s="98">
        <v>38.281620272853161</v>
      </c>
      <c r="H10" s="99">
        <v>-0.29436285916044369</v>
      </c>
      <c r="I10" s="1"/>
      <c r="J10" s="1"/>
      <c r="K10" s="1"/>
      <c r="L10" s="1"/>
      <c r="M10" s="1"/>
      <c r="N10" s="1"/>
    </row>
    <row r="11" spans="1:14" ht="27.75" customHeight="1">
      <c r="A11" s="3" t="s">
        <v>14</v>
      </c>
      <c r="B11" s="9">
        <v>141678.20000000001</v>
      </c>
      <c r="C11" s="9">
        <v>476214.7</v>
      </c>
      <c r="D11" s="9">
        <v>214915.7</v>
      </c>
      <c r="E11" s="9">
        <v>635885.30000000005</v>
      </c>
      <c r="F11" s="9">
        <v>207503.7</v>
      </c>
      <c r="G11" s="100">
        <f>D11/B11*100-100</f>
        <v>51.692850417354265</v>
      </c>
      <c r="H11" s="101">
        <f>F11/D11*100-100</f>
        <v>-3.4487941085737361</v>
      </c>
      <c r="I11" s="1"/>
      <c r="J11" s="1"/>
      <c r="K11" s="1"/>
      <c r="L11" s="1"/>
      <c r="M11" s="1"/>
      <c r="N11" s="1"/>
    </row>
    <row r="12" spans="1:14" ht="27.75" customHeight="1">
      <c r="A12" s="3" t="s">
        <v>15</v>
      </c>
      <c r="B12" s="9">
        <v>7465.5</v>
      </c>
      <c r="C12" s="9">
        <v>19890.400000000001</v>
      </c>
      <c r="D12" s="9">
        <v>4687.8</v>
      </c>
      <c r="E12" s="9">
        <v>32757.8</v>
      </c>
      <c r="F12" s="9">
        <v>11444.099999999999</v>
      </c>
      <c r="G12" s="100"/>
      <c r="H12" s="101"/>
      <c r="I12" s="1"/>
      <c r="J12" s="1"/>
      <c r="K12" s="1"/>
      <c r="L12" s="1"/>
      <c r="M12" s="1"/>
      <c r="N12" s="1"/>
    </row>
    <row r="13" spans="1:14" ht="27.75" customHeight="1">
      <c r="A13" s="3" t="s">
        <v>16</v>
      </c>
      <c r="B13" s="9">
        <v>11844</v>
      </c>
      <c r="C13" s="9">
        <v>17569.7</v>
      </c>
      <c r="D13" s="9">
        <v>3012.8999999999996</v>
      </c>
      <c r="E13" s="9">
        <v>24814.1</v>
      </c>
      <c r="F13" s="9">
        <v>3013.3</v>
      </c>
      <c r="G13" s="100"/>
      <c r="H13" s="101"/>
      <c r="I13" s="1"/>
      <c r="J13" s="1"/>
      <c r="K13" s="1"/>
      <c r="L13" s="1"/>
      <c r="M13" s="1"/>
      <c r="N13" s="1"/>
    </row>
    <row r="14" spans="1:14" ht="27.75" customHeight="1">
      <c r="A14" s="2" t="s">
        <v>17</v>
      </c>
      <c r="B14" s="8">
        <v>20672.399999999998</v>
      </c>
      <c r="C14" s="8">
        <v>199191.69999999998</v>
      </c>
      <c r="D14" s="8">
        <v>24790.899999999998</v>
      </c>
      <c r="E14" s="8">
        <v>263547.40000000002</v>
      </c>
      <c r="F14" s="8">
        <v>34044.300000000003</v>
      </c>
      <c r="G14" s="98">
        <v>19.922698864186074</v>
      </c>
      <c r="H14" s="99">
        <v>37.325792932083971</v>
      </c>
      <c r="I14" s="1"/>
      <c r="J14" s="1"/>
      <c r="K14" s="1"/>
      <c r="L14" s="1"/>
      <c r="M14" s="1"/>
      <c r="N14" s="1"/>
    </row>
    <row r="15" spans="1:14" ht="27.75" customHeight="1">
      <c r="A15" s="3" t="s">
        <v>14</v>
      </c>
      <c r="B15" s="9">
        <v>16616.599999999999</v>
      </c>
      <c r="C15" s="9">
        <v>160256.4</v>
      </c>
      <c r="D15" s="9">
        <v>18920.8</v>
      </c>
      <c r="E15" s="9">
        <v>216396.1</v>
      </c>
      <c r="F15" s="9">
        <v>25242.3</v>
      </c>
      <c r="G15" s="100">
        <v>13.866856035530745</v>
      </c>
      <c r="H15" s="101">
        <v>33.410320916663125</v>
      </c>
      <c r="I15" s="1"/>
      <c r="J15" s="1"/>
      <c r="K15" s="1"/>
      <c r="L15" s="1"/>
      <c r="M15" s="1"/>
      <c r="N15" s="1"/>
    </row>
    <row r="16" spans="1:14" ht="27.75" customHeight="1">
      <c r="A16" s="3" t="s">
        <v>15</v>
      </c>
      <c r="B16" s="9">
        <v>2648.9</v>
      </c>
      <c r="C16" s="9">
        <v>25724.400000000001</v>
      </c>
      <c r="D16" s="9">
        <v>4942.7</v>
      </c>
      <c r="E16" s="9">
        <v>39922.9</v>
      </c>
      <c r="F16" s="9">
        <v>7953.3</v>
      </c>
      <c r="G16" s="98"/>
      <c r="H16" s="99"/>
      <c r="I16" s="1"/>
      <c r="J16" s="1"/>
      <c r="K16" s="1"/>
      <c r="L16" s="1"/>
      <c r="M16" s="1"/>
      <c r="N16" s="1"/>
    </row>
    <row r="17" spans="1:14" ht="27.75" customHeight="1">
      <c r="A17" s="3" t="s">
        <v>16</v>
      </c>
      <c r="B17" s="9">
        <v>1406.8999999999999</v>
      </c>
      <c r="C17" s="9">
        <v>13210.9</v>
      </c>
      <c r="D17" s="9">
        <v>927.4</v>
      </c>
      <c r="E17" s="9">
        <v>7228.4</v>
      </c>
      <c r="F17" s="9">
        <v>848.7</v>
      </c>
      <c r="G17" s="98"/>
      <c r="H17" s="99"/>
      <c r="I17" s="1"/>
      <c r="J17" s="1"/>
      <c r="K17" s="1"/>
      <c r="L17" s="1"/>
      <c r="M17" s="1"/>
      <c r="N17" s="1"/>
    </row>
    <row r="18" spans="1:14" ht="27.75" customHeight="1">
      <c r="A18" s="2" t="s">
        <v>18</v>
      </c>
      <c r="B18" s="8">
        <v>12949.3</v>
      </c>
      <c r="C18" s="8">
        <v>102836.5</v>
      </c>
      <c r="D18" s="8">
        <v>8891.7000000000007</v>
      </c>
      <c r="E18" s="8">
        <v>109170.8</v>
      </c>
      <c r="F18" s="8">
        <v>17731.099999999999</v>
      </c>
      <c r="G18" s="98">
        <v>-31.334512290239616</v>
      </c>
      <c r="H18" s="99">
        <v>99.411811014766556</v>
      </c>
      <c r="I18" s="1"/>
      <c r="J18" s="1"/>
      <c r="K18" s="1"/>
      <c r="L18" s="1"/>
      <c r="M18" s="1"/>
      <c r="N18" s="1"/>
    </row>
    <row r="19" spans="1:14" ht="27.75" customHeight="1">
      <c r="A19" s="3" t="s">
        <v>14</v>
      </c>
      <c r="B19" s="9">
        <v>12949.3</v>
      </c>
      <c r="C19" s="9">
        <v>100771</v>
      </c>
      <c r="D19" s="9">
        <v>8891.7000000000007</v>
      </c>
      <c r="E19" s="9">
        <v>103326.3</v>
      </c>
      <c r="F19" s="9">
        <v>17731.099999999999</v>
      </c>
      <c r="G19" s="100">
        <v>-31.334512290239616</v>
      </c>
      <c r="H19" s="101">
        <v>99.411811014766556</v>
      </c>
      <c r="I19" s="1"/>
      <c r="J19" s="1"/>
      <c r="K19" s="1"/>
      <c r="L19" s="1"/>
      <c r="M19" s="1"/>
      <c r="N19" s="1"/>
    </row>
    <row r="20" spans="1:14" ht="27.75" customHeight="1">
      <c r="A20" s="3" t="s">
        <v>15</v>
      </c>
      <c r="B20" s="9">
        <v>0</v>
      </c>
      <c r="C20" s="9">
        <v>1737</v>
      </c>
      <c r="D20" s="9">
        <v>0</v>
      </c>
      <c r="E20" s="9">
        <v>5510.4</v>
      </c>
      <c r="F20" s="9">
        <v>0</v>
      </c>
      <c r="G20" s="98"/>
      <c r="H20" s="99"/>
      <c r="I20" s="1"/>
      <c r="J20" s="1"/>
      <c r="K20" s="1"/>
      <c r="L20" s="1"/>
      <c r="M20" s="1"/>
      <c r="N20" s="1"/>
    </row>
    <row r="21" spans="1:14" ht="27.75" customHeight="1">
      <c r="A21" s="72" t="s">
        <v>16</v>
      </c>
      <c r="B21" s="41">
        <v>0</v>
      </c>
      <c r="C21" s="41">
        <v>328.5</v>
      </c>
      <c r="D21" s="41">
        <v>0</v>
      </c>
      <c r="E21" s="41">
        <v>334.1</v>
      </c>
      <c r="F21" s="41">
        <v>0</v>
      </c>
      <c r="G21" s="98"/>
      <c r="H21" s="99"/>
      <c r="I21" s="1"/>
      <c r="J21" s="1"/>
      <c r="K21" s="1"/>
      <c r="L21" s="1"/>
      <c r="M21" s="1"/>
      <c r="N21" s="1"/>
    </row>
    <row r="22" spans="1:14" ht="27.75" customHeight="1">
      <c r="A22" s="73" t="s">
        <v>7</v>
      </c>
      <c r="B22" s="36">
        <v>212260.2</v>
      </c>
      <c r="C22" s="36">
        <v>627008.4</v>
      </c>
      <c r="D22" s="36">
        <v>261224.5</v>
      </c>
      <c r="E22" s="36">
        <v>760676.7</v>
      </c>
      <c r="F22" s="36">
        <v>311292.19999999995</v>
      </c>
      <c r="G22" s="102">
        <v>23.068055151177646</v>
      </c>
      <c r="H22" s="103">
        <v>19.166540657556979</v>
      </c>
      <c r="I22" s="1"/>
      <c r="J22" s="1"/>
      <c r="K22" s="1"/>
      <c r="L22" s="1"/>
      <c r="M22" s="1"/>
      <c r="N22" s="1"/>
    </row>
    <row r="23" spans="1:14" ht="27.75" customHeight="1">
      <c r="A23" s="2" t="s">
        <v>19</v>
      </c>
      <c r="B23" s="8">
        <v>210994</v>
      </c>
      <c r="C23" s="8">
        <v>623594.10000000009</v>
      </c>
      <c r="D23" s="8">
        <v>258240.5</v>
      </c>
      <c r="E23" s="8">
        <v>755156.3</v>
      </c>
      <c r="F23" s="8">
        <v>311292.2</v>
      </c>
      <c r="G23" s="98">
        <v>22.39234291022494</v>
      </c>
      <c r="H23" s="99">
        <v>20.543524350363327</v>
      </c>
      <c r="I23" s="1"/>
      <c r="J23" s="1"/>
      <c r="K23" s="1"/>
      <c r="L23" s="1"/>
      <c r="M23" s="1"/>
      <c r="N23" s="1"/>
    </row>
    <row r="24" spans="1:14" ht="27.75" customHeight="1">
      <c r="A24" s="3" t="s">
        <v>20</v>
      </c>
      <c r="B24" s="12">
        <v>207599.5</v>
      </c>
      <c r="C24" s="12">
        <v>609117.30000000005</v>
      </c>
      <c r="D24" s="12">
        <v>242972.2</v>
      </c>
      <c r="E24" s="12">
        <v>726724.6</v>
      </c>
      <c r="F24" s="12">
        <v>306868.8</v>
      </c>
      <c r="G24" s="100">
        <v>17.038913870216447</v>
      </c>
      <c r="H24" s="101">
        <v>26.297905686329528</v>
      </c>
      <c r="I24" s="1"/>
      <c r="J24" s="1"/>
      <c r="K24" s="1"/>
      <c r="L24" s="1"/>
      <c r="M24" s="1"/>
      <c r="N24" s="1"/>
    </row>
    <row r="25" spans="1:14" ht="27.75" customHeight="1">
      <c r="A25" s="3" t="s">
        <v>21</v>
      </c>
      <c r="B25" s="12">
        <v>3394.5000000000073</v>
      </c>
      <c r="C25" s="12">
        <v>14476.799999999996</v>
      </c>
      <c r="D25" s="12">
        <v>15268.299999999996</v>
      </c>
      <c r="E25" s="12">
        <v>28431.7</v>
      </c>
      <c r="F25" s="12">
        <v>4423.3999999999996</v>
      </c>
      <c r="G25" s="100"/>
      <c r="H25" s="101"/>
      <c r="I25" s="1"/>
      <c r="J25" s="1"/>
      <c r="K25" s="1"/>
      <c r="L25" s="1"/>
      <c r="M25" s="1"/>
      <c r="N25" s="1"/>
    </row>
    <row r="26" spans="1:14" ht="27.75" customHeight="1">
      <c r="A26" s="70" t="s">
        <v>22</v>
      </c>
      <c r="B26" s="71">
        <v>1266.2</v>
      </c>
      <c r="C26" s="74">
        <v>3414.3</v>
      </c>
      <c r="D26" s="74">
        <v>2984</v>
      </c>
      <c r="E26" s="74">
        <v>5520.4</v>
      </c>
      <c r="F26" s="74">
        <v>0</v>
      </c>
      <c r="G26" s="96">
        <v>135.66577160006318</v>
      </c>
      <c r="H26" s="97">
        <v>-100</v>
      </c>
      <c r="I26" s="1"/>
      <c r="J26" s="1"/>
      <c r="K26" s="1"/>
      <c r="L26" s="1"/>
      <c r="M26" s="1"/>
      <c r="N26" s="1"/>
    </row>
    <row r="27" spans="1:14" ht="27.75" customHeight="1">
      <c r="A27" s="73" t="s">
        <v>8</v>
      </c>
      <c r="B27" s="36">
        <v>17650.800000000017</v>
      </c>
      <c r="C27" s="36">
        <v>-188694.59999999998</v>
      </c>
      <c r="D27" s="36">
        <v>4925.4999999999709</v>
      </c>
      <c r="E27" s="36">
        <v>-305498.7</v>
      </c>
      <c r="F27" s="36">
        <v>37555.700000000012</v>
      </c>
      <c r="G27" s="102">
        <v>-72.094749246493265</v>
      </c>
      <c r="H27" s="103">
        <v>662.4748756471472</v>
      </c>
      <c r="I27" s="1"/>
      <c r="J27" s="1"/>
      <c r="K27" s="1"/>
      <c r="L27" s="1"/>
      <c r="M27" s="1"/>
      <c r="N27" s="1"/>
    </row>
    <row r="28" spans="1:14" s="5" customFormat="1" ht="27.75" customHeight="1">
      <c r="A28" s="73" t="s">
        <v>9</v>
      </c>
      <c r="B28" s="36">
        <v>-17650.800000000014</v>
      </c>
      <c r="C28" s="36">
        <v>188694.60000000003</v>
      </c>
      <c r="D28" s="36">
        <v>-4925.4999999999673</v>
      </c>
      <c r="E28" s="36">
        <v>305498.7</v>
      </c>
      <c r="F28" s="36">
        <v>-37555.699999999953</v>
      </c>
      <c r="G28" s="102">
        <v>-72.094749246493279</v>
      </c>
      <c r="H28" s="103">
        <v>662.47487564714652</v>
      </c>
      <c r="I28" s="79"/>
      <c r="J28" s="79"/>
      <c r="K28" s="1"/>
      <c r="L28" s="1"/>
      <c r="M28" s="1"/>
      <c r="N28" s="1"/>
    </row>
    <row r="29" spans="1:14" ht="27.75" customHeight="1">
      <c r="A29" s="3" t="s">
        <v>23</v>
      </c>
      <c r="B29" s="9">
        <v>-34790.000000000015</v>
      </c>
      <c r="C29" s="9">
        <v>137947.9</v>
      </c>
      <c r="D29" s="9">
        <v>-21556.39999999998</v>
      </c>
      <c r="E29" s="9">
        <v>223300.7</v>
      </c>
      <c r="F29" s="9">
        <v>-52781.099999999955</v>
      </c>
      <c r="G29" s="100">
        <v>-38.038516815176862</v>
      </c>
      <c r="H29" s="101">
        <v>144.8511810877512</v>
      </c>
      <c r="I29" s="1"/>
      <c r="J29" s="1"/>
      <c r="K29" s="1"/>
      <c r="L29" s="1"/>
      <c r="M29" s="1"/>
      <c r="N29" s="1"/>
    </row>
    <row r="30" spans="1:14" ht="27.75" customHeight="1">
      <c r="A30" s="3" t="s">
        <v>26</v>
      </c>
      <c r="B30" s="13">
        <v>0</v>
      </c>
      <c r="C30" s="13">
        <v>88337.700000000012</v>
      </c>
      <c r="D30" s="13">
        <v>108835.6</v>
      </c>
      <c r="E30" s="13">
        <v>144750.9</v>
      </c>
      <c r="F30" s="13">
        <v>0</v>
      </c>
      <c r="G30" s="100"/>
      <c r="H30" s="101"/>
      <c r="I30" s="1"/>
      <c r="J30" s="1"/>
      <c r="K30" s="1"/>
      <c r="L30" s="1"/>
      <c r="M30" s="1"/>
      <c r="N30" s="1"/>
    </row>
    <row r="31" spans="1:14" ht="27.75" customHeight="1">
      <c r="A31" s="3" t="s">
        <v>28</v>
      </c>
      <c r="B31" s="93">
        <v>0</v>
      </c>
      <c r="C31" s="9">
        <v>33000</v>
      </c>
      <c r="D31" s="93">
        <v>36596.379999999997</v>
      </c>
      <c r="E31" s="93">
        <v>71958.7</v>
      </c>
      <c r="F31" s="93">
        <v>0</v>
      </c>
      <c r="G31" s="100"/>
      <c r="H31" s="101"/>
      <c r="I31" s="1"/>
      <c r="J31" s="1"/>
      <c r="K31" s="1"/>
      <c r="L31" s="1"/>
      <c r="M31" s="1"/>
      <c r="N31" s="1"/>
    </row>
    <row r="32" spans="1:14" ht="27.75" customHeight="1">
      <c r="A32" s="3" t="s">
        <v>29</v>
      </c>
      <c r="B32" s="93">
        <v>0</v>
      </c>
      <c r="C32" s="9">
        <v>55000</v>
      </c>
      <c r="D32" s="93">
        <v>72000</v>
      </c>
      <c r="E32" s="93">
        <v>72000</v>
      </c>
      <c r="F32" s="93">
        <v>0</v>
      </c>
      <c r="G32" s="104"/>
      <c r="H32" s="105"/>
      <c r="I32" s="1"/>
      <c r="J32" s="1"/>
      <c r="K32" s="1"/>
      <c r="L32" s="1"/>
      <c r="M32" s="1"/>
      <c r="N32" s="1"/>
    </row>
    <row r="33" spans="1:14" ht="27.75" customHeight="1">
      <c r="A33" s="3" t="s">
        <v>30</v>
      </c>
      <c r="B33" s="93">
        <v>0</v>
      </c>
      <c r="C33" s="12">
        <v>0</v>
      </c>
      <c r="D33" s="93">
        <v>0</v>
      </c>
      <c r="E33" s="93">
        <v>0</v>
      </c>
      <c r="F33" s="93">
        <v>0</v>
      </c>
      <c r="G33" s="104"/>
      <c r="H33" s="105"/>
      <c r="I33" s="1"/>
      <c r="J33" s="1"/>
      <c r="K33" s="1"/>
      <c r="L33" s="1"/>
      <c r="M33" s="1"/>
      <c r="N33" s="1"/>
    </row>
    <row r="34" spans="1:14" ht="27.75" customHeight="1">
      <c r="A34" s="3" t="s">
        <v>31</v>
      </c>
      <c r="B34" s="93">
        <v>0</v>
      </c>
      <c r="C34" s="12">
        <v>285.60000000000002</v>
      </c>
      <c r="D34" s="93">
        <v>239.22</v>
      </c>
      <c r="E34" s="93">
        <v>751.1</v>
      </c>
      <c r="F34" s="93">
        <v>0</v>
      </c>
      <c r="G34" s="100"/>
      <c r="H34" s="101"/>
      <c r="I34" s="1"/>
      <c r="J34" s="1"/>
      <c r="K34" s="1"/>
      <c r="L34" s="1"/>
      <c r="M34" s="1"/>
      <c r="N34" s="1"/>
    </row>
    <row r="35" spans="1:14" ht="27.75" customHeight="1">
      <c r="A35" s="3" t="s">
        <v>32</v>
      </c>
      <c r="B35" s="93">
        <v>0</v>
      </c>
      <c r="C35" s="12">
        <v>52.1</v>
      </c>
      <c r="D35" s="93">
        <v>0</v>
      </c>
      <c r="E35" s="93">
        <v>41.2</v>
      </c>
      <c r="F35" s="93">
        <v>0</v>
      </c>
      <c r="G35" s="100"/>
      <c r="H35" s="101"/>
      <c r="I35" s="1"/>
      <c r="J35" s="1"/>
      <c r="K35" s="1"/>
      <c r="L35" s="1"/>
      <c r="M35" s="1"/>
      <c r="N35" s="1"/>
    </row>
    <row r="36" spans="1:14" ht="27.75" customHeight="1">
      <c r="A36" s="3" t="s">
        <v>27</v>
      </c>
      <c r="B36" s="12">
        <v>-36889.800000000017</v>
      </c>
      <c r="C36" s="12">
        <v>50418.5</v>
      </c>
      <c r="D36" s="12">
        <v>-129864.79999999997</v>
      </c>
      <c r="E36" s="12">
        <v>81263.899999999994</v>
      </c>
      <c r="F36" s="9">
        <v>-53144.099999999955</v>
      </c>
      <c r="G36" s="100">
        <v>252.03443770364686</v>
      </c>
      <c r="H36" s="101">
        <v>-59.077363534999506</v>
      </c>
      <c r="I36" s="1"/>
      <c r="J36" s="1"/>
      <c r="K36" s="1"/>
      <c r="L36" s="1"/>
      <c r="M36" s="1"/>
      <c r="N36" s="1"/>
    </row>
    <row r="37" spans="1:14" ht="27.75" customHeight="1">
      <c r="A37" s="3" t="s">
        <v>38</v>
      </c>
      <c r="B37" s="12">
        <v>2099.8000000000002</v>
      </c>
      <c r="C37" s="12">
        <v>-808.3</v>
      </c>
      <c r="D37" s="12">
        <v>-527.20000000001164</v>
      </c>
      <c r="E37" s="12">
        <v>-2714.2</v>
      </c>
      <c r="F37" s="12">
        <v>363</v>
      </c>
      <c r="G37" s="100"/>
      <c r="H37" s="101"/>
      <c r="I37" s="1"/>
      <c r="J37" s="1"/>
      <c r="K37" s="1"/>
      <c r="L37" s="1"/>
      <c r="M37" s="1"/>
      <c r="N37" s="1"/>
    </row>
    <row r="38" spans="1:14" ht="27.75" customHeight="1">
      <c r="A38" s="3" t="s">
        <v>24</v>
      </c>
      <c r="B38" s="12">
        <v>33.9</v>
      </c>
      <c r="C38" s="12">
        <v>2940.2</v>
      </c>
      <c r="D38" s="12">
        <v>626.20000000000005</v>
      </c>
      <c r="E38" s="12">
        <v>3235.3</v>
      </c>
      <c r="F38" s="12">
        <v>1565.9</v>
      </c>
      <c r="G38" s="100"/>
      <c r="H38" s="101"/>
      <c r="I38" s="1"/>
      <c r="J38" s="1"/>
      <c r="K38" s="1"/>
      <c r="L38" s="1"/>
      <c r="M38" s="1"/>
      <c r="N38" s="1"/>
    </row>
    <row r="39" spans="1:14" ht="27.75" customHeight="1">
      <c r="A39" s="72" t="s">
        <v>25</v>
      </c>
      <c r="B39" s="75">
        <v>17105.3</v>
      </c>
      <c r="C39" s="75">
        <v>47806.5</v>
      </c>
      <c r="D39" s="75">
        <v>16004.700000000012</v>
      </c>
      <c r="E39" s="75">
        <v>78962.7</v>
      </c>
      <c r="F39" s="41">
        <v>13659.500000000004</v>
      </c>
      <c r="G39" s="106"/>
      <c r="H39" s="107"/>
      <c r="I39" s="1"/>
      <c r="J39" s="1"/>
      <c r="K39" s="1"/>
      <c r="L39" s="1"/>
      <c r="M39" s="1"/>
      <c r="N39" s="1"/>
    </row>
    <row r="40" spans="1:14" s="5" customFormat="1" ht="27.75" customHeight="1">
      <c r="A40" s="73" t="s">
        <v>10</v>
      </c>
      <c r="B40" s="36">
        <v>34867.4</v>
      </c>
      <c r="C40" s="36">
        <v>41672.1</v>
      </c>
      <c r="D40" s="36">
        <v>91442.599999999991</v>
      </c>
      <c r="E40" s="36">
        <v>64489</v>
      </c>
      <c r="F40" s="36">
        <v>-23261.899999999994</v>
      </c>
      <c r="G40" s="102">
        <v>162.25815518220458</v>
      </c>
      <c r="H40" s="103">
        <v>-125.43879985914661</v>
      </c>
      <c r="I40" s="79"/>
      <c r="J40" s="79"/>
      <c r="K40" s="1"/>
      <c r="L40" s="1"/>
      <c r="M40" s="1"/>
      <c r="N40" s="1"/>
    </row>
    <row r="41" spans="1:14" ht="27.75" customHeight="1">
      <c r="A41" s="3" t="s">
        <v>33</v>
      </c>
      <c r="B41" s="12">
        <v>2633</v>
      </c>
      <c r="C41" s="12">
        <v>-853.5</v>
      </c>
      <c r="D41" s="12">
        <v>1749.0000000000002</v>
      </c>
      <c r="E41" s="12">
        <v>34.1</v>
      </c>
      <c r="F41" s="12">
        <v>266.69999999999993</v>
      </c>
      <c r="G41" s="100"/>
      <c r="H41" s="101"/>
      <c r="I41" s="1"/>
      <c r="J41" s="1"/>
      <c r="K41" s="1"/>
      <c r="L41" s="1"/>
      <c r="M41" s="1"/>
      <c r="N41" s="1"/>
    </row>
    <row r="42" spans="1:14" ht="27.75" customHeight="1">
      <c r="A42" s="3" t="s">
        <v>34</v>
      </c>
      <c r="B42" s="12">
        <v>-213.09999999999991</v>
      </c>
      <c r="C42" s="12">
        <v>225.20000000000005</v>
      </c>
      <c r="D42" s="12">
        <v>-723.5</v>
      </c>
      <c r="E42" s="12">
        <v>-443.6</v>
      </c>
      <c r="F42" s="12">
        <v>241.5</v>
      </c>
      <c r="G42" s="100"/>
      <c r="H42" s="101"/>
      <c r="I42" s="1"/>
      <c r="J42" s="1"/>
      <c r="K42" s="1"/>
      <c r="L42" s="1"/>
      <c r="M42" s="1"/>
      <c r="N42" s="1"/>
    </row>
    <row r="43" spans="1:14" ht="27.75" customHeight="1">
      <c r="A43" s="3" t="s">
        <v>35</v>
      </c>
      <c r="B43" s="12">
        <v>18271.099999999999</v>
      </c>
      <c r="C43" s="12">
        <v>17038.599999999999</v>
      </c>
      <c r="D43" s="12">
        <v>0</v>
      </c>
      <c r="E43" s="12">
        <v>1248.5</v>
      </c>
      <c r="F43" s="12">
        <v>0</v>
      </c>
      <c r="G43" s="100"/>
      <c r="H43" s="101"/>
      <c r="I43" s="1"/>
      <c r="J43" s="1"/>
      <c r="K43" s="1"/>
      <c r="L43" s="1"/>
      <c r="M43" s="1"/>
      <c r="N43" s="1"/>
    </row>
    <row r="44" spans="1:14" ht="27.75" customHeight="1">
      <c r="A44" s="3" t="s">
        <v>36</v>
      </c>
      <c r="B44" s="12">
        <v>8454</v>
      </c>
      <c r="C44" s="12">
        <v>13323.8</v>
      </c>
      <c r="D44" s="12">
        <v>88236.2</v>
      </c>
      <c r="E44" s="12">
        <v>44059.8</v>
      </c>
      <c r="F44" s="12">
        <v>-28970.199999999997</v>
      </c>
      <c r="G44" s="100"/>
      <c r="H44" s="101"/>
      <c r="I44" s="1"/>
      <c r="J44" s="1"/>
      <c r="K44" s="1"/>
      <c r="L44" s="1"/>
      <c r="M44" s="1"/>
      <c r="N44" s="1"/>
    </row>
    <row r="45" spans="1:14" ht="27.75" customHeight="1">
      <c r="A45" s="72" t="s">
        <v>37</v>
      </c>
      <c r="B45" s="75">
        <v>5722.4000000000015</v>
      </c>
      <c r="C45" s="75">
        <v>11938.000000000002</v>
      </c>
      <c r="D45" s="75">
        <v>2180.8999999999978</v>
      </c>
      <c r="E45" s="75">
        <v>19590.2</v>
      </c>
      <c r="F45" s="75">
        <v>5200.1000000000004</v>
      </c>
      <c r="G45" s="106"/>
      <c r="H45" s="107"/>
      <c r="I45" s="1"/>
      <c r="J45" s="1"/>
      <c r="K45" s="1"/>
      <c r="L45" s="1"/>
      <c r="M45" s="1"/>
      <c r="N45" s="1"/>
    </row>
    <row r="46" spans="1:14" s="5" customFormat="1" ht="27.75" customHeight="1" thickBot="1">
      <c r="A46" s="76" t="s">
        <v>11</v>
      </c>
      <c r="B46" s="51">
        <v>71757.200000000012</v>
      </c>
      <c r="C46" s="77">
        <v>-8746.4</v>
      </c>
      <c r="D46" s="51">
        <v>221307.39999999997</v>
      </c>
      <c r="E46" s="77">
        <v>-16774.900000000001</v>
      </c>
      <c r="F46" s="77">
        <v>29882.199999999957</v>
      </c>
      <c r="G46" s="108">
        <v>208.41142073548008</v>
      </c>
      <c r="H46" s="109">
        <v>-86.497423945155035</v>
      </c>
      <c r="I46" s="79"/>
      <c r="J46" s="79"/>
      <c r="K46" s="1"/>
      <c r="L46" s="1"/>
      <c r="M46" s="1"/>
      <c r="N46" s="1"/>
    </row>
    <row r="47" spans="1:14" ht="114" customHeight="1" thickTop="1">
      <c r="A47" s="2010" t="s">
        <v>148</v>
      </c>
      <c r="B47" s="2010"/>
      <c r="C47" s="2010"/>
      <c r="D47" s="2010"/>
      <c r="E47" s="2010"/>
      <c r="F47" s="2010"/>
      <c r="G47" s="2010"/>
      <c r="H47" s="2010"/>
      <c r="K47" s="6"/>
    </row>
    <row r="48" spans="1:14">
      <c r="A48" s="2004" t="s">
        <v>139</v>
      </c>
      <c r="B48" s="2004"/>
      <c r="C48" s="2004"/>
      <c r="D48" s="2004"/>
      <c r="E48" s="2004"/>
      <c r="F48" s="2004"/>
      <c r="G48" s="2004"/>
      <c r="H48" s="2004"/>
    </row>
    <row r="49" spans="1:8">
      <c r="A49" s="2005" t="s">
        <v>140</v>
      </c>
      <c r="B49" s="2005"/>
      <c r="C49" s="2005"/>
      <c r="D49" s="2005"/>
      <c r="E49" s="2005"/>
      <c r="F49" s="2005"/>
      <c r="G49" s="2005"/>
      <c r="H49" s="2005"/>
    </row>
    <row r="50" spans="1:8" ht="15" customHeight="1">
      <c r="A50" s="2006" t="s">
        <v>141</v>
      </c>
      <c r="B50" s="2007"/>
      <c r="C50" s="2007"/>
      <c r="D50" s="2007"/>
      <c r="E50" s="2007"/>
      <c r="F50" s="2007"/>
      <c r="G50" s="2007"/>
      <c r="H50" s="2007"/>
    </row>
    <row r="51" spans="1:8">
      <c r="A51" s="2004" t="s">
        <v>39</v>
      </c>
      <c r="B51" s="2004"/>
      <c r="C51" s="2004"/>
      <c r="D51" s="2004"/>
      <c r="E51" s="2004"/>
      <c r="F51" s="2004"/>
      <c r="G51" s="2004"/>
      <c r="H51" s="2004"/>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39370078740157483" right="0.39370078740157483" top="0.39370078740157483" bottom="0.39370078740157483" header="0.31496062992125984" footer="0.31496062992125984"/>
  <pageSetup paperSize="9" scale="55" orientation="portrait" horizontalDpi="200" r:id="rId1"/>
</worksheet>
</file>

<file path=xl/worksheets/sheet25.xml><?xml version="1.0" encoding="utf-8"?>
<worksheet xmlns="http://schemas.openxmlformats.org/spreadsheetml/2006/main" xmlns:r="http://schemas.openxmlformats.org/officeDocument/2006/relationships">
  <sheetPr>
    <pageSetUpPr fitToPage="1"/>
  </sheetPr>
  <dimension ref="A1:J25"/>
  <sheetViews>
    <sheetView zoomScaleSheetLayoutView="100" workbookViewId="0">
      <selection activeCell="N12" sqref="N12"/>
    </sheetView>
  </sheetViews>
  <sheetFormatPr defaultRowHeight="12.75"/>
  <cols>
    <col min="1" max="1" width="25.140625" style="14" customWidth="1"/>
    <col min="2" max="6" width="16.7109375" style="14" customWidth="1"/>
    <col min="7" max="10" width="14.7109375" style="14" customWidth="1"/>
    <col min="11" max="250" width="9.140625" style="14"/>
    <col min="251" max="251" width="20.7109375" style="14" customWidth="1"/>
    <col min="252" max="253" width="0" style="14" hidden="1" customWidth="1"/>
    <col min="254" max="254" width="11.28515625" style="14" bestFit="1" customWidth="1"/>
    <col min="255" max="255" width="12.85546875" style="14" bestFit="1" customWidth="1"/>
    <col min="256" max="257" width="12.85546875" style="14" customWidth="1"/>
    <col min="258" max="258" width="11" style="14" bestFit="1" customWidth="1"/>
    <col min="259" max="260" width="11" style="14" customWidth="1"/>
    <col min="261" max="262" width="9.42578125" style="14" customWidth="1"/>
    <col min="263" max="263" width="9.42578125" style="14" bestFit="1" customWidth="1"/>
    <col min="264" max="265" width="9.42578125" style="14" customWidth="1"/>
    <col min="266" max="266" width="9.42578125" style="14" bestFit="1" customWidth="1"/>
    <col min="267" max="506" width="9.140625" style="14"/>
    <col min="507" max="507" width="20.7109375" style="14" customWidth="1"/>
    <col min="508" max="509" width="0" style="14" hidden="1" customWidth="1"/>
    <col min="510" max="510" width="11.28515625" style="14" bestFit="1" customWidth="1"/>
    <col min="511" max="511" width="12.85546875" style="14" bestFit="1" customWidth="1"/>
    <col min="512" max="513" width="12.85546875" style="14" customWidth="1"/>
    <col min="514" max="514" width="11" style="14" bestFit="1" customWidth="1"/>
    <col min="515" max="516" width="11" style="14" customWidth="1"/>
    <col min="517" max="518" width="9.42578125" style="14" customWidth="1"/>
    <col min="519" max="519" width="9.42578125" style="14" bestFit="1" customWidth="1"/>
    <col min="520" max="521" width="9.42578125" style="14" customWidth="1"/>
    <col min="522" max="522" width="9.42578125" style="14" bestFit="1" customWidth="1"/>
    <col min="523" max="762" width="9.140625" style="14"/>
    <col min="763" max="763" width="20.7109375" style="14" customWidth="1"/>
    <col min="764" max="765" width="0" style="14" hidden="1" customWidth="1"/>
    <col min="766" max="766" width="11.28515625" style="14" bestFit="1" customWidth="1"/>
    <col min="767" max="767" width="12.85546875" style="14" bestFit="1" customWidth="1"/>
    <col min="768" max="769" width="12.85546875" style="14" customWidth="1"/>
    <col min="770" max="770" width="11" style="14" bestFit="1" customWidth="1"/>
    <col min="771" max="772" width="11" style="14" customWidth="1"/>
    <col min="773" max="774" width="9.42578125" style="14" customWidth="1"/>
    <col min="775" max="775" width="9.42578125" style="14" bestFit="1" customWidth="1"/>
    <col min="776" max="777" width="9.42578125" style="14" customWidth="1"/>
    <col min="778" max="778" width="9.42578125" style="14" bestFit="1" customWidth="1"/>
    <col min="779" max="1018" width="9.140625" style="14"/>
    <col min="1019" max="1019" width="20.7109375" style="14" customWidth="1"/>
    <col min="1020" max="1021" width="0" style="14" hidden="1" customWidth="1"/>
    <col min="1022" max="1022" width="11.28515625" style="14" bestFit="1" customWidth="1"/>
    <col min="1023" max="1023" width="12.85546875" style="14" bestFit="1" customWidth="1"/>
    <col min="1024" max="1025" width="12.85546875" style="14" customWidth="1"/>
    <col min="1026" max="1026" width="11" style="14" bestFit="1" customWidth="1"/>
    <col min="1027" max="1028" width="11" style="14" customWidth="1"/>
    <col min="1029" max="1030" width="9.42578125" style="14" customWidth="1"/>
    <col min="1031" max="1031" width="9.42578125" style="14" bestFit="1" customWidth="1"/>
    <col min="1032" max="1033" width="9.42578125" style="14" customWidth="1"/>
    <col min="1034" max="1034" width="9.42578125" style="14" bestFit="1" customWidth="1"/>
    <col min="1035" max="1274" width="9.140625" style="14"/>
    <col min="1275" max="1275" width="20.7109375" style="14" customWidth="1"/>
    <col min="1276" max="1277" width="0" style="14" hidden="1" customWidth="1"/>
    <col min="1278" max="1278" width="11.28515625" style="14" bestFit="1" customWidth="1"/>
    <col min="1279" max="1279" width="12.85546875" style="14" bestFit="1" customWidth="1"/>
    <col min="1280" max="1281" width="12.85546875" style="14" customWidth="1"/>
    <col min="1282" max="1282" width="11" style="14" bestFit="1" customWidth="1"/>
    <col min="1283" max="1284" width="11" style="14" customWidth="1"/>
    <col min="1285" max="1286" width="9.42578125" style="14" customWidth="1"/>
    <col min="1287" max="1287" width="9.42578125" style="14" bestFit="1" customWidth="1"/>
    <col min="1288" max="1289" width="9.42578125" style="14" customWidth="1"/>
    <col min="1290" max="1290" width="9.42578125" style="14" bestFit="1" customWidth="1"/>
    <col min="1291" max="1530" width="9.140625" style="14"/>
    <col min="1531" max="1531" width="20.7109375" style="14" customWidth="1"/>
    <col min="1532" max="1533" width="0" style="14" hidden="1" customWidth="1"/>
    <col min="1534" max="1534" width="11.28515625" style="14" bestFit="1" customWidth="1"/>
    <col min="1535" max="1535" width="12.85546875" style="14" bestFit="1" customWidth="1"/>
    <col min="1536" max="1537" width="12.85546875" style="14" customWidth="1"/>
    <col min="1538" max="1538" width="11" style="14" bestFit="1" customWidth="1"/>
    <col min="1539" max="1540" width="11" style="14" customWidth="1"/>
    <col min="1541" max="1542" width="9.42578125" style="14" customWidth="1"/>
    <col min="1543" max="1543" width="9.42578125" style="14" bestFit="1" customWidth="1"/>
    <col min="1544" max="1545" width="9.42578125" style="14" customWidth="1"/>
    <col min="1546" max="1546" width="9.42578125" style="14" bestFit="1" customWidth="1"/>
    <col min="1547" max="1786" width="9.140625" style="14"/>
    <col min="1787" max="1787" width="20.7109375" style="14" customWidth="1"/>
    <col min="1788" max="1789" width="0" style="14" hidden="1" customWidth="1"/>
    <col min="1790" max="1790" width="11.28515625" style="14" bestFit="1" customWidth="1"/>
    <col min="1791" max="1791" width="12.85546875" style="14" bestFit="1" customWidth="1"/>
    <col min="1792" max="1793" width="12.85546875" style="14" customWidth="1"/>
    <col min="1794" max="1794" width="11" style="14" bestFit="1" customWidth="1"/>
    <col min="1795" max="1796" width="11" style="14" customWidth="1"/>
    <col min="1797" max="1798" width="9.42578125" style="14" customWidth="1"/>
    <col min="1799" max="1799" width="9.42578125" style="14" bestFit="1" customWidth="1"/>
    <col min="1800" max="1801" width="9.42578125" style="14" customWidth="1"/>
    <col min="1802" max="1802" width="9.42578125" style="14" bestFit="1" customWidth="1"/>
    <col min="1803" max="2042" width="9.140625" style="14"/>
    <col min="2043" max="2043" width="20.7109375" style="14" customWidth="1"/>
    <col min="2044" max="2045" width="0" style="14" hidden="1" customWidth="1"/>
    <col min="2046" max="2046" width="11.28515625" style="14" bestFit="1" customWidth="1"/>
    <col min="2047" max="2047" width="12.85546875" style="14" bestFit="1" customWidth="1"/>
    <col min="2048" max="2049" width="12.85546875" style="14" customWidth="1"/>
    <col min="2050" max="2050" width="11" style="14" bestFit="1" customWidth="1"/>
    <col min="2051" max="2052" width="11" style="14" customWidth="1"/>
    <col min="2053" max="2054" width="9.42578125" style="14" customWidth="1"/>
    <col min="2055" max="2055" width="9.42578125" style="14" bestFit="1" customWidth="1"/>
    <col min="2056" max="2057" width="9.42578125" style="14" customWidth="1"/>
    <col min="2058" max="2058" width="9.42578125" style="14" bestFit="1" customWidth="1"/>
    <col min="2059" max="2298" width="9.140625" style="14"/>
    <col min="2299" max="2299" width="20.7109375" style="14" customWidth="1"/>
    <col min="2300" max="2301" width="0" style="14" hidden="1" customWidth="1"/>
    <col min="2302" max="2302" width="11.28515625" style="14" bestFit="1" customWidth="1"/>
    <col min="2303" max="2303" width="12.85546875" style="14" bestFit="1" customWidth="1"/>
    <col min="2304" max="2305" width="12.85546875" style="14" customWidth="1"/>
    <col min="2306" max="2306" width="11" style="14" bestFit="1" customWidth="1"/>
    <col min="2307" max="2308" width="11" style="14" customWidth="1"/>
    <col min="2309" max="2310" width="9.42578125" style="14" customWidth="1"/>
    <col min="2311" max="2311" width="9.42578125" style="14" bestFit="1" customWidth="1"/>
    <col min="2312" max="2313" width="9.42578125" style="14" customWidth="1"/>
    <col min="2314" max="2314" width="9.42578125" style="14" bestFit="1" customWidth="1"/>
    <col min="2315" max="2554" width="9.140625" style="14"/>
    <col min="2555" max="2555" width="20.7109375" style="14" customWidth="1"/>
    <col min="2556" max="2557" width="0" style="14" hidden="1" customWidth="1"/>
    <col min="2558" max="2558" width="11.28515625" style="14" bestFit="1" customWidth="1"/>
    <col min="2559" max="2559" width="12.85546875" style="14" bestFit="1" customWidth="1"/>
    <col min="2560" max="2561" width="12.85546875" style="14" customWidth="1"/>
    <col min="2562" max="2562" width="11" style="14" bestFit="1" customWidth="1"/>
    <col min="2563" max="2564" width="11" style="14" customWidth="1"/>
    <col min="2565" max="2566" width="9.42578125" style="14" customWidth="1"/>
    <col min="2567" max="2567" width="9.42578125" style="14" bestFit="1" customWidth="1"/>
    <col min="2568" max="2569" width="9.42578125" style="14" customWidth="1"/>
    <col min="2570" max="2570" width="9.42578125" style="14" bestFit="1" customWidth="1"/>
    <col min="2571" max="2810" width="9.140625" style="14"/>
    <col min="2811" max="2811" width="20.7109375" style="14" customWidth="1"/>
    <col min="2812" max="2813" width="0" style="14" hidden="1" customWidth="1"/>
    <col min="2814" max="2814" width="11.28515625" style="14" bestFit="1" customWidth="1"/>
    <col min="2815" max="2815" width="12.85546875" style="14" bestFit="1" customWidth="1"/>
    <col min="2816" max="2817" width="12.85546875" style="14" customWidth="1"/>
    <col min="2818" max="2818" width="11" style="14" bestFit="1" customWidth="1"/>
    <col min="2819" max="2820" width="11" style="14" customWidth="1"/>
    <col min="2821" max="2822" width="9.42578125" style="14" customWidth="1"/>
    <col min="2823" max="2823" width="9.42578125" style="14" bestFit="1" customWidth="1"/>
    <col min="2824" max="2825" width="9.42578125" style="14" customWidth="1"/>
    <col min="2826" max="2826" width="9.42578125" style="14" bestFit="1" customWidth="1"/>
    <col min="2827" max="3066" width="9.140625" style="14"/>
    <col min="3067" max="3067" width="20.7109375" style="14" customWidth="1"/>
    <col min="3068" max="3069" width="0" style="14" hidden="1" customWidth="1"/>
    <col min="3070" max="3070" width="11.28515625" style="14" bestFit="1" customWidth="1"/>
    <col min="3071" max="3071" width="12.85546875" style="14" bestFit="1" customWidth="1"/>
    <col min="3072" max="3073" width="12.85546875" style="14" customWidth="1"/>
    <col min="3074" max="3074" width="11" style="14" bestFit="1" customWidth="1"/>
    <col min="3075" max="3076" width="11" style="14" customWidth="1"/>
    <col min="3077" max="3078" width="9.42578125" style="14" customWidth="1"/>
    <col min="3079" max="3079" width="9.42578125" style="14" bestFit="1" customWidth="1"/>
    <col min="3080" max="3081" width="9.42578125" style="14" customWidth="1"/>
    <col min="3082" max="3082" width="9.42578125" style="14" bestFit="1" customWidth="1"/>
    <col min="3083" max="3322" width="9.140625" style="14"/>
    <col min="3323" max="3323" width="20.7109375" style="14" customWidth="1"/>
    <col min="3324" max="3325" width="0" style="14" hidden="1" customWidth="1"/>
    <col min="3326" max="3326" width="11.28515625" style="14" bestFit="1" customWidth="1"/>
    <col min="3327" max="3327" width="12.85546875" style="14" bestFit="1" customWidth="1"/>
    <col min="3328" max="3329" width="12.85546875" style="14" customWidth="1"/>
    <col min="3330" max="3330" width="11" style="14" bestFit="1" customWidth="1"/>
    <col min="3331" max="3332" width="11" style="14" customWidth="1"/>
    <col min="3333" max="3334" width="9.42578125" style="14" customWidth="1"/>
    <col min="3335" max="3335" width="9.42578125" style="14" bestFit="1" customWidth="1"/>
    <col min="3336" max="3337" width="9.42578125" style="14" customWidth="1"/>
    <col min="3338" max="3338" width="9.42578125" style="14" bestFit="1" customWidth="1"/>
    <col min="3339" max="3578" width="9.140625" style="14"/>
    <col min="3579" max="3579" width="20.7109375" style="14" customWidth="1"/>
    <col min="3580" max="3581" width="0" style="14" hidden="1" customWidth="1"/>
    <col min="3582" max="3582" width="11.28515625" style="14" bestFit="1" customWidth="1"/>
    <col min="3583" max="3583" width="12.85546875" style="14" bestFit="1" customWidth="1"/>
    <col min="3584" max="3585" width="12.85546875" style="14" customWidth="1"/>
    <col min="3586" max="3586" width="11" style="14" bestFit="1" customWidth="1"/>
    <col min="3587" max="3588" width="11" style="14" customWidth="1"/>
    <col min="3589" max="3590" width="9.42578125" style="14" customWidth="1"/>
    <col min="3591" max="3591" width="9.42578125" style="14" bestFit="1" customWidth="1"/>
    <col min="3592" max="3593" width="9.42578125" style="14" customWidth="1"/>
    <col min="3594" max="3594" width="9.42578125" style="14" bestFit="1" customWidth="1"/>
    <col min="3595" max="3834" width="9.140625" style="14"/>
    <col min="3835" max="3835" width="20.7109375" style="14" customWidth="1"/>
    <col min="3836" max="3837" width="0" style="14" hidden="1" customWidth="1"/>
    <col min="3838" max="3838" width="11.28515625" style="14" bestFit="1" customWidth="1"/>
    <col min="3839" max="3839" width="12.85546875" style="14" bestFit="1" customWidth="1"/>
    <col min="3840" max="3841" width="12.85546875" style="14" customWidth="1"/>
    <col min="3842" max="3842" width="11" style="14" bestFit="1" customWidth="1"/>
    <col min="3843" max="3844" width="11" style="14" customWidth="1"/>
    <col min="3845" max="3846" width="9.42578125" style="14" customWidth="1"/>
    <col min="3847" max="3847" width="9.42578125" style="14" bestFit="1" customWidth="1"/>
    <col min="3848" max="3849" width="9.42578125" style="14" customWidth="1"/>
    <col min="3850" max="3850" width="9.42578125" style="14" bestFit="1" customWidth="1"/>
    <col min="3851" max="4090" width="9.140625" style="14"/>
    <col min="4091" max="4091" width="20.7109375" style="14" customWidth="1"/>
    <col min="4092" max="4093" width="0" style="14" hidden="1" customWidth="1"/>
    <col min="4094" max="4094" width="11.28515625" style="14" bestFit="1" customWidth="1"/>
    <col min="4095" max="4095" width="12.85546875" style="14" bestFit="1" customWidth="1"/>
    <col min="4096" max="4097" width="12.85546875" style="14" customWidth="1"/>
    <col min="4098" max="4098" width="11" style="14" bestFit="1" customWidth="1"/>
    <col min="4099" max="4100" width="11" style="14" customWidth="1"/>
    <col min="4101" max="4102" width="9.42578125" style="14" customWidth="1"/>
    <col min="4103" max="4103" width="9.42578125" style="14" bestFit="1" customWidth="1"/>
    <col min="4104" max="4105" width="9.42578125" style="14" customWidth="1"/>
    <col min="4106" max="4106" width="9.42578125" style="14" bestFit="1" customWidth="1"/>
    <col min="4107" max="4346" width="9.140625" style="14"/>
    <col min="4347" max="4347" width="20.7109375" style="14" customWidth="1"/>
    <col min="4348" max="4349" width="0" style="14" hidden="1" customWidth="1"/>
    <col min="4350" max="4350" width="11.28515625" style="14" bestFit="1" customWidth="1"/>
    <col min="4351" max="4351" width="12.85546875" style="14" bestFit="1" customWidth="1"/>
    <col min="4352" max="4353" width="12.85546875" style="14" customWidth="1"/>
    <col min="4354" max="4354" width="11" style="14" bestFit="1" customWidth="1"/>
    <col min="4355" max="4356" width="11" style="14" customWidth="1"/>
    <col min="4357" max="4358" width="9.42578125" style="14" customWidth="1"/>
    <col min="4359" max="4359" width="9.42578125" style="14" bestFit="1" customWidth="1"/>
    <col min="4360" max="4361" width="9.42578125" style="14" customWidth="1"/>
    <col min="4362" max="4362" width="9.42578125" style="14" bestFit="1" customWidth="1"/>
    <col min="4363" max="4602" width="9.140625" style="14"/>
    <col min="4603" max="4603" width="20.7109375" style="14" customWidth="1"/>
    <col min="4604" max="4605" width="0" style="14" hidden="1" customWidth="1"/>
    <col min="4606" max="4606" width="11.28515625" style="14" bestFit="1" customWidth="1"/>
    <col min="4607" max="4607" width="12.85546875" style="14" bestFit="1" customWidth="1"/>
    <col min="4608" max="4609" width="12.85546875" style="14" customWidth="1"/>
    <col min="4610" max="4610" width="11" style="14" bestFit="1" customWidth="1"/>
    <col min="4611" max="4612" width="11" style="14" customWidth="1"/>
    <col min="4613" max="4614" width="9.42578125" style="14" customWidth="1"/>
    <col min="4615" max="4615" width="9.42578125" style="14" bestFit="1" customWidth="1"/>
    <col min="4616" max="4617" width="9.42578125" style="14" customWidth="1"/>
    <col min="4618" max="4618" width="9.42578125" style="14" bestFit="1" customWidth="1"/>
    <col min="4619" max="4858" width="9.140625" style="14"/>
    <col min="4859" max="4859" width="20.7109375" style="14" customWidth="1"/>
    <col min="4860" max="4861" width="0" style="14" hidden="1" customWidth="1"/>
    <col min="4862" max="4862" width="11.28515625" style="14" bestFit="1" customWidth="1"/>
    <col min="4863" max="4863" width="12.85546875" style="14" bestFit="1" customWidth="1"/>
    <col min="4864" max="4865" width="12.85546875" style="14" customWidth="1"/>
    <col min="4866" max="4866" width="11" style="14" bestFit="1" customWidth="1"/>
    <col min="4867" max="4868" width="11" style="14" customWidth="1"/>
    <col min="4869" max="4870" width="9.42578125" style="14" customWidth="1"/>
    <col min="4871" max="4871" width="9.42578125" style="14" bestFit="1" customWidth="1"/>
    <col min="4872" max="4873" width="9.42578125" style="14" customWidth="1"/>
    <col min="4874" max="4874" width="9.42578125" style="14" bestFit="1" customWidth="1"/>
    <col min="4875" max="5114" width="9.140625" style="14"/>
    <col min="5115" max="5115" width="20.7109375" style="14" customWidth="1"/>
    <col min="5116" max="5117" width="0" style="14" hidden="1" customWidth="1"/>
    <col min="5118" max="5118" width="11.28515625" style="14" bestFit="1" customWidth="1"/>
    <col min="5119" max="5119" width="12.85546875" style="14" bestFit="1" customWidth="1"/>
    <col min="5120" max="5121" width="12.85546875" style="14" customWidth="1"/>
    <col min="5122" max="5122" width="11" style="14" bestFit="1" customWidth="1"/>
    <col min="5123" max="5124" width="11" style="14" customWidth="1"/>
    <col min="5125" max="5126" width="9.42578125" style="14" customWidth="1"/>
    <col min="5127" max="5127" width="9.42578125" style="14" bestFit="1" customWidth="1"/>
    <col min="5128" max="5129" width="9.42578125" style="14" customWidth="1"/>
    <col min="5130" max="5130" width="9.42578125" style="14" bestFit="1" customWidth="1"/>
    <col min="5131" max="5370" width="9.140625" style="14"/>
    <col min="5371" max="5371" width="20.7109375" style="14" customWidth="1"/>
    <col min="5372" max="5373" width="0" style="14" hidden="1" customWidth="1"/>
    <col min="5374" max="5374" width="11.28515625" style="14" bestFit="1" customWidth="1"/>
    <col min="5375" max="5375" width="12.85546875" style="14" bestFit="1" customWidth="1"/>
    <col min="5376" max="5377" width="12.85546875" style="14" customWidth="1"/>
    <col min="5378" max="5378" width="11" style="14" bestFit="1" customWidth="1"/>
    <col min="5379" max="5380" width="11" style="14" customWidth="1"/>
    <col min="5381" max="5382" width="9.42578125" style="14" customWidth="1"/>
    <col min="5383" max="5383" width="9.42578125" style="14" bestFit="1" customWidth="1"/>
    <col min="5384" max="5385" width="9.42578125" style="14" customWidth="1"/>
    <col min="5386" max="5386" width="9.42578125" style="14" bestFit="1" customWidth="1"/>
    <col min="5387" max="5626" width="9.140625" style="14"/>
    <col min="5627" max="5627" width="20.7109375" style="14" customWidth="1"/>
    <col min="5628" max="5629" width="0" style="14" hidden="1" customWidth="1"/>
    <col min="5630" max="5630" width="11.28515625" style="14" bestFit="1" customWidth="1"/>
    <col min="5631" max="5631" width="12.85546875" style="14" bestFit="1" customWidth="1"/>
    <col min="5632" max="5633" width="12.85546875" style="14" customWidth="1"/>
    <col min="5634" max="5634" width="11" style="14" bestFit="1" customWidth="1"/>
    <col min="5635" max="5636" width="11" style="14" customWidth="1"/>
    <col min="5637" max="5638" width="9.42578125" style="14" customWidth="1"/>
    <col min="5639" max="5639" width="9.42578125" style="14" bestFit="1" customWidth="1"/>
    <col min="5640" max="5641" width="9.42578125" style="14" customWidth="1"/>
    <col min="5642" max="5642" width="9.42578125" style="14" bestFit="1" customWidth="1"/>
    <col min="5643" max="5882" width="9.140625" style="14"/>
    <col min="5883" max="5883" width="20.7109375" style="14" customWidth="1"/>
    <col min="5884" max="5885" width="0" style="14" hidden="1" customWidth="1"/>
    <col min="5886" max="5886" width="11.28515625" style="14" bestFit="1" customWidth="1"/>
    <col min="5887" max="5887" width="12.85546875" style="14" bestFit="1" customWidth="1"/>
    <col min="5888" max="5889" width="12.85546875" style="14" customWidth="1"/>
    <col min="5890" max="5890" width="11" style="14" bestFit="1" customWidth="1"/>
    <col min="5891" max="5892" width="11" style="14" customWidth="1"/>
    <col min="5893" max="5894" width="9.42578125" style="14" customWidth="1"/>
    <col min="5895" max="5895" width="9.42578125" style="14" bestFit="1" customWidth="1"/>
    <col min="5896" max="5897" width="9.42578125" style="14" customWidth="1"/>
    <col min="5898" max="5898" width="9.42578125" style="14" bestFit="1" customWidth="1"/>
    <col min="5899" max="6138" width="9.140625" style="14"/>
    <col min="6139" max="6139" width="20.7109375" style="14" customWidth="1"/>
    <col min="6140" max="6141" width="0" style="14" hidden="1" customWidth="1"/>
    <col min="6142" max="6142" width="11.28515625" style="14" bestFit="1" customWidth="1"/>
    <col min="6143" max="6143" width="12.85546875" style="14" bestFit="1" customWidth="1"/>
    <col min="6144" max="6145" width="12.85546875" style="14" customWidth="1"/>
    <col min="6146" max="6146" width="11" style="14" bestFit="1" customWidth="1"/>
    <col min="6147" max="6148" width="11" style="14" customWidth="1"/>
    <col min="6149" max="6150" width="9.42578125" style="14" customWidth="1"/>
    <col min="6151" max="6151" width="9.42578125" style="14" bestFit="1" customWidth="1"/>
    <col min="6152" max="6153" width="9.42578125" style="14" customWidth="1"/>
    <col min="6154" max="6154" width="9.42578125" style="14" bestFit="1" customWidth="1"/>
    <col min="6155" max="6394" width="9.140625" style="14"/>
    <col min="6395" max="6395" width="20.7109375" style="14" customWidth="1"/>
    <col min="6396" max="6397" width="0" style="14" hidden="1" customWidth="1"/>
    <col min="6398" max="6398" width="11.28515625" style="14" bestFit="1" customWidth="1"/>
    <col min="6399" max="6399" width="12.85546875" style="14" bestFit="1" customWidth="1"/>
    <col min="6400" max="6401" width="12.85546875" style="14" customWidth="1"/>
    <col min="6402" max="6402" width="11" style="14" bestFit="1" customWidth="1"/>
    <col min="6403" max="6404" width="11" style="14" customWidth="1"/>
    <col min="6405" max="6406" width="9.42578125" style="14" customWidth="1"/>
    <col min="6407" max="6407" width="9.42578125" style="14" bestFit="1" customWidth="1"/>
    <col min="6408" max="6409" width="9.42578125" style="14" customWidth="1"/>
    <col min="6410" max="6410" width="9.42578125" style="14" bestFit="1" customWidth="1"/>
    <col min="6411" max="6650" width="9.140625" style="14"/>
    <col min="6651" max="6651" width="20.7109375" style="14" customWidth="1"/>
    <col min="6652" max="6653" width="0" style="14" hidden="1" customWidth="1"/>
    <col min="6654" max="6654" width="11.28515625" style="14" bestFit="1" customWidth="1"/>
    <col min="6655" max="6655" width="12.85546875" style="14" bestFit="1" customWidth="1"/>
    <col min="6656" max="6657" width="12.85546875" style="14" customWidth="1"/>
    <col min="6658" max="6658" width="11" style="14" bestFit="1" customWidth="1"/>
    <col min="6659" max="6660" width="11" style="14" customWidth="1"/>
    <col min="6661" max="6662" width="9.42578125" style="14" customWidth="1"/>
    <col min="6663" max="6663" width="9.42578125" style="14" bestFit="1" customWidth="1"/>
    <col min="6664" max="6665" width="9.42578125" style="14" customWidth="1"/>
    <col min="6666" max="6666" width="9.42578125" style="14" bestFit="1" customWidth="1"/>
    <col min="6667" max="6906" width="9.140625" style="14"/>
    <col min="6907" max="6907" width="20.7109375" style="14" customWidth="1"/>
    <col min="6908" max="6909" width="0" style="14" hidden="1" customWidth="1"/>
    <col min="6910" max="6910" width="11.28515625" style="14" bestFit="1" customWidth="1"/>
    <col min="6911" max="6911" width="12.85546875" style="14" bestFit="1" customWidth="1"/>
    <col min="6912" max="6913" width="12.85546875" style="14" customWidth="1"/>
    <col min="6914" max="6914" width="11" style="14" bestFit="1" customWidth="1"/>
    <col min="6915" max="6916" width="11" style="14" customWidth="1"/>
    <col min="6917" max="6918" width="9.42578125" style="14" customWidth="1"/>
    <col min="6919" max="6919" width="9.42578125" style="14" bestFit="1" customWidth="1"/>
    <col min="6920" max="6921" width="9.42578125" style="14" customWidth="1"/>
    <col min="6922" max="6922" width="9.42578125" style="14" bestFit="1" customWidth="1"/>
    <col min="6923" max="7162" width="9.140625" style="14"/>
    <col min="7163" max="7163" width="20.7109375" style="14" customWidth="1"/>
    <col min="7164" max="7165" width="0" style="14" hidden="1" customWidth="1"/>
    <col min="7166" max="7166" width="11.28515625" style="14" bestFit="1" customWidth="1"/>
    <col min="7167" max="7167" width="12.85546875" style="14" bestFit="1" customWidth="1"/>
    <col min="7168" max="7169" width="12.85546875" style="14" customWidth="1"/>
    <col min="7170" max="7170" width="11" style="14" bestFit="1" customWidth="1"/>
    <col min="7171" max="7172" width="11" style="14" customWidth="1"/>
    <col min="7173" max="7174" width="9.42578125" style="14" customWidth="1"/>
    <col min="7175" max="7175" width="9.42578125" style="14" bestFit="1" customWidth="1"/>
    <col min="7176" max="7177" width="9.42578125" style="14" customWidth="1"/>
    <col min="7178" max="7178" width="9.42578125" style="14" bestFit="1" customWidth="1"/>
    <col min="7179" max="7418" width="9.140625" style="14"/>
    <col min="7419" max="7419" width="20.7109375" style="14" customWidth="1"/>
    <col min="7420" max="7421" width="0" style="14" hidden="1" customWidth="1"/>
    <col min="7422" max="7422" width="11.28515625" style="14" bestFit="1" customWidth="1"/>
    <col min="7423" max="7423" width="12.85546875" style="14" bestFit="1" customWidth="1"/>
    <col min="7424" max="7425" width="12.85546875" style="14" customWidth="1"/>
    <col min="7426" max="7426" width="11" style="14" bestFit="1" customWidth="1"/>
    <col min="7427" max="7428" width="11" style="14" customWidth="1"/>
    <col min="7429" max="7430" width="9.42578125" style="14" customWidth="1"/>
    <col min="7431" max="7431" width="9.42578125" style="14" bestFit="1" customWidth="1"/>
    <col min="7432" max="7433" width="9.42578125" style="14" customWidth="1"/>
    <col min="7434" max="7434" width="9.42578125" style="14" bestFit="1" customWidth="1"/>
    <col min="7435" max="7674" width="9.140625" style="14"/>
    <col min="7675" max="7675" width="20.7109375" style="14" customWidth="1"/>
    <col min="7676" max="7677" width="0" style="14" hidden="1" customWidth="1"/>
    <col min="7678" max="7678" width="11.28515625" style="14" bestFit="1" customWidth="1"/>
    <col min="7679" max="7679" width="12.85546875" style="14" bestFit="1" customWidth="1"/>
    <col min="7680" max="7681" width="12.85546875" style="14" customWidth="1"/>
    <col min="7682" max="7682" width="11" style="14" bestFit="1" customWidth="1"/>
    <col min="7683" max="7684" width="11" style="14" customWidth="1"/>
    <col min="7685" max="7686" width="9.42578125" style="14" customWidth="1"/>
    <col min="7687" max="7687" width="9.42578125" style="14" bestFit="1" customWidth="1"/>
    <col min="7688" max="7689" width="9.42578125" style="14" customWidth="1"/>
    <col min="7690" max="7690" width="9.42578125" style="14" bestFit="1" customWidth="1"/>
    <col min="7691" max="7930" width="9.140625" style="14"/>
    <col min="7931" max="7931" width="20.7109375" style="14" customWidth="1"/>
    <col min="7932" max="7933" width="0" style="14" hidden="1" customWidth="1"/>
    <col min="7934" max="7934" width="11.28515625" style="14" bestFit="1" customWidth="1"/>
    <col min="7935" max="7935" width="12.85546875" style="14" bestFit="1" customWidth="1"/>
    <col min="7936" max="7937" width="12.85546875" style="14" customWidth="1"/>
    <col min="7938" max="7938" width="11" style="14" bestFit="1" customWidth="1"/>
    <col min="7939" max="7940" width="11" style="14" customWidth="1"/>
    <col min="7941" max="7942" width="9.42578125" style="14" customWidth="1"/>
    <col min="7943" max="7943" width="9.42578125" style="14" bestFit="1" customWidth="1"/>
    <col min="7944" max="7945" width="9.42578125" style="14" customWidth="1"/>
    <col min="7946" max="7946" width="9.42578125" style="14" bestFit="1" customWidth="1"/>
    <col min="7947" max="8186" width="9.140625" style="14"/>
    <col min="8187" max="8187" width="20.7109375" style="14" customWidth="1"/>
    <col min="8188" max="8189" width="0" style="14" hidden="1" customWidth="1"/>
    <col min="8190" max="8190" width="11.28515625" style="14" bestFit="1" customWidth="1"/>
    <col min="8191" max="8191" width="12.85546875" style="14" bestFit="1" customWidth="1"/>
    <col min="8192" max="8193" width="12.85546875" style="14" customWidth="1"/>
    <col min="8194" max="8194" width="11" style="14" bestFit="1" customWidth="1"/>
    <col min="8195" max="8196" width="11" style="14" customWidth="1"/>
    <col min="8197" max="8198" width="9.42578125" style="14" customWidth="1"/>
    <col min="8199" max="8199" width="9.42578125" style="14" bestFit="1" customWidth="1"/>
    <col min="8200" max="8201" width="9.42578125" style="14" customWidth="1"/>
    <col min="8202" max="8202" width="9.42578125" style="14" bestFit="1" customWidth="1"/>
    <col min="8203" max="8442" width="9.140625" style="14"/>
    <col min="8443" max="8443" width="20.7109375" style="14" customWidth="1"/>
    <col min="8444" max="8445" width="0" style="14" hidden="1" customWidth="1"/>
    <col min="8446" max="8446" width="11.28515625" style="14" bestFit="1" customWidth="1"/>
    <col min="8447" max="8447" width="12.85546875" style="14" bestFit="1" customWidth="1"/>
    <col min="8448" max="8449" width="12.85546875" style="14" customWidth="1"/>
    <col min="8450" max="8450" width="11" style="14" bestFit="1" customWidth="1"/>
    <col min="8451" max="8452" width="11" style="14" customWidth="1"/>
    <col min="8453" max="8454" width="9.42578125" style="14" customWidth="1"/>
    <col min="8455" max="8455" width="9.42578125" style="14" bestFit="1" customWidth="1"/>
    <col min="8456" max="8457" width="9.42578125" style="14" customWidth="1"/>
    <col min="8458" max="8458" width="9.42578125" style="14" bestFit="1" customWidth="1"/>
    <col min="8459" max="8698" width="9.140625" style="14"/>
    <col min="8699" max="8699" width="20.7109375" style="14" customWidth="1"/>
    <col min="8700" max="8701" width="0" style="14" hidden="1" customWidth="1"/>
    <col min="8702" max="8702" width="11.28515625" style="14" bestFit="1" customWidth="1"/>
    <col min="8703" max="8703" width="12.85546875" style="14" bestFit="1" customWidth="1"/>
    <col min="8704" max="8705" width="12.85546875" style="14" customWidth="1"/>
    <col min="8706" max="8706" width="11" style="14" bestFit="1" customWidth="1"/>
    <col min="8707" max="8708" width="11" style="14" customWidth="1"/>
    <col min="8709" max="8710" width="9.42578125" style="14" customWidth="1"/>
    <col min="8711" max="8711" width="9.42578125" style="14" bestFit="1" customWidth="1"/>
    <col min="8712" max="8713" width="9.42578125" style="14" customWidth="1"/>
    <col min="8714" max="8714" width="9.42578125" style="14" bestFit="1" customWidth="1"/>
    <col min="8715" max="8954" width="9.140625" style="14"/>
    <col min="8955" max="8955" width="20.7109375" style="14" customWidth="1"/>
    <col min="8956" max="8957" width="0" style="14" hidden="1" customWidth="1"/>
    <col min="8958" max="8958" width="11.28515625" style="14" bestFit="1" customWidth="1"/>
    <col min="8959" max="8959" width="12.85546875" style="14" bestFit="1" customWidth="1"/>
    <col min="8960" max="8961" width="12.85546875" style="14" customWidth="1"/>
    <col min="8962" max="8962" width="11" style="14" bestFit="1" customWidth="1"/>
    <col min="8963" max="8964" width="11" style="14" customWidth="1"/>
    <col min="8965" max="8966" width="9.42578125" style="14" customWidth="1"/>
    <col min="8967" max="8967" width="9.42578125" style="14" bestFit="1" customWidth="1"/>
    <col min="8968" max="8969" width="9.42578125" style="14" customWidth="1"/>
    <col min="8970" max="8970" width="9.42578125" style="14" bestFit="1" customWidth="1"/>
    <col min="8971" max="9210" width="9.140625" style="14"/>
    <col min="9211" max="9211" width="20.7109375" style="14" customWidth="1"/>
    <col min="9212" max="9213" width="0" style="14" hidden="1" customWidth="1"/>
    <col min="9214" max="9214" width="11.28515625" style="14" bestFit="1" customWidth="1"/>
    <col min="9215" max="9215" width="12.85546875" style="14" bestFit="1" customWidth="1"/>
    <col min="9216" max="9217" width="12.85546875" style="14" customWidth="1"/>
    <col min="9218" max="9218" width="11" style="14" bestFit="1" customWidth="1"/>
    <col min="9219" max="9220" width="11" style="14" customWidth="1"/>
    <col min="9221" max="9222" width="9.42578125" style="14" customWidth="1"/>
    <col min="9223" max="9223" width="9.42578125" style="14" bestFit="1" customWidth="1"/>
    <col min="9224" max="9225" width="9.42578125" style="14" customWidth="1"/>
    <col min="9226" max="9226" width="9.42578125" style="14" bestFit="1" customWidth="1"/>
    <col min="9227" max="9466" width="9.140625" style="14"/>
    <col min="9467" max="9467" width="20.7109375" style="14" customWidth="1"/>
    <col min="9468" max="9469" width="0" style="14" hidden="1" customWidth="1"/>
    <col min="9470" max="9470" width="11.28515625" style="14" bestFit="1" customWidth="1"/>
    <col min="9471" max="9471" width="12.85546875" style="14" bestFit="1" customWidth="1"/>
    <col min="9472" max="9473" width="12.85546875" style="14" customWidth="1"/>
    <col min="9474" max="9474" width="11" style="14" bestFit="1" customWidth="1"/>
    <col min="9475" max="9476" width="11" style="14" customWidth="1"/>
    <col min="9477" max="9478" width="9.42578125" style="14" customWidth="1"/>
    <col min="9479" max="9479" width="9.42578125" style="14" bestFit="1" customWidth="1"/>
    <col min="9480" max="9481" width="9.42578125" style="14" customWidth="1"/>
    <col min="9482" max="9482" width="9.42578125" style="14" bestFit="1" customWidth="1"/>
    <col min="9483" max="9722" width="9.140625" style="14"/>
    <col min="9723" max="9723" width="20.7109375" style="14" customWidth="1"/>
    <col min="9724" max="9725" width="0" style="14" hidden="1" customWidth="1"/>
    <col min="9726" max="9726" width="11.28515625" style="14" bestFit="1" customWidth="1"/>
    <col min="9727" max="9727" width="12.85546875" style="14" bestFit="1" customWidth="1"/>
    <col min="9728" max="9729" width="12.85546875" style="14" customWidth="1"/>
    <col min="9730" max="9730" width="11" style="14" bestFit="1" customWidth="1"/>
    <col min="9731" max="9732" width="11" style="14" customWidth="1"/>
    <col min="9733" max="9734" width="9.42578125" style="14" customWidth="1"/>
    <col min="9735" max="9735" width="9.42578125" style="14" bestFit="1" customWidth="1"/>
    <col min="9736" max="9737" width="9.42578125" style="14" customWidth="1"/>
    <col min="9738" max="9738" width="9.42578125" style="14" bestFit="1" customWidth="1"/>
    <col min="9739" max="9978" width="9.140625" style="14"/>
    <col min="9979" max="9979" width="20.7109375" style="14" customWidth="1"/>
    <col min="9980" max="9981" width="0" style="14" hidden="1" customWidth="1"/>
    <col min="9982" max="9982" width="11.28515625" style="14" bestFit="1" customWidth="1"/>
    <col min="9983" max="9983" width="12.85546875" style="14" bestFit="1" customWidth="1"/>
    <col min="9984" max="9985" width="12.85546875" style="14" customWidth="1"/>
    <col min="9986" max="9986" width="11" style="14" bestFit="1" customWidth="1"/>
    <col min="9987" max="9988" width="11" style="14" customWidth="1"/>
    <col min="9989" max="9990" width="9.42578125" style="14" customWidth="1"/>
    <col min="9991" max="9991" width="9.42578125" style="14" bestFit="1" customWidth="1"/>
    <col min="9992" max="9993" width="9.42578125" style="14" customWidth="1"/>
    <col min="9994" max="9994" width="9.42578125" style="14" bestFit="1" customWidth="1"/>
    <col min="9995" max="10234" width="9.140625" style="14"/>
    <col min="10235" max="10235" width="20.7109375" style="14" customWidth="1"/>
    <col min="10236" max="10237" width="0" style="14" hidden="1" customWidth="1"/>
    <col min="10238" max="10238" width="11.28515625" style="14" bestFit="1" customWidth="1"/>
    <col min="10239" max="10239" width="12.85546875" style="14" bestFit="1" customWidth="1"/>
    <col min="10240" max="10241" width="12.85546875" style="14" customWidth="1"/>
    <col min="10242" max="10242" width="11" style="14" bestFit="1" customWidth="1"/>
    <col min="10243" max="10244" width="11" style="14" customWidth="1"/>
    <col min="10245" max="10246" width="9.42578125" style="14" customWidth="1"/>
    <col min="10247" max="10247" width="9.42578125" style="14" bestFit="1" customWidth="1"/>
    <col min="10248" max="10249" width="9.42578125" style="14" customWidth="1"/>
    <col min="10250" max="10250" width="9.42578125" style="14" bestFit="1" customWidth="1"/>
    <col min="10251" max="10490" width="9.140625" style="14"/>
    <col min="10491" max="10491" width="20.7109375" style="14" customWidth="1"/>
    <col min="10492" max="10493" width="0" style="14" hidden="1" customWidth="1"/>
    <col min="10494" max="10494" width="11.28515625" style="14" bestFit="1" customWidth="1"/>
    <col min="10495" max="10495" width="12.85546875" style="14" bestFit="1" customWidth="1"/>
    <col min="10496" max="10497" width="12.85546875" style="14" customWidth="1"/>
    <col min="10498" max="10498" width="11" style="14" bestFit="1" customWidth="1"/>
    <col min="10499" max="10500" width="11" style="14" customWidth="1"/>
    <col min="10501" max="10502" width="9.42578125" style="14" customWidth="1"/>
    <col min="10503" max="10503" width="9.42578125" style="14" bestFit="1" customWidth="1"/>
    <col min="10504" max="10505" width="9.42578125" style="14" customWidth="1"/>
    <col min="10506" max="10506" width="9.42578125" style="14" bestFit="1" customWidth="1"/>
    <col min="10507" max="10746" width="9.140625" style="14"/>
    <col min="10747" max="10747" width="20.7109375" style="14" customWidth="1"/>
    <col min="10748" max="10749" width="0" style="14" hidden="1" customWidth="1"/>
    <col min="10750" max="10750" width="11.28515625" style="14" bestFit="1" customWidth="1"/>
    <col min="10751" max="10751" width="12.85546875" style="14" bestFit="1" customWidth="1"/>
    <col min="10752" max="10753" width="12.85546875" style="14" customWidth="1"/>
    <col min="10754" max="10754" width="11" style="14" bestFit="1" customWidth="1"/>
    <col min="10755" max="10756" width="11" style="14" customWidth="1"/>
    <col min="10757" max="10758" width="9.42578125" style="14" customWidth="1"/>
    <col min="10759" max="10759" width="9.42578125" style="14" bestFit="1" customWidth="1"/>
    <col min="10760" max="10761" width="9.42578125" style="14" customWidth="1"/>
    <col min="10762" max="10762" width="9.42578125" style="14" bestFit="1" customWidth="1"/>
    <col min="10763" max="11002" width="9.140625" style="14"/>
    <col min="11003" max="11003" width="20.7109375" style="14" customWidth="1"/>
    <col min="11004" max="11005" width="0" style="14" hidden="1" customWidth="1"/>
    <col min="11006" max="11006" width="11.28515625" style="14" bestFit="1" customWidth="1"/>
    <col min="11007" max="11007" width="12.85546875" style="14" bestFit="1" customWidth="1"/>
    <col min="11008" max="11009" width="12.85546875" style="14" customWidth="1"/>
    <col min="11010" max="11010" width="11" style="14" bestFit="1" customWidth="1"/>
    <col min="11011" max="11012" width="11" style="14" customWidth="1"/>
    <col min="11013" max="11014" width="9.42578125" style="14" customWidth="1"/>
    <col min="11015" max="11015" width="9.42578125" style="14" bestFit="1" customWidth="1"/>
    <col min="11016" max="11017" width="9.42578125" style="14" customWidth="1"/>
    <col min="11018" max="11018" width="9.42578125" style="14" bestFit="1" customWidth="1"/>
    <col min="11019" max="11258" width="9.140625" style="14"/>
    <col min="11259" max="11259" width="20.7109375" style="14" customWidth="1"/>
    <col min="11260" max="11261" width="0" style="14" hidden="1" customWidth="1"/>
    <col min="11262" max="11262" width="11.28515625" style="14" bestFit="1" customWidth="1"/>
    <col min="11263" max="11263" width="12.85546875" style="14" bestFit="1" customWidth="1"/>
    <col min="11264" max="11265" width="12.85546875" style="14" customWidth="1"/>
    <col min="11266" max="11266" width="11" style="14" bestFit="1" customWidth="1"/>
    <col min="11267" max="11268" width="11" style="14" customWidth="1"/>
    <col min="11269" max="11270" width="9.42578125" style="14" customWidth="1"/>
    <col min="11271" max="11271" width="9.42578125" style="14" bestFit="1" customWidth="1"/>
    <col min="11272" max="11273" width="9.42578125" style="14" customWidth="1"/>
    <col min="11274" max="11274" width="9.42578125" style="14" bestFit="1" customWidth="1"/>
    <col min="11275" max="11514" width="9.140625" style="14"/>
    <col min="11515" max="11515" width="20.7109375" style="14" customWidth="1"/>
    <col min="11516" max="11517" width="0" style="14" hidden="1" customWidth="1"/>
    <col min="11518" max="11518" width="11.28515625" style="14" bestFit="1" customWidth="1"/>
    <col min="11519" max="11519" width="12.85546875" style="14" bestFit="1" customWidth="1"/>
    <col min="11520" max="11521" width="12.85546875" style="14" customWidth="1"/>
    <col min="11522" max="11522" width="11" style="14" bestFit="1" customWidth="1"/>
    <col min="11523" max="11524" width="11" style="14" customWidth="1"/>
    <col min="11525" max="11526" width="9.42578125" style="14" customWidth="1"/>
    <col min="11527" max="11527" width="9.42578125" style="14" bestFit="1" customWidth="1"/>
    <col min="11528" max="11529" width="9.42578125" style="14" customWidth="1"/>
    <col min="11530" max="11530" width="9.42578125" style="14" bestFit="1" customWidth="1"/>
    <col min="11531" max="11770" width="9.140625" style="14"/>
    <col min="11771" max="11771" width="20.7109375" style="14" customWidth="1"/>
    <col min="11772" max="11773" width="0" style="14" hidden="1" customWidth="1"/>
    <col min="11774" max="11774" width="11.28515625" style="14" bestFit="1" customWidth="1"/>
    <col min="11775" max="11775" width="12.85546875" style="14" bestFit="1" customWidth="1"/>
    <col min="11776" max="11777" width="12.85546875" style="14" customWidth="1"/>
    <col min="11778" max="11778" width="11" style="14" bestFit="1" customWidth="1"/>
    <col min="11779" max="11780" width="11" style="14" customWidth="1"/>
    <col min="11781" max="11782" width="9.42578125" style="14" customWidth="1"/>
    <col min="11783" max="11783" width="9.42578125" style="14" bestFit="1" customWidth="1"/>
    <col min="11784" max="11785" width="9.42578125" style="14" customWidth="1"/>
    <col min="11786" max="11786" width="9.42578125" style="14" bestFit="1" customWidth="1"/>
    <col min="11787" max="12026" width="9.140625" style="14"/>
    <col min="12027" max="12027" width="20.7109375" style="14" customWidth="1"/>
    <col min="12028" max="12029" width="0" style="14" hidden="1" customWidth="1"/>
    <col min="12030" max="12030" width="11.28515625" style="14" bestFit="1" customWidth="1"/>
    <col min="12031" max="12031" width="12.85546875" style="14" bestFit="1" customWidth="1"/>
    <col min="12032" max="12033" width="12.85546875" style="14" customWidth="1"/>
    <col min="12034" max="12034" width="11" style="14" bestFit="1" customWidth="1"/>
    <col min="12035" max="12036" width="11" style="14" customWidth="1"/>
    <col min="12037" max="12038" width="9.42578125" style="14" customWidth="1"/>
    <col min="12039" max="12039" width="9.42578125" style="14" bestFit="1" customWidth="1"/>
    <col min="12040" max="12041" width="9.42578125" style="14" customWidth="1"/>
    <col min="12042" max="12042" width="9.42578125" style="14" bestFit="1" customWidth="1"/>
    <col min="12043" max="12282" width="9.140625" style="14"/>
    <col min="12283" max="12283" width="20.7109375" style="14" customWidth="1"/>
    <col min="12284" max="12285" width="0" style="14" hidden="1" customWidth="1"/>
    <col min="12286" max="12286" width="11.28515625" style="14" bestFit="1" customWidth="1"/>
    <col min="12287" max="12287" width="12.85546875" style="14" bestFit="1" customWidth="1"/>
    <col min="12288" max="12289" width="12.85546875" style="14" customWidth="1"/>
    <col min="12290" max="12290" width="11" style="14" bestFit="1" customWidth="1"/>
    <col min="12291" max="12292" width="11" style="14" customWidth="1"/>
    <col min="12293" max="12294" width="9.42578125" style="14" customWidth="1"/>
    <col min="12295" max="12295" width="9.42578125" style="14" bestFit="1" customWidth="1"/>
    <col min="12296" max="12297" width="9.42578125" style="14" customWidth="1"/>
    <col min="12298" max="12298" width="9.42578125" style="14" bestFit="1" customWidth="1"/>
    <col min="12299" max="12538" width="9.140625" style="14"/>
    <col min="12539" max="12539" width="20.7109375" style="14" customWidth="1"/>
    <col min="12540" max="12541" width="0" style="14" hidden="1" customWidth="1"/>
    <col min="12542" max="12542" width="11.28515625" style="14" bestFit="1" customWidth="1"/>
    <col min="12543" max="12543" width="12.85546875" style="14" bestFit="1" customWidth="1"/>
    <col min="12544" max="12545" width="12.85546875" style="14" customWidth="1"/>
    <col min="12546" max="12546" width="11" style="14" bestFit="1" customWidth="1"/>
    <col min="12547" max="12548" width="11" style="14" customWidth="1"/>
    <col min="12549" max="12550" width="9.42578125" style="14" customWidth="1"/>
    <col min="12551" max="12551" width="9.42578125" style="14" bestFit="1" customWidth="1"/>
    <col min="12552" max="12553" width="9.42578125" style="14" customWidth="1"/>
    <col min="12554" max="12554" width="9.42578125" style="14" bestFit="1" customWidth="1"/>
    <col min="12555" max="12794" width="9.140625" style="14"/>
    <col min="12795" max="12795" width="20.7109375" style="14" customWidth="1"/>
    <col min="12796" max="12797" width="0" style="14" hidden="1" customWidth="1"/>
    <col min="12798" max="12798" width="11.28515625" style="14" bestFit="1" customWidth="1"/>
    <col min="12799" max="12799" width="12.85546875" style="14" bestFit="1" customWidth="1"/>
    <col min="12800" max="12801" width="12.85546875" style="14" customWidth="1"/>
    <col min="12802" max="12802" width="11" style="14" bestFit="1" customWidth="1"/>
    <col min="12803" max="12804" width="11" style="14" customWidth="1"/>
    <col min="12805" max="12806" width="9.42578125" style="14" customWidth="1"/>
    <col min="12807" max="12807" width="9.42578125" style="14" bestFit="1" customWidth="1"/>
    <col min="12808" max="12809" width="9.42578125" style="14" customWidth="1"/>
    <col min="12810" max="12810" width="9.42578125" style="14" bestFit="1" customWidth="1"/>
    <col min="12811" max="13050" width="9.140625" style="14"/>
    <col min="13051" max="13051" width="20.7109375" style="14" customWidth="1"/>
    <col min="13052" max="13053" width="0" style="14" hidden="1" customWidth="1"/>
    <col min="13054" max="13054" width="11.28515625" style="14" bestFit="1" customWidth="1"/>
    <col min="13055" max="13055" width="12.85546875" style="14" bestFit="1" customWidth="1"/>
    <col min="13056" max="13057" width="12.85546875" style="14" customWidth="1"/>
    <col min="13058" max="13058" width="11" style="14" bestFit="1" customWidth="1"/>
    <col min="13059" max="13060" width="11" style="14" customWidth="1"/>
    <col min="13061" max="13062" width="9.42578125" style="14" customWidth="1"/>
    <col min="13063" max="13063" width="9.42578125" style="14" bestFit="1" customWidth="1"/>
    <col min="13064" max="13065" width="9.42578125" style="14" customWidth="1"/>
    <col min="13066" max="13066" width="9.42578125" style="14" bestFit="1" customWidth="1"/>
    <col min="13067" max="13306" width="9.140625" style="14"/>
    <col min="13307" max="13307" width="20.7109375" style="14" customWidth="1"/>
    <col min="13308" max="13309" width="0" style="14" hidden="1" customWidth="1"/>
    <col min="13310" max="13310" width="11.28515625" style="14" bestFit="1" customWidth="1"/>
    <col min="13311" max="13311" width="12.85546875" style="14" bestFit="1" customWidth="1"/>
    <col min="13312" max="13313" width="12.85546875" style="14" customWidth="1"/>
    <col min="13314" max="13314" width="11" style="14" bestFit="1" customWidth="1"/>
    <col min="13315" max="13316" width="11" style="14" customWidth="1"/>
    <col min="13317" max="13318" width="9.42578125" style="14" customWidth="1"/>
    <col min="13319" max="13319" width="9.42578125" style="14" bestFit="1" customWidth="1"/>
    <col min="13320" max="13321" width="9.42578125" style="14" customWidth="1"/>
    <col min="13322" max="13322" width="9.42578125" style="14" bestFit="1" customWidth="1"/>
    <col min="13323" max="13562" width="9.140625" style="14"/>
    <col min="13563" max="13563" width="20.7109375" style="14" customWidth="1"/>
    <col min="13564" max="13565" width="0" style="14" hidden="1" customWidth="1"/>
    <col min="13566" max="13566" width="11.28515625" style="14" bestFit="1" customWidth="1"/>
    <col min="13567" max="13567" width="12.85546875" style="14" bestFit="1" customWidth="1"/>
    <col min="13568" max="13569" width="12.85546875" style="14" customWidth="1"/>
    <col min="13570" max="13570" width="11" style="14" bestFit="1" customWidth="1"/>
    <col min="13571" max="13572" width="11" style="14" customWidth="1"/>
    <col min="13573" max="13574" width="9.42578125" style="14" customWidth="1"/>
    <col min="13575" max="13575" width="9.42578125" style="14" bestFit="1" customWidth="1"/>
    <col min="13576" max="13577" width="9.42578125" style="14" customWidth="1"/>
    <col min="13578" max="13578" width="9.42578125" style="14" bestFit="1" customWidth="1"/>
    <col min="13579" max="13818" width="9.140625" style="14"/>
    <col min="13819" max="13819" width="20.7109375" style="14" customWidth="1"/>
    <col min="13820" max="13821" width="0" style="14" hidden="1" customWidth="1"/>
    <col min="13822" max="13822" width="11.28515625" style="14" bestFit="1" customWidth="1"/>
    <col min="13823" max="13823" width="12.85546875" style="14" bestFit="1" customWidth="1"/>
    <col min="13824" max="13825" width="12.85546875" style="14" customWidth="1"/>
    <col min="13826" max="13826" width="11" style="14" bestFit="1" customWidth="1"/>
    <col min="13827" max="13828" width="11" style="14" customWidth="1"/>
    <col min="13829" max="13830" width="9.42578125" style="14" customWidth="1"/>
    <col min="13831" max="13831" width="9.42578125" style="14" bestFit="1" customWidth="1"/>
    <col min="13832" max="13833" width="9.42578125" style="14" customWidth="1"/>
    <col min="13834" max="13834" width="9.42578125" style="14" bestFit="1" customWidth="1"/>
    <col min="13835" max="14074" width="9.140625" style="14"/>
    <col min="14075" max="14075" width="20.7109375" style="14" customWidth="1"/>
    <col min="14076" max="14077" width="0" style="14" hidden="1" customWidth="1"/>
    <col min="14078" max="14078" width="11.28515625" style="14" bestFit="1" customWidth="1"/>
    <col min="14079" max="14079" width="12.85546875" style="14" bestFit="1" customWidth="1"/>
    <col min="14080" max="14081" width="12.85546875" style="14" customWidth="1"/>
    <col min="14082" max="14082" width="11" style="14" bestFit="1" customWidth="1"/>
    <col min="14083" max="14084" width="11" style="14" customWidth="1"/>
    <col min="14085" max="14086" width="9.42578125" style="14" customWidth="1"/>
    <col min="14087" max="14087" width="9.42578125" style="14" bestFit="1" customWidth="1"/>
    <col min="14088" max="14089" width="9.42578125" style="14" customWidth="1"/>
    <col min="14090" max="14090" width="9.42578125" style="14" bestFit="1" customWidth="1"/>
    <col min="14091" max="14330" width="9.140625" style="14"/>
    <col min="14331" max="14331" width="20.7109375" style="14" customWidth="1"/>
    <col min="14332" max="14333" width="0" style="14" hidden="1" customWidth="1"/>
    <col min="14334" max="14334" width="11.28515625" style="14" bestFit="1" customWidth="1"/>
    <col min="14335" max="14335" width="12.85546875" style="14" bestFit="1" customWidth="1"/>
    <col min="14336" max="14337" width="12.85546875" style="14" customWidth="1"/>
    <col min="14338" max="14338" width="11" style="14" bestFit="1" customWidth="1"/>
    <col min="14339" max="14340" width="11" style="14" customWidth="1"/>
    <col min="14341" max="14342" width="9.42578125" style="14" customWidth="1"/>
    <col min="14343" max="14343" width="9.42578125" style="14" bestFit="1" customWidth="1"/>
    <col min="14344" max="14345" width="9.42578125" style="14" customWidth="1"/>
    <col min="14346" max="14346" width="9.42578125" style="14" bestFit="1" customWidth="1"/>
    <col min="14347" max="14586" width="9.140625" style="14"/>
    <col min="14587" max="14587" width="20.7109375" style="14" customWidth="1"/>
    <col min="14588" max="14589" width="0" style="14" hidden="1" customWidth="1"/>
    <col min="14590" max="14590" width="11.28515625" style="14" bestFit="1" customWidth="1"/>
    <col min="14591" max="14591" width="12.85546875" style="14" bestFit="1" customWidth="1"/>
    <col min="14592" max="14593" width="12.85546875" style="14" customWidth="1"/>
    <col min="14594" max="14594" width="11" style="14" bestFit="1" customWidth="1"/>
    <col min="14595" max="14596" width="11" style="14" customWidth="1"/>
    <col min="14597" max="14598" width="9.42578125" style="14" customWidth="1"/>
    <col min="14599" max="14599" width="9.42578125" style="14" bestFit="1" customWidth="1"/>
    <col min="14600" max="14601" width="9.42578125" style="14" customWidth="1"/>
    <col min="14602" max="14602" width="9.42578125" style="14" bestFit="1" customWidth="1"/>
    <col min="14603" max="14842" width="9.140625" style="14"/>
    <col min="14843" max="14843" width="20.7109375" style="14" customWidth="1"/>
    <col min="14844" max="14845" width="0" style="14" hidden="1" customWidth="1"/>
    <col min="14846" max="14846" width="11.28515625" style="14" bestFit="1" customWidth="1"/>
    <col min="14847" max="14847" width="12.85546875" style="14" bestFit="1" customWidth="1"/>
    <col min="14848" max="14849" width="12.85546875" style="14" customWidth="1"/>
    <col min="14850" max="14850" width="11" style="14" bestFit="1" customWidth="1"/>
    <col min="14851" max="14852" width="11" style="14" customWidth="1"/>
    <col min="14853" max="14854" width="9.42578125" style="14" customWidth="1"/>
    <col min="14855" max="14855" width="9.42578125" style="14" bestFit="1" customWidth="1"/>
    <col min="14856" max="14857" width="9.42578125" style="14" customWidth="1"/>
    <col min="14858" max="14858" width="9.42578125" style="14" bestFit="1" customWidth="1"/>
    <col min="14859" max="15098" width="9.140625" style="14"/>
    <col min="15099" max="15099" width="20.7109375" style="14" customWidth="1"/>
    <col min="15100" max="15101" width="0" style="14" hidden="1" customWidth="1"/>
    <col min="15102" max="15102" width="11.28515625" style="14" bestFit="1" customWidth="1"/>
    <col min="15103" max="15103" width="12.85546875" style="14" bestFit="1" customWidth="1"/>
    <col min="15104" max="15105" width="12.85546875" style="14" customWidth="1"/>
    <col min="15106" max="15106" width="11" style="14" bestFit="1" customWidth="1"/>
    <col min="15107" max="15108" width="11" style="14" customWidth="1"/>
    <col min="15109" max="15110" width="9.42578125" style="14" customWidth="1"/>
    <col min="15111" max="15111" width="9.42578125" style="14" bestFit="1" customWidth="1"/>
    <col min="15112" max="15113" width="9.42578125" style="14" customWidth="1"/>
    <col min="15114" max="15114" width="9.42578125" style="14" bestFit="1" customWidth="1"/>
    <col min="15115" max="15354" width="9.140625" style="14"/>
    <col min="15355" max="15355" width="20.7109375" style="14" customWidth="1"/>
    <col min="15356" max="15357" width="0" style="14" hidden="1" customWidth="1"/>
    <col min="15358" max="15358" width="11.28515625" style="14" bestFit="1" customWidth="1"/>
    <col min="15359" max="15359" width="12.85546875" style="14" bestFit="1" customWidth="1"/>
    <col min="15360" max="15361" width="12.85546875" style="14" customWidth="1"/>
    <col min="15362" max="15362" width="11" style="14" bestFit="1" customWidth="1"/>
    <col min="15363" max="15364" width="11" style="14" customWidth="1"/>
    <col min="15365" max="15366" width="9.42578125" style="14" customWidth="1"/>
    <col min="15367" max="15367" width="9.42578125" style="14" bestFit="1" customWidth="1"/>
    <col min="15368" max="15369" width="9.42578125" style="14" customWidth="1"/>
    <col min="15370" max="15370" width="9.42578125" style="14" bestFit="1" customWidth="1"/>
    <col min="15371" max="15610" width="9.140625" style="14"/>
    <col min="15611" max="15611" width="20.7109375" style="14" customWidth="1"/>
    <col min="15612" max="15613" width="0" style="14" hidden="1" customWidth="1"/>
    <col min="15614" max="15614" width="11.28515625" style="14" bestFit="1" customWidth="1"/>
    <col min="15615" max="15615" width="12.85546875" style="14" bestFit="1" customWidth="1"/>
    <col min="15616" max="15617" width="12.85546875" style="14" customWidth="1"/>
    <col min="15618" max="15618" width="11" style="14" bestFit="1" customWidth="1"/>
    <col min="15619" max="15620" width="11" style="14" customWidth="1"/>
    <col min="15621" max="15622" width="9.42578125" style="14" customWidth="1"/>
    <col min="15623" max="15623" width="9.42578125" style="14" bestFit="1" customWidth="1"/>
    <col min="15624" max="15625" width="9.42578125" style="14" customWidth="1"/>
    <col min="15626" max="15626" width="9.42578125" style="14" bestFit="1" customWidth="1"/>
    <col min="15627" max="15866" width="9.140625" style="14"/>
    <col min="15867" max="15867" width="20.7109375" style="14" customWidth="1"/>
    <col min="15868" max="15869" width="0" style="14" hidden="1" customWidth="1"/>
    <col min="15870" max="15870" width="11.28515625" style="14" bestFit="1" customWidth="1"/>
    <col min="15871" max="15871" width="12.85546875" style="14" bestFit="1" customWidth="1"/>
    <col min="15872" max="15873" width="12.85546875" style="14" customWidth="1"/>
    <col min="15874" max="15874" width="11" style="14" bestFit="1" customWidth="1"/>
    <col min="15875" max="15876" width="11" style="14" customWidth="1"/>
    <col min="15877" max="15878" width="9.42578125" style="14" customWidth="1"/>
    <col min="15879" max="15879" width="9.42578125" style="14" bestFit="1" customWidth="1"/>
    <col min="15880" max="15881" width="9.42578125" style="14" customWidth="1"/>
    <col min="15882" max="15882" width="9.42578125" style="14" bestFit="1" customWidth="1"/>
    <col min="15883" max="16122" width="9.140625" style="14"/>
    <col min="16123" max="16123" width="20.7109375" style="14" customWidth="1"/>
    <col min="16124" max="16125" width="0" style="14" hidden="1" customWidth="1"/>
    <col min="16126" max="16126" width="11.28515625" style="14" bestFit="1" customWidth="1"/>
    <col min="16127" max="16127" width="12.85546875" style="14" bestFit="1" customWidth="1"/>
    <col min="16128" max="16129" width="12.85546875" style="14" customWidth="1"/>
    <col min="16130" max="16130" width="11" style="14" bestFit="1" customWidth="1"/>
    <col min="16131" max="16132" width="11" style="14" customWidth="1"/>
    <col min="16133" max="16134" width="9.42578125" style="14" customWidth="1"/>
    <col min="16135" max="16135" width="9.42578125" style="14" bestFit="1" customWidth="1"/>
    <col min="16136" max="16137" width="9.42578125" style="14" customWidth="1"/>
    <col min="16138" max="16138" width="9.42578125" style="14" bestFit="1" customWidth="1"/>
    <col min="16139" max="16384" width="9.140625" style="14"/>
  </cols>
  <sheetData>
    <row r="1" spans="1:10" ht="15.75">
      <c r="A1" s="1966" t="s">
        <v>131</v>
      </c>
      <c r="B1" s="1966"/>
      <c r="C1" s="1966"/>
      <c r="D1" s="1966"/>
      <c r="E1" s="1966"/>
      <c r="F1" s="1966"/>
      <c r="G1" s="1966"/>
      <c r="H1" s="1966"/>
      <c r="I1" s="1966"/>
      <c r="J1" s="1966"/>
    </row>
    <row r="2" spans="1:10" ht="15.75">
      <c r="A2" s="1966" t="s">
        <v>42</v>
      </c>
      <c r="B2" s="1966"/>
      <c r="C2" s="1966"/>
      <c r="D2" s="1966"/>
      <c r="E2" s="1966"/>
      <c r="F2" s="1966"/>
      <c r="G2" s="1966"/>
      <c r="H2" s="1966"/>
      <c r="I2" s="1966"/>
      <c r="J2" s="1966"/>
    </row>
    <row r="3" spans="1:10" ht="13.5" thickBot="1">
      <c r="A3" s="15"/>
      <c r="B3" s="15"/>
      <c r="C3" s="15"/>
      <c r="D3" s="15"/>
      <c r="E3" s="15"/>
      <c r="F3" s="15"/>
      <c r="G3" s="15"/>
      <c r="H3" s="15"/>
      <c r="I3" s="15"/>
      <c r="J3" s="15"/>
    </row>
    <row r="4" spans="1:10" ht="27" customHeight="1" thickTop="1">
      <c r="A4" s="2022" t="s">
        <v>2</v>
      </c>
      <c r="B4" s="2025" t="s">
        <v>43</v>
      </c>
      <c r="C4" s="2026"/>
      <c r="D4" s="2026"/>
      <c r="E4" s="2026"/>
      <c r="F4" s="2027"/>
      <c r="G4" s="2028" t="s">
        <v>143</v>
      </c>
      <c r="H4" s="2028"/>
      <c r="I4" s="2028" t="s">
        <v>144</v>
      </c>
      <c r="J4" s="2030"/>
    </row>
    <row r="5" spans="1:10" ht="27" customHeight="1">
      <c r="A5" s="2023"/>
      <c r="B5" s="2032" t="s">
        <v>4</v>
      </c>
      <c r="C5" s="2033"/>
      <c r="D5" s="2032" t="s">
        <v>40</v>
      </c>
      <c r="E5" s="2032"/>
      <c r="F5" s="84" t="s">
        <v>125</v>
      </c>
      <c r="G5" s="2029"/>
      <c r="H5" s="2029"/>
      <c r="I5" s="2029"/>
      <c r="J5" s="2031"/>
    </row>
    <row r="6" spans="1:10" ht="27" customHeight="1">
      <c r="A6" s="2024"/>
      <c r="B6" s="112" t="s">
        <v>142</v>
      </c>
      <c r="C6" s="85" t="s">
        <v>44</v>
      </c>
      <c r="D6" s="112" t="s">
        <v>142</v>
      </c>
      <c r="E6" s="84" t="s">
        <v>44</v>
      </c>
      <c r="F6" s="112" t="s">
        <v>142</v>
      </c>
      <c r="G6" s="110" t="s">
        <v>40</v>
      </c>
      <c r="H6" s="86" t="s">
        <v>123</v>
      </c>
      <c r="I6" s="86" t="s">
        <v>40</v>
      </c>
      <c r="J6" s="87" t="s">
        <v>123</v>
      </c>
    </row>
    <row r="7" spans="1:10" ht="27" customHeight="1">
      <c r="A7" s="16" t="s">
        <v>45</v>
      </c>
      <c r="B7" s="17">
        <v>63839.565999999999</v>
      </c>
      <c r="C7" s="80">
        <v>160316.58900000001</v>
      </c>
      <c r="D7" s="17">
        <v>75138.12</v>
      </c>
      <c r="E7" s="17">
        <v>206793.88400363</v>
      </c>
      <c r="F7" s="17">
        <v>98241.7</v>
      </c>
      <c r="G7" s="18">
        <f>D7/B7*100-100</f>
        <v>17.698356533313529</v>
      </c>
      <c r="H7" s="18">
        <f>F7/D7*100-100</f>
        <v>30.748147544814799</v>
      </c>
      <c r="I7" s="18">
        <f>D7/D$17*100</f>
        <v>30.924574910216069</v>
      </c>
      <c r="J7" s="19">
        <f>F7/F$17*100</f>
        <v>31.976451625712738</v>
      </c>
    </row>
    <row r="8" spans="1:10" ht="27" customHeight="1">
      <c r="A8" s="20" t="s">
        <v>46</v>
      </c>
      <c r="B8" s="21">
        <v>46495.771000000001</v>
      </c>
      <c r="C8" s="22">
        <v>113184.012</v>
      </c>
      <c r="D8" s="21">
        <v>51096.097999999998</v>
      </c>
      <c r="E8" s="22">
        <v>137785.29027350998</v>
      </c>
      <c r="F8" s="22">
        <v>66857.899999999994</v>
      </c>
      <c r="G8" s="23">
        <f t="shared" ref="G8:G17" si="0">D8/B8*100-100</f>
        <v>9.8940761730781759</v>
      </c>
      <c r="H8" s="23">
        <f t="shared" ref="H8:H17" si="1">F8/D8*100-100</f>
        <v>30.847369206157396</v>
      </c>
      <c r="I8" s="23">
        <f t="shared" ref="I8:I17" si="2">D8/D$17*100</f>
        <v>21.029606679282651</v>
      </c>
      <c r="J8" s="24">
        <f t="shared" ref="J8:J17" si="3">F8/F$17*100</f>
        <v>21.761415011616652</v>
      </c>
    </row>
    <row r="9" spans="1:10" ht="27" customHeight="1">
      <c r="A9" s="20" t="s">
        <v>47</v>
      </c>
      <c r="B9" s="21">
        <v>27032.522000000001</v>
      </c>
      <c r="C9" s="22">
        <v>148236.08600000001</v>
      </c>
      <c r="D9" s="21">
        <v>32834.048999999999</v>
      </c>
      <c r="E9" s="22">
        <v>159900.54764513997</v>
      </c>
      <c r="F9" s="22">
        <v>42861.8</v>
      </c>
      <c r="G9" s="23">
        <f t="shared" si="0"/>
        <v>21.461286519992456</v>
      </c>
      <c r="H9" s="23">
        <f t="shared" si="1"/>
        <v>30.540707909645874</v>
      </c>
      <c r="I9" s="23">
        <f t="shared" si="2"/>
        <v>13.513500309911999</v>
      </c>
      <c r="J9" s="24">
        <f t="shared" si="3"/>
        <v>13.950982874797305</v>
      </c>
    </row>
    <row r="10" spans="1:10" ht="27" customHeight="1">
      <c r="A10" s="20" t="s">
        <v>48</v>
      </c>
      <c r="B10" s="21">
        <v>37081.180999999997</v>
      </c>
      <c r="C10" s="22">
        <v>84678.372000000003</v>
      </c>
      <c r="D10" s="21">
        <v>39969.597999999998</v>
      </c>
      <c r="E10" s="22">
        <v>102579.0515221</v>
      </c>
      <c r="F10" s="22">
        <v>52838.9</v>
      </c>
      <c r="G10" s="23">
        <f t="shared" si="0"/>
        <v>7.7894417656223141</v>
      </c>
      <c r="H10" s="23">
        <f t="shared" si="1"/>
        <v>32.197726882316914</v>
      </c>
      <c r="I10" s="23">
        <f t="shared" si="2"/>
        <v>16.450276204438204</v>
      </c>
      <c r="J10" s="24">
        <f t="shared" si="3"/>
        <v>17.198404850545877</v>
      </c>
    </row>
    <row r="11" spans="1:10" ht="27" customHeight="1">
      <c r="A11" s="20" t="s">
        <v>49</v>
      </c>
      <c r="B11" s="21">
        <v>7902.9679999999998</v>
      </c>
      <c r="C11" s="22">
        <v>19317.901999999998</v>
      </c>
      <c r="D11" s="21">
        <v>3150.4670000000001</v>
      </c>
      <c r="E11" s="22">
        <v>19322.023819400001</v>
      </c>
      <c r="F11" s="22">
        <v>1175.3</v>
      </c>
      <c r="G11" s="23">
        <f t="shared" si="0"/>
        <v>-60.135647771824459</v>
      </c>
      <c r="H11" s="23">
        <f t="shared" si="1"/>
        <v>-62.694419589222804</v>
      </c>
      <c r="I11" s="23">
        <f t="shared" si="2"/>
        <v>1.2966368168868703</v>
      </c>
      <c r="J11" s="24">
        <f t="shared" si="3"/>
        <v>0.3825455340827793</v>
      </c>
    </row>
    <row r="12" spans="1:10" ht="27" customHeight="1">
      <c r="A12" s="20" t="s">
        <v>50</v>
      </c>
      <c r="B12" s="21">
        <v>3840.04</v>
      </c>
      <c r="C12" s="22">
        <v>8798.5810000000001</v>
      </c>
      <c r="D12" s="21">
        <v>4780.665</v>
      </c>
      <c r="E12" s="22">
        <v>10671.900373780001</v>
      </c>
      <c r="F12" s="22">
        <v>5663.9</v>
      </c>
      <c r="G12" s="23">
        <f t="shared" si="0"/>
        <v>24.4951875501297</v>
      </c>
      <c r="H12" s="23">
        <f>F12/D12*100-100</f>
        <v>18.475149377753922</v>
      </c>
      <c r="I12" s="23">
        <f t="shared" si="2"/>
        <v>1.9675769491324522</v>
      </c>
      <c r="J12" s="24">
        <f t="shared" si="3"/>
        <v>1.8435290142869512</v>
      </c>
    </row>
    <row r="13" spans="1:10" ht="27" customHeight="1">
      <c r="A13" s="20" t="s">
        <v>51</v>
      </c>
      <c r="B13" s="21">
        <v>305.38200000000001</v>
      </c>
      <c r="C13" s="22">
        <v>739.72500000000002</v>
      </c>
      <c r="D13" s="21">
        <v>350.61500000000001</v>
      </c>
      <c r="E13" s="22">
        <v>912.54517209999983</v>
      </c>
      <c r="F13" s="22">
        <v>477</v>
      </c>
      <c r="G13" s="23">
        <f t="shared" si="0"/>
        <v>14.811940454905653</v>
      </c>
      <c r="H13" s="23">
        <f t="shared" si="1"/>
        <v>36.046660867333117</v>
      </c>
      <c r="I13" s="23">
        <f t="shared" si="2"/>
        <v>0.14430251691345761</v>
      </c>
      <c r="J13" s="24">
        <f t="shared" si="3"/>
        <v>0.1552575680740966</v>
      </c>
    </row>
    <row r="14" spans="1:10" ht="27" customHeight="1">
      <c r="A14" s="20" t="s">
        <v>52</v>
      </c>
      <c r="B14" s="21">
        <v>476.66899999999998</v>
      </c>
      <c r="C14" s="22">
        <v>863.36599999999999</v>
      </c>
      <c r="D14" s="21">
        <v>550.52800000000002</v>
      </c>
      <c r="E14" s="22">
        <v>1148.8708420199998</v>
      </c>
      <c r="F14" s="22">
        <v>318.10000000000002</v>
      </c>
      <c r="G14" s="23">
        <f t="shared" si="0"/>
        <v>15.494819256129517</v>
      </c>
      <c r="H14" s="23">
        <f t="shared" si="1"/>
        <v>-42.219106021855382</v>
      </c>
      <c r="I14" s="23">
        <f t="shared" si="2"/>
        <v>0.22658065408305972</v>
      </c>
      <c r="J14" s="24">
        <f t="shared" si="3"/>
        <v>0.10353759413914074</v>
      </c>
    </row>
    <row r="15" spans="1:10" ht="27" customHeight="1">
      <c r="A15" s="20" t="s">
        <v>53</v>
      </c>
      <c r="B15" s="21">
        <v>3761.1</v>
      </c>
      <c r="C15" s="22">
        <v>11351.735000000001</v>
      </c>
      <c r="D15" s="21">
        <v>7377.86</v>
      </c>
      <c r="E15" s="22">
        <v>20377.227715069999</v>
      </c>
      <c r="F15" s="22">
        <v>10867.9</v>
      </c>
      <c r="G15" s="23">
        <f t="shared" si="0"/>
        <v>96.162292946212546</v>
      </c>
      <c r="H15" s="23">
        <f t="shared" si="1"/>
        <v>47.304231850428181</v>
      </c>
      <c r="I15" s="23">
        <f t="shared" si="2"/>
        <v>3.0365037646282169</v>
      </c>
      <c r="J15" s="24">
        <f t="shared" si="3"/>
        <v>3.5373662978458587</v>
      </c>
    </row>
    <row r="16" spans="1:10" ht="27" customHeight="1">
      <c r="A16" s="20" t="s">
        <v>54</v>
      </c>
      <c r="B16" s="21">
        <v>17979.7</v>
      </c>
      <c r="C16" s="22">
        <v>61693.627999999997</v>
      </c>
      <c r="D16" s="21">
        <v>27724.2</v>
      </c>
      <c r="E16" s="21">
        <v>72743.02535986001</v>
      </c>
      <c r="F16" s="21">
        <v>27928.9</v>
      </c>
      <c r="G16" s="23">
        <f t="shared" si="0"/>
        <v>54.197233546722117</v>
      </c>
      <c r="H16" s="23">
        <f t="shared" si="1"/>
        <v>0.73834411813507472</v>
      </c>
      <c r="I16" s="23">
        <f t="shared" si="2"/>
        <v>11.410441194507028</v>
      </c>
      <c r="J16" s="24">
        <f>F16/F$17*100</f>
        <v>9.0905096288986105</v>
      </c>
    </row>
    <row r="17" spans="1:10" ht="27" customHeight="1" thickBot="1">
      <c r="A17" s="25" t="s">
        <v>55</v>
      </c>
      <c r="B17" s="26">
        <v>208714.899</v>
      </c>
      <c r="C17" s="26">
        <v>609179.99600000004</v>
      </c>
      <c r="D17" s="26">
        <v>242972.19999999998</v>
      </c>
      <c r="E17" s="26">
        <f>SUM(E7:E16)</f>
        <v>732234.36672660999</v>
      </c>
      <c r="F17" s="26">
        <v>307231.39999999997</v>
      </c>
      <c r="G17" s="27">
        <f t="shared" si="0"/>
        <v>16.413443009643487</v>
      </c>
      <c r="H17" s="27">
        <f t="shared" si="1"/>
        <v>26.44714086632132</v>
      </c>
      <c r="I17" s="27">
        <f t="shared" si="2"/>
        <v>100</v>
      </c>
      <c r="J17" s="28">
        <f t="shared" si="3"/>
        <v>100</v>
      </c>
    </row>
    <row r="18" spans="1:10" ht="13.5" thickTop="1">
      <c r="A18" s="29"/>
      <c r="B18" s="30"/>
      <c r="C18" s="30"/>
      <c r="D18" s="30"/>
      <c r="E18" s="30"/>
      <c r="F18" s="30"/>
      <c r="G18" s="31"/>
      <c r="H18" s="31"/>
      <c r="I18" s="32"/>
      <c r="J18" s="32"/>
    </row>
    <row r="19" spans="1:10" ht="18.75" customHeight="1">
      <c r="A19" s="2020" t="s">
        <v>56</v>
      </c>
      <c r="B19" s="2020"/>
      <c r="C19" s="2020"/>
      <c r="D19" s="2020"/>
      <c r="E19" s="2020"/>
      <c r="F19" s="2020"/>
      <c r="G19" s="2020"/>
      <c r="H19" s="2020"/>
      <c r="I19" s="2020"/>
      <c r="J19" s="2020"/>
    </row>
    <row r="20" spans="1:10" ht="15.75">
      <c r="A20" s="2021" t="s">
        <v>57</v>
      </c>
      <c r="B20" s="2021"/>
      <c r="C20" s="2021"/>
      <c r="D20" s="2021"/>
      <c r="E20" s="2021"/>
      <c r="F20" s="2021"/>
      <c r="G20" s="2021"/>
      <c r="H20" s="2021"/>
      <c r="I20" s="2021"/>
      <c r="J20" s="2021"/>
    </row>
    <row r="21" spans="1:10" ht="15.75">
      <c r="A21" s="2021" t="s">
        <v>58</v>
      </c>
      <c r="B21" s="2021"/>
      <c r="C21" s="2021"/>
      <c r="D21" s="2021"/>
      <c r="E21" s="2021"/>
      <c r="F21" s="2021"/>
      <c r="G21" s="2021"/>
      <c r="H21" s="2021"/>
      <c r="I21" s="2021"/>
      <c r="J21" s="2021"/>
    </row>
    <row r="25" spans="1:10">
      <c r="F25" s="81"/>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L44"/>
  <sheetViews>
    <sheetView zoomScaleSheetLayoutView="100" workbookViewId="0">
      <selection activeCell="J5" sqref="J5"/>
    </sheetView>
  </sheetViews>
  <sheetFormatPr defaultRowHeight="15.75"/>
  <cols>
    <col min="1" max="1" width="7.5703125" style="33" customWidth="1"/>
    <col min="2" max="2" width="45" style="33" customWidth="1"/>
    <col min="3" max="6" width="15.7109375" style="33" customWidth="1"/>
    <col min="7" max="8" width="14.7109375" style="33" customWidth="1"/>
    <col min="9" max="10" width="10.140625" style="33" bestFit="1" customWidth="1"/>
    <col min="11" max="12" width="9.5703125" style="33" bestFit="1" customWidth="1"/>
    <col min="13" max="256" width="9.140625" style="33"/>
    <col min="257" max="257" width="5.85546875" style="33" customWidth="1"/>
    <col min="258" max="258" width="34.7109375" style="33" customWidth="1"/>
    <col min="259" max="264" width="12.7109375" style="33" customWidth="1"/>
    <col min="265" max="512" width="9.140625" style="33"/>
    <col min="513" max="513" width="5.85546875" style="33" customWidth="1"/>
    <col min="514" max="514" width="34.7109375" style="33" customWidth="1"/>
    <col min="515" max="520" width="12.7109375" style="33" customWidth="1"/>
    <col min="521" max="768" width="9.140625" style="33"/>
    <col min="769" max="769" width="5.85546875" style="33" customWidth="1"/>
    <col min="770" max="770" width="34.7109375" style="33" customWidth="1"/>
    <col min="771" max="776" width="12.7109375" style="33" customWidth="1"/>
    <col min="777" max="1024" width="9.140625" style="33"/>
    <col min="1025" max="1025" width="5.85546875" style="33" customWidth="1"/>
    <col min="1026" max="1026" width="34.7109375" style="33" customWidth="1"/>
    <col min="1027" max="1032" width="12.7109375" style="33" customWidth="1"/>
    <col min="1033" max="1280" width="9.140625" style="33"/>
    <col min="1281" max="1281" width="5.85546875" style="33" customWidth="1"/>
    <col min="1282" max="1282" width="34.7109375" style="33" customWidth="1"/>
    <col min="1283" max="1288" width="12.7109375" style="33" customWidth="1"/>
    <col min="1289" max="1536" width="9.140625" style="33"/>
    <col min="1537" max="1537" width="5.85546875" style="33" customWidth="1"/>
    <col min="1538" max="1538" width="34.7109375" style="33" customWidth="1"/>
    <col min="1539" max="1544" width="12.7109375" style="33" customWidth="1"/>
    <col min="1545" max="1792" width="9.140625" style="33"/>
    <col min="1793" max="1793" width="5.85546875" style="33" customWidth="1"/>
    <col min="1794" max="1794" width="34.7109375" style="33" customWidth="1"/>
    <col min="1795" max="1800" width="12.7109375" style="33" customWidth="1"/>
    <col min="1801" max="2048" width="9.140625" style="33"/>
    <col min="2049" max="2049" width="5.85546875" style="33" customWidth="1"/>
    <col min="2050" max="2050" width="34.7109375" style="33" customWidth="1"/>
    <col min="2051" max="2056" width="12.7109375" style="33" customWidth="1"/>
    <col min="2057" max="2304" width="9.140625" style="33"/>
    <col min="2305" max="2305" width="5.85546875" style="33" customWidth="1"/>
    <col min="2306" max="2306" width="34.7109375" style="33" customWidth="1"/>
    <col min="2307" max="2312" width="12.7109375" style="33" customWidth="1"/>
    <col min="2313" max="2560" width="9.140625" style="33"/>
    <col min="2561" max="2561" width="5.85546875" style="33" customWidth="1"/>
    <col min="2562" max="2562" width="34.7109375" style="33" customWidth="1"/>
    <col min="2563" max="2568" width="12.7109375" style="33" customWidth="1"/>
    <col min="2569" max="2816" width="9.140625" style="33"/>
    <col min="2817" max="2817" width="5.85546875" style="33" customWidth="1"/>
    <col min="2818" max="2818" width="34.7109375" style="33" customWidth="1"/>
    <col min="2819" max="2824" width="12.7109375" style="33" customWidth="1"/>
    <col min="2825" max="3072" width="9.140625" style="33"/>
    <col min="3073" max="3073" width="5.85546875" style="33" customWidth="1"/>
    <col min="3074" max="3074" width="34.7109375" style="33" customWidth="1"/>
    <col min="3075" max="3080" width="12.7109375" style="33" customWidth="1"/>
    <col min="3081" max="3328" width="9.140625" style="33"/>
    <col min="3329" max="3329" width="5.85546875" style="33" customWidth="1"/>
    <col min="3330" max="3330" width="34.7109375" style="33" customWidth="1"/>
    <col min="3331" max="3336" width="12.7109375" style="33" customWidth="1"/>
    <col min="3337" max="3584" width="9.140625" style="33"/>
    <col min="3585" max="3585" width="5.85546875" style="33" customWidth="1"/>
    <col min="3586" max="3586" width="34.7109375" style="33" customWidth="1"/>
    <col min="3587" max="3592" width="12.7109375" style="33" customWidth="1"/>
    <col min="3593" max="3840" width="9.140625" style="33"/>
    <col min="3841" max="3841" width="5.85546875" style="33" customWidth="1"/>
    <col min="3842" max="3842" width="34.7109375" style="33" customWidth="1"/>
    <col min="3843" max="3848" width="12.7109375" style="33" customWidth="1"/>
    <col min="3849" max="4096" width="9.140625" style="33"/>
    <col min="4097" max="4097" width="5.85546875" style="33" customWidth="1"/>
    <col min="4098" max="4098" width="34.7109375" style="33" customWidth="1"/>
    <col min="4099" max="4104" width="12.7109375" style="33" customWidth="1"/>
    <col min="4105" max="4352" width="9.140625" style="33"/>
    <col min="4353" max="4353" width="5.85546875" style="33" customWidth="1"/>
    <col min="4354" max="4354" width="34.7109375" style="33" customWidth="1"/>
    <col min="4355" max="4360" width="12.7109375" style="33" customWidth="1"/>
    <col min="4361" max="4608" width="9.140625" style="33"/>
    <col min="4609" max="4609" width="5.85546875" style="33" customWidth="1"/>
    <col min="4610" max="4610" width="34.7109375" style="33" customWidth="1"/>
    <col min="4611" max="4616" width="12.7109375" style="33" customWidth="1"/>
    <col min="4617" max="4864" width="9.140625" style="33"/>
    <col min="4865" max="4865" width="5.85546875" style="33" customWidth="1"/>
    <col min="4866" max="4866" width="34.7109375" style="33" customWidth="1"/>
    <col min="4867" max="4872" width="12.7109375" style="33" customWidth="1"/>
    <col min="4873" max="5120" width="9.140625" style="33"/>
    <col min="5121" max="5121" width="5.85546875" style="33" customWidth="1"/>
    <col min="5122" max="5122" width="34.7109375" style="33" customWidth="1"/>
    <col min="5123" max="5128" width="12.7109375" style="33" customWidth="1"/>
    <col min="5129" max="5376" width="9.140625" style="33"/>
    <col min="5377" max="5377" width="5.85546875" style="33" customWidth="1"/>
    <col min="5378" max="5378" width="34.7109375" style="33" customWidth="1"/>
    <col min="5379" max="5384" width="12.7109375" style="33" customWidth="1"/>
    <col min="5385" max="5632" width="9.140625" style="33"/>
    <col min="5633" max="5633" width="5.85546875" style="33" customWidth="1"/>
    <col min="5634" max="5634" width="34.7109375" style="33" customWidth="1"/>
    <col min="5635" max="5640" width="12.7109375" style="33" customWidth="1"/>
    <col min="5641" max="5888" width="9.140625" style="33"/>
    <col min="5889" max="5889" width="5.85546875" style="33" customWidth="1"/>
    <col min="5890" max="5890" width="34.7109375" style="33" customWidth="1"/>
    <col min="5891" max="5896" width="12.7109375" style="33" customWidth="1"/>
    <col min="5897" max="6144" width="9.140625" style="33"/>
    <col min="6145" max="6145" width="5.85546875" style="33" customWidth="1"/>
    <col min="6146" max="6146" width="34.7109375" style="33" customWidth="1"/>
    <col min="6147" max="6152" width="12.7109375" style="33" customWidth="1"/>
    <col min="6153" max="6400" width="9.140625" style="33"/>
    <col min="6401" max="6401" width="5.85546875" style="33" customWidth="1"/>
    <col min="6402" max="6402" width="34.7109375" style="33" customWidth="1"/>
    <col min="6403" max="6408" width="12.7109375" style="33" customWidth="1"/>
    <col min="6409" max="6656" width="9.140625" style="33"/>
    <col min="6657" max="6657" width="5.85546875" style="33" customWidth="1"/>
    <col min="6658" max="6658" width="34.7109375" style="33" customWidth="1"/>
    <col min="6659" max="6664" width="12.7109375" style="33" customWidth="1"/>
    <col min="6665" max="6912" width="9.140625" style="33"/>
    <col min="6913" max="6913" width="5.85546875" style="33" customWidth="1"/>
    <col min="6914" max="6914" width="34.7109375" style="33" customWidth="1"/>
    <col min="6915" max="6920" width="12.7109375" style="33" customWidth="1"/>
    <col min="6921" max="7168" width="9.140625" style="33"/>
    <col min="7169" max="7169" width="5.85546875" style="33" customWidth="1"/>
    <col min="7170" max="7170" width="34.7109375" style="33" customWidth="1"/>
    <col min="7171" max="7176" width="12.7109375" style="33" customWidth="1"/>
    <col min="7177" max="7424" width="9.140625" style="33"/>
    <col min="7425" max="7425" width="5.85546875" style="33" customWidth="1"/>
    <col min="7426" max="7426" width="34.7109375" style="33" customWidth="1"/>
    <col min="7427" max="7432" width="12.7109375" style="33" customWidth="1"/>
    <col min="7433" max="7680" width="9.140625" style="33"/>
    <col min="7681" max="7681" width="5.85546875" style="33" customWidth="1"/>
    <col min="7682" max="7682" width="34.7109375" style="33" customWidth="1"/>
    <col min="7683" max="7688" width="12.7109375" style="33" customWidth="1"/>
    <col min="7689" max="7936" width="9.140625" style="33"/>
    <col min="7937" max="7937" width="5.85546875" style="33" customWidth="1"/>
    <col min="7938" max="7938" width="34.7109375" style="33" customWidth="1"/>
    <col min="7939" max="7944" width="12.7109375" style="33" customWidth="1"/>
    <col min="7945" max="8192" width="9.140625" style="33"/>
    <col min="8193" max="8193" width="5.85546875" style="33" customWidth="1"/>
    <col min="8194" max="8194" width="34.7109375" style="33" customWidth="1"/>
    <col min="8195" max="8200" width="12.7109375" style="33" customWidth="1"/>
    <col min="8201" max="8448" width="9.140625" style="33"/>
    <col min="8449" max="8449" width="5.85546875" style="33" customWidth="1"/>
    <col min="8450" max="8450" width="34.7109375" style="33" customWidth="1"/>
    <col min="8451" max="8456" width="12.7109375" style="33" customWidth="1"/>
    <col min="8457" max="8704" width="9.140625" style="33"/>
    <col min="8705" max="8705" width="5.85546875" style="33" customWidth="1"/>
    <col min="8706" max="8706" width="34.7109375" style="33" customWidth="1"/>
    <col min="8707" max="8712" width="12.7109375" style="33" customWidth="1"/>
    <col min="8713" max="8960" width="9.140625" style="33"/>
    <col min="8961" max="8961" width="5.85546875" style="33" customWidth="1"/>
    <col min="8962" max="8962" width="34.7109375" style="33" customWidth="1"/>
    <col min="8963" max="8968" width="12.7109375" style="33" customWidth="1"/>
    <col min="8969" max="9216" width="9.140625" style="33"/>
    <col min="9217" max="9217" width="5.85546875" style="33" customWidth="1"/>
    <col min="9218" max="9218" width="34.7109375" style="33" customWidth="1"/>
    <col min="9219" max="9224" width="12.7109375" style="33" customWidth="1"/>
    <col min="9225" max="9472" width="9.140625" style="33"/>
    <col min="9473" max="9473" width="5.85546875" style="33" customWidth="1"/>
    <col min="9474" max="9474" width="34.7109375" style="33" customWidth="1"/>
    <col min="9475" max="9480" width="12.7109375" style="33" customWidth="1"/>
    <col min="9481" max="9728" width="9.140625" style="33"/>
    <col min="9729" max="9729" width="5.85546875" style="33" customWidth="1"/>
    <col min="9730" max="9730" width="34.7109375" style="33" customWidth="1"/>
    <col min="9731" max="9736" width="12.7109375" style="33" customWidth="1"/>
    <col min="9737" max="9984" width="9.140625" style="33"/>
    <col min="9985" max="9985" width="5.85546875" style="33" customWidth="1"/>
    <col min="9986" max="9986" width="34.7109375" style="33" customWidth="1"/>
    <col min="9987" max="9992" width="12.7109375" style="33" customWidth="1"/>
    <col min="9993" max="10240" width="9.140625" style="33"/>
    <col min="10241" max="10241" width="5.85546875" style="33" customWidth="1"/>
    <col min="10242" max="10242" width="34.7109375" style="33" customWidth="1"/>
    <col min="10243" max="10248" width="12.7109375" style="33" customWidth="1"/>
    <col min="10249" max="10496" width="9.140625" style="33"/>
    <col min="10497" max="10497" width="5.85546875" style="33" customWidth="1"/>
    <col min="10498" max="10498" width="34.7109375" style="33" customWidth="1"/>
    <col min="10499" max="10504" width="12.7109375" style="33" customWidth="1"/>
    <col min="10505" max="10752" width="9.140625" style="33"/>
    <col min="10753" max="10753" width="5.85546875" style="33" customWidth="1"/>
    <col min="10754" max="10754" width="34.7109375" style="33" customWidth="1"/>
    <col min="10755" max="10760" width="12.7109375" style="33" customWidth="1"/>
    <col min="10761" max="11008" width="9.140625" style="33"/>
    <col min="11009" max="11009" width="5.85546875" style="33" customWidth="1"/>
    <col min="11010" max="11010" width="34.7109375" style="33" customWidth="1"/>
    <col min="11011" max="11016" width="12.7109375" style="33" customWidth="1"/>
    <col min="11017" max="11264" width="9.140625" style="33"/>
    <col min="11265" max="11265" width="5.85546875" style="33" customWidth="1"/>
    <col min="11266" max="11266" width="34.7109375" style="33" customWidth="1"/>
    <col min="11267" max="11272" width="12.7109375" style="33" customWidth="1"/>
    <col min="11273" max="11520" width="9.140625" style="33"/>
    <col min="11521" max="11521" width="5.85546875" style="33" customWidth="1"/>
    <col min="11522" max="11522" width="34.7109375" style="33" customWidth="1"/>
    <col min="11523" max="11528" width="12.7109375" style="33" customWidth="1"/>
    <col min="11529" max="11776" width="9.140625" style="33"/>
    <col min="11777" max="11777" width="5.85546875" style="33" customWidth="1"/>
    <col min="11778" max="11778" width="34.7109375" style="33" customWidth="1"/>
    <col min="11779" max="11784" width="12.7109375" style="33" customWidth="1"/>
    <col min="11785" max="12032" width="9.140625" style="33"/>
    <col min="12033" max="12033" width="5.85546875" style="33" customWidth="1"/>
    <col min="12034" max="12034" width="34.7109375" style="33" customWidth="1"/>
    <col min="12035" max="12040" width="12.7109375" style="33" customWidth="1"/>
    <col min="12041" max="12288" width="9.140625" style="33"/>
    <col min="12289" max="12289" width="5.85546875" style="33" customWidth="1"/>
    <col min="12290" max="12290" width="34.7109375" style="33" customWidth="1"/>
    <col min="12291" max="12296" width="12.7109375" style="33" customWidth="1"/>
    <col min="12297" max="12544" width="9.140625" style="33"/>
    <col min="12545" max="12545" width="5.85546875" style="33" customWidth="1"/>
    <col min="12546" max="12546" width="34.7109375" style="33" customWidth="1"/>
    <col min="12547" max="12552" width="12.7109375" style="33" customWidth="1"/>
    <col min="12553" max="12800" width="9.140625" style="33"/>
    <col min="12801" max="12801" width="5.85546875" style="33" customWidth="1"/>
    <col min="12802" max="12802" width="34.7109375" style="33" customWidth="1"/>
    <col min="12803" max="12808" width="12.7109375" style="33" customWidth="1"/>
    <col min="12809" max="13056" width="9.140625" style="33"/>
    <col min="13057" max="13057" width="5.85546875" style="33" customWidth="1"/>
    <col min="13058" max="13058" width="34.7109375" style="33" customWidth="1"/>
    <col min="13059" max="13064" width="12.7109375" style="33" customWidth="1"/>
    <col min="13065" max="13312" width="9.140625" style="33"/>
    <col min="13313" max="13313" width="5.85546875" style="33" customWidth="1"/>
    <col min="13314" max="13314" width="34.7109375" style="33" customWidth="1"/>
    <col min="13315" max="13320" width="12.7109375" style="33" customWidth="1"/>
    <col min="13321" max="13568" width="9.140625" style="33"/>
    <col min="13569" max="13569" width="5.85546875" style="33" customWidth="1"/>
    <col min="13570" max="13570" width="34.7109375" style="33" customWidth="1"/>
    <col min="13571" max="13576" width="12.7109375" style="33" customWidth="1"/>
    <col min="13577" max="13824" width="9.140625" style="33"/>
    <col min="13825" max="13825" width="5.85546875" style="33" customWidth="1"/>
    <col min="13826" max="13826" width="34.7109375" style="33" customWidth="1"/>
    <col min="13827" max="13832" width="12.7109375" style="33" customWidth="1"/>
    <col min="13833" max="14080" width="9.140625" style="33"/>
    <col min="14081" max="14081" width="5.85546875" style="33" customWidth="1"/>
    <col min="14082" max="14082" width="34.7109375" style="33" customWidth="1"/>
    <col min="14083" max="14088" width="12.7109375" style="33" customWidth="1"/>
    <col min="14089" max="14336" width="9.140625" style="33"/>
    <col min="14337" max="14337" width="5.85546875" style="33" customWidth="1"/>
    <col min="14338" max="14338" width="34.7109375" style="33" customWidth="1"/>
    <col min="14339" max="14344" width="12.7109375" style="33" customWidth="1"/>
    <col min="14345" max="14592" width="9.140625" style="33"/>
    <col min="14593" max="14593" width="5.85546875" style="33" customWidth="1"/>
    <col min="14594" max="14594" width="34.7109375" style="33" customWidth="1"/>
    <col min="14595" max="14600" width="12.7109375" style="33" customWidth="1"/>
    <col min="14601" max="14848" width="9.140625" style="33"/>
    <col min="14849" max="14849" width="5.85546875" style="33" customWidth="1"/>
    <col min="14850" max="14850" width="34.7109375" style="33" customWidth="1"/>
    <col min="14851" max="14856" width="12.7109375" style="33" customWidth="1"/>
    <col min="14857" max="15104" width="9.140625" style="33"/>
    <col min="15105" max="15105" width="5.85546875" style="33" customWidth="1"/>
    <col min="15106" max="15106" width="34.7109375" style="33" customWidth="1"/>
    <col min="15107" max="15112" width="12.7109375" style="33" customWidth="1"/>
    <col min="15113" max="15360" width="9.140625" style="33"/>
    <col min="15361" max="15361" width="5.85546875" style="33" customWidth="1"/>
    <col min="15362" max="15362" width="34.7109375" style="33" customWidth="1"/>
    <col min="15363" max="15368" width="12.7109375" style="33" customWidth="1"/>
    <col min="15369" max="15616" width="9.140625" style="33"/>
    <col min="15617" max="15617" width="5.85546875" style="33" customWidth="1"/>
    <col min="15618" max="15618" width="34.7109375" style="33" customWidth="1"/>
    <col min="15619" max="15624" width="12.7109375" style="33" customWidth="1"/>
    <col min="15625" max="15872" width="9.140625" style="33"/>
    <col min="15873" max="15873" width="5.85546875" style="33" customWidth="1"/>
    <col min="15874" max="15874" width="34.7109375" style="33" customWidth="1"/>
    <col min="15875" max="15880" width="12.7109375" style="33" customWidth="1"/>
    <col min="15881" max="16128" width="9.140625" style="33"/>
    <col min="16129" max="16129" width="5.85546875" style="33" customWidth="1"/>
    <col min="16130" max="16130" width="34.7109375" style="33" customWidth="1"/>
    <col min="16131" max="16136" width="12.7109375" style="33" customWidth="1"/>
    <col min="16137" max="16384" width="9.140625" style="33"/>
  </cols>
  <sheetData>
    <row r="1" spans="1:12">
      <c r="A1" s="1794" t="s">
        <v>358</v>
      </c>
      <c r="B1" s="1794"/>
      <c r="C1" s="1794"/>
      <c r="D1" s="1794"/>
      <c r="E1" s="1794"/>
      <c r="F1" s="1794"/>
      <c r="G1" s="1794"/>
      <c r="H1" s="1794"/>
    </row>
    <row r="2" spans="1:12">
      <c r="A2" s="1794" t="s">
        <v>59</v>
      </c>
      <c r="B2" s="1794"/>
      <c r="C2" s="1794"/>
      <c r="D2" s="1794"/>
      <c r="E2" s="1794"/>
      <c r="F2" s="1794"/>
      <c r="G2" s="1794"/>
      <c r="H2" s="1794"/>
    </row>
    <row r="3" spans="1:12">
      <c r="A3" s="7"/>
      <c r="B3" s="7"/>
      <c r="C3" s="7"/>
      <c r="D3" s="7"/>
      <c r="E3" s="7"/>
      <c r="F3" s="7"/>
      <c r="G3" s="7"/>
      <c r="H3" s="7"/>
    </row>
    <row r="4" spans="1:12" ht="16.5" thickBot="1">
      <c r="A4" s="2034" t="s">
        <v>60</v>
      </c>
      <c r="B4" s="2034"/>
      <c r="C4" s="2034"/>
      <c r="D4" s="2034"/>
      <c r="E4" s="2034"/>
      <c r="F4" s="2034"/>
      <c r="G4" s="2034"/>
      <c r="H4" s="2034"/>
    </row>
    <row r="5" spans="1:12" ht="38.25" customHeight="1" thickTop="1">
      <c r="A5" s="2035" t="s">
        <v>127</v>
      </c>
      <c r="B5" s="2037" t="s">
        <v>61</v>
      </c>
      <c r="C5" s="88">
        <v>2017</v>
      </c>
      <c r="D5" s="88">
        <v>2017</v>
      </c>
      <c r="E5" s="88">
        <v>2018</v>
      </c>
      <c r="F5" s="88">
        <v>2018</v>
      </c>
      <c r="G5" s="2039" t="s">
        <v>146</v>
      </c>
      <c r="H5" s="2040"/>
    </row>
    <row r="6" spans="1:12" ht="25.5" customHeight="1">
      <c r="A6" s="2036"/>
      <c r="B6" s="2038"/>
      <c r="C6" s="89" t="s">
        <v>62</v>
      </c>
      <c r="D6" s="89" t="s">
        <v>145</v>
      </c>
      <c r="E6" s="89" t="s">
        <v>62</v>
      </c>
      <c r="F6" s="89" t="s">
        <v>145</v>
      </c>
      <c r="G6" s="90" t="s">
        <v>40</v>
      </c>
      <c r="H6" s="91" t="s">
        <v>123</v>
      </c>
    </row>
    <row r="7" spans="1:12" ht="28.5" customHeight="1">
      <c r="A7" s="34">
        <v>1</v>
      </c>
      <c r="B7" s="35" t="s">
        <v>63</v>
      </c>
      <c r="C7" s="36">
        <f t="shared" ref="C7:E7" si="0">SUM(C8:C12)</f>
        <v>110409.30000000002</v>
      </c>
      <c r="D7" s="36">
        <v>143005.6</v>
      </c>
      <c r="E7" s="36">
        <f t="shared" si="0"/>
        <v>144847.9</v>
      </c>
      <c r="F7" s="36">
        <v>144847.9</v>
      </c>
      <c r="G7" s="36">
        <f>D7-C7</f>
        <v>32596.299999999988</v>
      </c>
      <c r="H7" s="43">
        <f>F7-E7</f>
        <v>0</v>
      </c>
      <c r="K7" s="11"/>
      <c r="L7" s="11"/>
    </row>
    <row r="8" spans="1:12" ht="30" customHeight="1">
      <c r="A8" s="37"/>
      <c r="B8" s="38" t="s">
        <v>64</v>
      </c>
      <c r="C8" s="9">
        <v>30457.4</v>
      </c>
      <c r="D8" s="9">
        <v>29343.599999999999</v>
      </c>
      <c r="E8" s="9">
        <v>26119.9</v>
      </c>
      <c r="F8" s="9">
        <v>20074.900000000001</v>
      </c>
      <c r="G8" s="9">
        <f>D8-C8</f>
        <v>-1113.8000000000029</v>
      </c>
      <c r="H8" s="10">
        <f>F8-E8</f>
        <v>-6045</v>
      </c>
      <c r="K8" s="11"/>
      <c r="L8" s="11"/>
    </row>
    <row r="9" spans="1:12" ht="30" customHeight="1">
      <c r="A9" s="37"/>
      <c r="B9" s="38" t="s">
        <v>65</v>
      </c>
      <c r="C9" s="9">
        <v>79538.8</v>
      </c>
      <c r="D9" s="9">
        <v>112663.3</v>
      </c>
      <c r="E9" s="9">
        <v>118153</v>
      </c>
      <c r="F9" s="94">
        <v>122973</v>
      </c>
      <c r="G9" s="9">
        <f t="shared" ref="G9:G39" si="1">D9-C9</f>
        <v>33124.5</v>
      </c>
      <c r="H9" s="10">
        <f t="shared" ref="H9:H39" si="2">F9-E9</f>
        <v>4820</v>
      </c>
      <c r="K9" s="11"/>
      <c r="L9" s="11"/>
    </row>
    <row r="10" spans="1:12" ht="30" customHeight="1">
      <c r="A10" s="37"/>
      <c r="B10" s="38" t="s">
        <v>66</v>
      </c>
      <c r="C10" s="9">
        <v>343.1</v>
      </c>
      <c r="D10" s="9">
        <v>623.70000000000005</v>
      </c>
      <c r="E10" s="9">
        <v>420</v>
      </c>
      <c r="F10" s="9">
        <v>1620</v>
      </c>
      <c r="G10" s="9">
        <f t="shared" si="1"/>
        <v>280.60000000000002</v>
      </c>
      <c r="H10" s="10">
        <f t="shared" si="2"/>
        <v>1200</v>
      </c>
      <c r="K10" s="11"/>
      <c r="L10" s="11"/>
    </row>
    <row r="11" spans="1:12" ht="30" customHeight="1">
      <c r="A11" s="37"/>
      <c r="B11" s="38" t="s">
        <v>67</v>
      </c>
      <c r="C11" s="9">
        <v>70</v>
      </c>
      <c r="D11" s="9">
        <v>375</v>
      </c>
      <c r="E11" s="9">
        <v>155</v>
      </c>
      <c r="F11" s="9">
        <v>180</v>
      </c>
      <c r="G11" s="9">
        <f t="shared" si="1"/>
        <v>305</v>
      </c>
      <c r="H11" s="10">
        <f t="shared" si="2"/>
        <v>25</v>
      </c>
      <c r="K11" s="11"/>
      <c r="L11" s="11"/>
    </row>
    <row r="12" spans="1:12" ht="30" customHeight="1">
      <c r="A12" s="39"/>
      <c r="B12" s="40" t="s">
        <v>68</v>
      </c>
      <c r="C12" s="41">
        <v>0</v>
      </c>
      <c r="D12" s="41">
        <v>0</v>
      </c>
      <c r="E12" s="41">
        <v>0</v>
      </c>
      <c r="F12" s="41">
        <v>0</v>
      </c>
      <c r="G12" s="41">
        <f t="shared" si="1"/>
        <v>0</v>
      </c>
      <c r="H12" s="42">
        <f t="shared" si="2"/>
        <v>0</v>
      </c>
      <c r="K12" s="11"/>
      <c r="L12" s="11"/>
    </row>
    <row r="13" spans="1:12" s="45" customFormat="1" ht="30" customHeight="1">
      <c r="A13" s="34">
        <v>2</v>
      </c>
      <c r="B13" s="35" t="s">
        <v>69</v>
      </c>
      <c r="C13" s="36">
        <f t="shared" ref="C13:E13" si="3">SUM(C14:C18)</f>
        <v>163900</v>
      </c>
      <c r="D13" s="36">
        <v>235900</v>
      </c>
      <c r="E13" s="36">
        <f t="shared" si="3"/>
        <v>235900</v>
      </c>
      <c r="F13" s="36">
        <v>231700.1</v>
      </c>
      <c r="G13" s="36">
        <f t="shared" si="1"/>
        <v>72000</v>
      </c>
      <c r="H13" s="43">
        <f t="shared" si="2"/>
        <v>-4199.8999999999942</v>
      </c>
      <c r="I13" s="44"/>
      <c r="J13" s="44"/>
      <c r="K13" s="11"/>
      <c r="L13" s="11"/>
    </row>
    <row r="14" spans="1:12" ht="30" customHeight="1">
      <c r="A14" s="37"/>
      <c r="B14" s="38" t="s">
        <v>64</v>
      </c>
      <c r="C14" s="9">
        <v>8942</v>
      </c>
      <c r="D14" s="9">
        <v>8942</v>
      </c>
      <c r="E14" s="9">
        <v>45287</v>
      </c>
      <c r="F14" s="9">
        <v>44032.5</v>
      </c>
      <c r="G14" s="9">
        <f t="shared" si="1"/>
        <v>0</v>
      </c>
      <c r="H14" s="10">
        <f t="shared" si="2"/>
        <v>-1254.5</v>
      </c>
      <c r="K14" s="11"/>
      <c r="L14" s="11"/>
    </row>
    <row r="15" spans="1:12" ht="30" customHeight="1">
      <c r="A15" s="37"/>
      <c r="B15" s="38" t="s">
        <v>65</v>
      </c>
      <c r="C15" s="9">
        <v>123523</v>
      </c>
      <c r="D15" s="9">
        <v>189198.7</v>
      </c>
      <c r="E15" s="9">
        <v>157710.5</v>
      </c>
      <c r="F15" s="9">
        <v>168410.5</v>
      </c>
      <c r="G15" s="9">
        <f t="shared" si="1"/>
        <v>65675.700000000012</v>
      </c>
      <c r="H15" s="10">
        <f t="shared" si="2"/>
        <v>10700</v>
      </c>
      <c r="K15" s="11"/>
      <c r="L15" s="11"/>
    </row>
    <row r="16" spans="1:12" ht="30" customHeight="1">
      <c r="A16" s="37"/>
      <c r="B16" s="38" t="s">
        <v>66</v>
      </c>
      <c r="C16" s="9">
        <v>6471.7</v>
      </c>
      <c r="D16" s="9">
        <v>11004</v>
      </c>
      <c r="E16" s="9">
        <v>7569.4</v>
      </c>
      <c r="F16" s="9">
        <v>7437.1</v>
      </c>
      <c r="G16" s="9">
        <f t="shared" si="1"/>
        <v>4532.3</v>
      </c>
      <c r="H16" s="10">
        <f t="shared" si="2"/>
        <v>-132.29999999999927</v>
      </c>
      <c r="K16" s="11"/>
      <c r="L16" s="11"/>
    </row>
    <row r="17" spans="1:12" ht="30" customHeight="1">
      <c r="A17" s="37"/>
      <c r="B17" s="38" t="s">
        <v>67</v>
      </c>
      <c r="C17" s="9">
        <v>3948.3</v>
      </c>
      <c r="D17" s="9">
        <v>5174.3</v>
      </c>
      <c r="E17" s="9">
        <v>3532.7</v>
      </c>
      <c r="F17" s="9">
        <v>3462.7</v>
      </c>
      <c r="G17" s="9">
        <f t="shared" si="1"/>
        <v>1226</v>
      </c>
      <c r="H17" s="10">
        <f t="shared" si="2"/>
        <v>-70</v>
      </c>
      <c r="K17" s="11"/>
      <c r="L17" s="11"/>
    </row>
    <row r="18" spans="1:12" ht="30" customHeight="1">
      <c r="A18" s="39"/>
      <c r="B18" s="40" t="s">
        <v>70</v>
      </c>
      <c r="C18" s="41">
        <v>21015</v>
      </c>
      <c r="D18" s="41">
        <v>21581</v>
      </c>
      <c r="E18" s="41">
        <v>21800.399999999998</v>
      </c>
      <c r="F18" s="41">
        <v>8357.3000000000011</v>
      </c>
      <c r="G18" s="41">
        <f t="shared" si="1"/>
        <v>566</v>
      </c>
      <c r="H18" s="42">
        <f t="shared" si="2"/>
        <v>-13443.099999999997</v>
      </c>
      <c r="K18" s="11"/>
      <c r="L18" s="11"/>
    </row>
    <row r="19" spans="1:12" s="45" customFormat="1" ht="30" customHeight="1">
      <c r="A19" s="34">
        <v>3</v>
      </c>
      <c r="B19" s="35" t="s">
        <v>71</v>
      </c>
      <c r="C19" s="36">
        <f t="shared" ref="C19:E19" si="4">C20+C21+C22+C23+C24</f>
        <v>906.49999999999989</v>
      </c>
      <c r="D19" s="36">
        <v>906.5</v>
      </c>
      <c r="E19" s="36">
        <f t="shared" si="4"/>
        <v>906.5</v>
      </c>
      <c r="F19" s="36">
        <v>906.5</v>
      </c>
      <c r="G19" s="36">
        <f t="shared" si="1"/>
        <v>0</v>
      </c>
      <c r="H19" s="43">
        <f t="shared" si="2"/>
        <v>0</v>
      </c>
      <c r="I19" s="44"/>
      <c r="J19" s="44"/>
      <c r="K19" s="11"/>
      <c r="L19" s="11"/>
    </row>
    <row r="20" spans="1:12" ht="30" customHeight="1">
      <c r="A20" s="37"/>
      <c r="B20" s="38" t="s">
        <v>64</v>
      </c>
      <c r="C20" s="9">
        <v>182.4</v>
      </c>
      <c r="D20" s="9">
        <v>182.8</v>
      </c>
      <c r="E20" s="9">
        <v>262.2</v>
      </c>
      <c r="F20" s="9">
        <v>275.39999999999998</v>
      </c>
      <c r="G20" s="9">
        <f t="shared" si="1"/>
        <v>0.40000000000000568</v>
      </c>
      <c r="H20" s="10">
        <f t="shared" si="2"/>
        <v>13.199999999999989</v>
      </c>
      <c r="K20" s="11"/>
      <c r="L20" s="11"/>
    </row>
    <row r="21" spans="1:12" ht="30" customHeight="1">
      <c r="A21" s="37"/>
      <c r="B21" s="38" t="s">
        <v>65</v>
      </c>
      <c r="C21" s="9">
        <v>0</v>
      </c>
      <c r="D21" s="9">
        <v>0</v>
      </c>
      <c r="E21" s="9">
        <v>0</v>
      </c>
      <c r="F21" s="9">
        <v>0</v>
      </c>
      <c r="G21" s="9">
        <f t="shared" si="1"/>
        <v>0</v>
      </c>
      <c r="H21" s="10">
        <f t="shared" si="2"/>
        <v>0</v>
      </c>
      <c r="K21" s="11"/>
      <c r="L21" s="11"/>
    </row>
    <row r="22" spans="1:12" ht="30" customHeight="1">
      <c r="A22" s="37"/>
      <c r="B22" s="38" t="s">
        <v>66</v>
      </c>
      <c r="C22" s="9">
        <v>0</v>
      </c>
      <c r="D22" s="9">
        <v>0</v>
      </c>
      <c r="E22" s="9">
        <v>0</v>
      </c>
      <c r="F22" s="9">
        <v>0</v>
      </c>
      <c r="G22" s="9">
        <f t="shared" si="1"/>
        <v>0</v>
      </c>
      <c r="H22" s="10">
        <f t="shared" si="2"/>
        <v>0</v>
      </c>
      <c r="K22" s="11"/>
      <c r="L22" s="11"/>
    </row>
    <row r="23" spans="1:12" ht="30" customHeight="1">
      <c r="A23" s="37"/>
      <c r="B23" s="38" t="s">
        <v>67</v>
      </c>
      <c r="C23" s="9">
        <v>0</v>
      </c>
      <c r="D23" s="9">
        <v>0</v>
      </c>
      <c r="E23" s="9">
        <v>0</v>
      </c>
      <c r="F23" s="9">
        <v>0</v>
      </c>
      <c r="G23" s="9">
        <f t="shared" si="1"/>
        <v>0</v>
      </c>
      <c r="H23" s="10">
        <f t="shared" si="2"/>
        <v>0</v>
      </c>
      <c r="K23" s="11"/>
      <c r="L23" s="11"/>
    </row>
    <row r="24" spans="1:12" ht="30" customHeight="1">
      <c r="A24" s="39"/>
      <c r="B24" s="40" t="s">
        <v>68</v>
      </c>
      <c r="C24" s="41">
        <v>724.09999999999991</v>
      </c>
      <c r="D24" s="41">
        <v>723.7</v>
      </c>
      <c r="E24" s="41">
        <v>644.29999999999995</v>
      </c>
      <c r="F24" s="41">
        <v>631.1</v>
      </c>
      <c r="G24" s="41">
        <f t="shared" si="1"/>
        <v>-0.39999999999986358</v>
      </c>
      <c r="H24" s="42">
        <f t="shared" si="2"/>
        <v>-13.199999999999932</v>
      </c>
      <c r="K24" s="11"/>
      <c r="L24" s="11"/>
    </row>
    <row r="25" spans="1:12" s="45" customFormat="1" ht="30" customHeight="1">
      <c r="A25" s="34">
        <v>4</v>
      </c>
      <c r="B25" s="35" t="s">
        <v>72</v>
      </c>
      <c r="C25" s="36">
        <f t="shared" ref="C25:E25" si="5">SUM(C26:C30)</f>
        <v>7965.2</v>
      </c>
      <c r="D25" s="36">
        <v>8204.5</v>
      </c>
      <c r="E25" s="36">
        <f t="shared" si="5"/>
        <v>8716.2999999999993</v>
      </c>
      <c r="F25" s="36">
        <v>8716.2999999999993</v>
      </c>
      <c r="G25" s="36">
        <f t="shared" si="1"/>
        <v>239.30000000000018</v>
      </c>
      <c r="H25" s="43">
        <f t="shared" si="2"/>
        <v>0</v>
      </c>
      <c r="I25" s="44"/>
      <c r="J25" s="44"/>
      <c r="K25" s="11"/>
      <c r="L25" s="11"/>
    </row>
    <row r="26" spans="1:12" ht="30" customHeight="1">
      <c r="A26" s="37"/>
      <c r="B26" s="78" t="s">
        <v>122</v>
      </c>
      <c r="C26" s="9">
        <v>2274.6999999999998</v>
      </c>
      <c r="D26" s="9">
        <v>2315.8000000000002</v>
      </c>
      <c r="E26" s="9">
        <v>2907.5</v>
      </c>
      <c r="F26" s="9">
        <v>2942.6</v>
      </c>
      <c r="G26" s="9">
        <f t="shared" si="1"/>
        <v>41.100000000000364</v>
      </c>
      <c r="H26" s="10">
        <f t="shared" si="2"/>
        <v>35.099999999999909</v>
      </c>
      <c r="K26" s="11"/>
      <c r="L26" s="11"/>
    </row>
    <row r="27" spans="1:12" ht="30" customHeight="1">
      <c r="A27" s="37"/>
      <c r="B27" s="38" t="s">
        <v>65</v>
      </c>
      <c r="C27" s="9">
        <v>0</v>
      </c>
      <c r="D27" s="9">
        <v>0</v>
      </c>
      <c r="E27" s="9">
        <v>0</v>
      </c>
      <c r="F27" s="9">
        <v>0</v>
      </c>
      <c r="G27" s="9">
        <f t="shared" si="1"/>
        <v>0</v>
      </c>
      <c r="H27" s="10">
        <f t="shared" si="2"/>
        <v>0</v>
      </c>
      <c r="K27" s="11"/>
      <c r="L27" s="11"/>
    </row>
    <row r="28" spans="1:12" ht="30" customHeight="1">
      <c r="A28" s="37"/>
      <c r="B28" s="38" t="s">
        <v>66</v>
      </c>
      <c r="C28" s="9">
        <v>0</v>
      </c>
      <c r="D28" s="9">
        <v>0</v>
      </c>
      <c r="E28" s="9">
        <v>0</v>
      </c>
      <c r="F28" s="9">
        <v>0</v>
      </c>
      <c r="G28" s="9">
        <f t="shared" si="1"/>
        <v>0</v>
      </c>
      <c r="H28" s="10">
        <f t="shared" si="2"/>
        <v>0</v>
      </c>
      <c r="K28" s="11"/>
      <c r="L28" s="11"/>
    </row>
    <row r="29" spans="1:12" ht="30" customHeight="1">
      <c r="A29" s="37"/>
      <c r="B29" s="38" t="s">
        <v>67</v>
      </c>
      <c r="C29" s="9">
        <v>0</v>
      </c>
      <c r="D29" s="9">
        <v>0</v>
      </c>
      <c r="E29" s="9">
        <v>0</v>
      </c>
      <c r="F29" s="9">
        <v>0</v>
      </c>
      <c r="G29" s="9">
        <f t="shared" si="1"/>
        <v>0</v>
      </c>
      <c r="H29" s="10">
        <f t="shared" si="2"/>
        <v>0</v>
      </c>
      <c r="K29" s="11"/>
      <c r="L29" s="11"/>
    </row>
    <row r="30" spans="1:12" ht="30" customHeight="1">
      <c r="A30" s="39"/>
      <c r="B30" s="40" t="s">
        <v>68</v>
      </c>
      <c r="C30" s="41">
        <v>5690.5</v>
      </c>
      <c r="D30" s="41">
        <v>5888.7</v>
      </c>
      <c r="E30" s="41">
        <v>5808.8</v>
      </c>
      <c r="F30" s="41">
        <v>5773.7</v>
      </c>
      <c r="G30" s="41">
        <f t="shared" si="1"/>
        <v>198.19999999999982</v>
      </c>
      <c r="H30" s="42">
        <f t="shared" si="2"/>
        <v>-35.100000000000364</v>
      </c>
      <c r="K30" s="11"/>
      <c r="L30" s="11"/>
    </row>
    <row r="31" spans="1:12" s="45" customFormat="1" ht="30" customHeight="1">
      <c r="A31" s="34">
        <v>5</v>
      </c>
      <c r="B31" s="35" t="s">
        <v>73</v>
      </c>
      <c r="C31" s="36">
        <f t="shared" ref="C31:E31" si="6">C32+C33</f>
        <v>529.70000000000005</v>
      </c>
      <c r="D31" s="36">
        <v>529.59999999999991</v>
      </c>
      <c r="E31" s="36">
        <f t="shared" si="6"/>
        <v>528</v>
      </c>
      <c r="F31" s="36">
        <v>527.99999999999989</v>
      </c>
      <c r="G31" s="36">
        <f t="shared" si="1"/>
        <v>-0.10000000000013642</v>
      </c>
      <c r="H31" s="43">
        <f t="shared" si="2"/>
        <v>0</v>
      </c>
      <c r="K31" s="11"/>
      <c r="L31" s="11"/>
    </row>
    <row r="32" spans="1:12" ht="30" customHeight="1">
      <c r="A32" s="37"/>
      <c r="B32" s="38" t="s">
        <v>64</v>
      </c>
      <c r="C32" s="9">
        <v>10</v>
      </c>
      <c r="D32" s="9">
        <v>10.8</v>
      </c>
      <c r="E32" s="9">
        <v>10.9</v>
      </c>
      <c r="F32" s="9">
        <v>10.9</v>
      </c>
      <c r="G32" s="9">
        <f t="shared" si="1"/>
        <v>0.80000000000000071</v>
      </c>
      <c r="H32" s="10">
        <f t="shared" si="2"/>
        <v>0</v>
      </c>
      <c r="K32" s="11"/>
      <c r="L32" s="11"/>
    </row>
    <row r="33" spans="1:12" ht="30" customHeight="1">
      <c r="A33" s="39"/>
      <c r="B33" s="40" t="s">
        <v>74</v>
      </c>
      <c r="C33" s="41">
        <v>519.70000000000005</v>
      </c>
      <c r="D33" s="41">
        <v>518.79999999999995</v>
      </c>
      <c r="E33" s="41">
        <v>517.1</v>
      </c>
      <c r="F33" s="41">
        <v>517.09999999999991</v>
      </c>
      <c r="G33" s="41">
        <f t="shared" si="1"/>
        <v>-0.90000000000009095</v>
      </c>
      <c r="H33" s="42">
        <f t="shared" si="2"/>
        <v>0</v>
      </c>
      <c r="K33" s="11"/>
      <c r="L33" s="11"/>
    </row>
    <row r="34" spans="1:12" s="45" customFormat="1" ht="30" customHeight="1">
      <c r="A34" s="34">
        <v>7</v>
      </c>
      <c r="B34" s="35" t="s">
        <v>75</v>
      </c>
      <c r="C34" s="36">
        <f>SUM(C35:C39)</f>
        <v>283710.69999999995</v>
      </c>
      <c r="D34" s="36">
        <f t="shared" ref="D34:F34" si="7">SUM(D35:D39)</f>
        <v>388546.2</v>
      </c>
      <c r="E34" s="36">
        <f t="shared" si="7"/>
        <v>390898.7</v>
      </c>
      <c r="F34" s="36">
        <f t="shared" si="7"/>
        <v>386698.8</v>
      </c>
      <c r="G34" s="36">
        <f t="shared" si="1"/>
        <v>104835.50000000006</v>
      </c>
      <c r="H34" s="43">
        <f t="shared" si="2"/>
        <v>-4199.9000000000233</v>
      </c>
      <c r="I34" s="44"/>
      <c r="J34" s="44"/>
      <c r="K34" s="11"/>
      <c r="L34" s="11"/>
    </row>
    <row r="35" spans="1:12" ht="30" customHeight="1">
      <c r="A35" s="46"/>
      <c r="B35" s="38" t="s">
        <v>64</v>
      </c>
      <c r="C35" s="9">
        <f>C8+C14+C20+C26+C32</f>
        <v>41866.5</v>
      </c>
      <c r="D35" s="9">
        <f t="shared" ref="D35:E35" si="8">D8+D14+D20+D26+D32</f>
        <v>40795.000000000007</v>
      </c>
      <c r="E35" s="9">
        <f t="shared" si="8"/>
        <v>74587.499999999985</v>
      </c>
      <c r="F35" s="9">
        <f>F8+F14+F20+F26+F32</f>
        <v>67336.3</v>
      </c>
      <c r="G35" s="9">
        <f t="shared" si="1"/>
        <v>-1071.4999999999927</v>
      </c>
      <c r="H35" s="10">
        <f t="shared" si="2"/>
        <v>-7251.1999999999825</v>
      </c>
      <c r="K35" s="11"/>
      <c r="L35" s="11"/>
    </row>
    <row r="36" spans="1:12" ht="30" customHeight="1">
      <c r="A36" s="46"/>
      <c r="B36" s="38" t="s">
        <v>65</v>
      </c>
      <c r="C36" s="9">
        <f t="shared" ref="C36:F38" si="9">C9+C15+C21+C27</f>
        <v>203061.8</v>
      </c>
      <c r="D36" s="9">
        <f t="shared" si="9"/>
        <v>301862</v>
      </c>
      <c r="E36" s="9">
        <f t="shared" si="9"/>
        <v>275863.5</v>
      </c>
      <c r="F36" s="9">
        <f t="shared" si="9"/>
        <v>291383.5</v>
      </c>
      <c r="G36" s="9">
        <f t="shared" si="1"/>
        <v>98800.200000000012</v>
      </c>
      <c r="H36" s="10">
        <f t="shared" si="2"/>
        <v>15520</v>
      </c>
      <c r="K36" s="11"/>
      <c r="L36" s="11"/>
    </row>
    <row r="37" spans="1:12" ht="30" customHeight="1">
      <c r="A37" s="46"/>
      <c r="B37" s="38" t="s">
        <v>66</v>
      </c>
      <c r="C37" s="9">
        <f t="shared" si="9"/>
        <v>6814.8</v>
      </c>
      <c r="D37" s="9">
        <f t="shared" si="9"/>
        <v>11627.7</v>
      </c>
      <c r="E37" s="9">
        <f t="shared" si="9"/>
        <v>7989.4</v>
      </c>
      <c r="F37" s="9">
        <f t="shared" si="9"/>
        <v>9057.1</v>
      </c>
      <c r="G37" s="9">
        <f t="shared" si="1"/>
        <v>4812.9000000000005</v>
      </c>
      <c r="H37" s="10">
        <f t="shared" si="2"/>
        <v>1067.7000000000007</v>
      </c>
      <c r="K37" s="11"/>
      <c r="L37" s="11"/>
    </row>
    <row r="38" spans="1:12" ht="30" customHeight="1">
      <c r="A38" s="46"/>
      <c r="B38" s="38" t="s">
        <v>67</v>
      </c>
      <c r="C38" s="9">
        <f t="shared" si="9"/>
        <v>4018.3</v>
      </c>
      <c r="D38" s="9">
        <f t="shared" si="9"/>
        <v>5549.3</v>
      </c>
      <c r="E38" s="9">
        <f t="shared" si="9"/>
        <v>3687.7</v>
      </c>
      <c r="F38" s="9">
        <f t="shared" si="9"/>
        <v>3642.7</v>
      </c>
      <c r="G38" s="9">
        <f t="shared" si="1"/>
        <v>1531</v>
      </c>
      <c r="H38" s="10">
        <f t="shared" si="2"/>
        <v>-45</v>
      </c>
    </row>
    <row r="39" spans="1:12" ht="30" customHeight="1">
      <c r="A39" s="47"/>
      <c r="B39" s="40" t="s">
        <v>68</v>
      </c>
      <c r="C39" s="41">
        <f>C12+C18+C24+C30+C33</f>
        <v>27949.3</v>
      </c>
      <c r="D39" s="41">
        <f t="shared" ref="D39:F39" si="10">D12+D18+D24+D30+D33</f>
        <v>28712.2</v>
      </c>
      <c r="E39" s="41">
        <f t="shared" si="10"/>
        <v>28770.599999999995</v>
      </c>
      <c r="F39" s="41">
        <f t="shared" si="10"/>
        <v>15279.200000000003</v>
      </c>
      <c r="G39" s="41">
        <f t="shared" si="1"/>
        <v>762.90000000000146</v>
      </c>
      <c r="H39" s="42">
        <f t="shared" si="2"/>
        <v>-13491.399999999992</v>
      </c>
    </row>
    <row r="40" spans="1:12" ht="30" customHeight="1" thickBot="1">
      <c r="A40" s="48">
        <v>7</v>
      </c>
      <c r="B40" s="49" t="s">
        <v>76</v>
      </c>
      <c r="C40" s="50">
        <v>106272.1</v>
      </c>
      <c r="D40" s="69">
        <v>327579.5</v>
      </c>
      <c r="E40" s="50">
        <v>89497.8</v>
      </c>
      <c r="F40" s="51">
        <v>119380.3</v>
      </c>
      <c r="G40" s="50"/>
      <c r="H40" s="52"/>
    </row>
    <row r="41" spans="1:12" ht="16.5" thickTop="1"/>
    <row r="44" spans="1:12">
      <c r="E44" s="11"/>
    </row>
  </sheetData>
  <mergeCells count="6">
    <mergeCell ref="A1:H1"/>
    <mergeCell ref="A2:H2"/>
    <mergeCell ref="A4:H4"/>
    <mergeCell ref="A5:A6"/>
    <mergeCell ref="B5:B6"/>
    <mergeCell ref="G5:H5"/>
  </mergeCells>
  <printOptions horizontalCentered="1"/>
  <pageMargins left="0.39370078740157483" right="0.39370078740157483" top="0.39370078740157483" bottom="0.39370078740157483" header="0" footer="0"/>
  <pageSetup paperSize="9" scale="65" orientation="portrait" errors="blank"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P38"/>
  <sheetViews>
    <sheetView workbookViewId="0">
      <selection activeCell="N9" sqref="N9"/>
    </sheetView>
  </sheetViews>
  <sheetFormatPr defaultColWidth="11" defaultRowHeight="17.100000000000001" customHeight="1"/>
  <cols>
    <col min="1" max="1" width="53.5703125" style="444" bestFit="1" customWidth="1"/>
    <col min="2" max="5" width="13.7109375" style="444" customWidth="1"/>
    <col min="6" max="6" width="11.7109375" style="444" customWidth="1"/>
    <col min="7" max="7" width="2.42578125" style="444" bestFit="1" customWidth="1"/>
    <col min="8" max="8" width="8.5703125" style="444" customWidth="1"/>
    <col min="9" max="9" width="11.7109375" style="444" customWidth="1"/>
    <col min="10" max="10" width="2.140625" style="444" customWidth="1"/>
    <col min="11" max="11" width="9.42578125" style="444" customWidth="1"/>
    <col min="12" max="13" width="11" style="370"/>
    <col min="14" max="14" width="19.85546875" style="370" bestFit="1" customWidth="1"/>
    <col min="15" max="256" width="11" style="370"/>
    <col min="257" max="257" width="46.7109375" style="370" bestFit="1" customWidth="1"/>
    <col min="258" max="258" width="11.85546875" style="370" customWidth="1"/>
    <col min="259" max="259" width="12.42578125" style="370" customWidth="1"/>
    <col min="260" max="260" width="12.5703125" style="370" customWidth="1"/>
    <col min="261" max="261" width="11.7109375" style="370" customWidth="1"/>
    <col min="262" max="262" width="10.7109375" style="370" customWidth="1"/>
    <col min="263" max="263" width="2.42578125" style="370" bestFit="1" customWidth="1"/>
    <col min="264" max="264" width="8.5703125" style="370" customWidth="1"/>
    <col min="265" max="265" width="12.42578125" style="370" customWidth="1"/>
    <col min="266" max="266" width="2.140625" style="370" customWidth="1"/>
    <col min="267" max="267" width="9.42578125" style="370" customWidth="1"/>
    <col min="268" max="512" width="11" style="370"/>
    <col min="513" max="513" width="46.7109375" style="370" bestFit="1" customWidth="1"/>
    <col min="514" max="514" width="11.85546875" style="370" customWidth="1"/>
    <col min="515" max="515" width="12.42578125" style="370" customWidth="1"/>
    <col min="516" max="516" width="12.5703125" style="370" customWidth="1"/>
    <col min="517" max="517" width="11.7109375" style="370" customWidth="1"/>
    <col min="518" max="518" width="10.7109375" style="370" customWidth="1"/>
    <col min="519" max="519" width="2.42578125" style="370" bestFit="1" customWidth="1"/>
    <col min="520" max="520" width="8.5703125" style="370" customWidth="1"/>
    <col min="521" max="521" width="12.42578125" style="370" customWidth="1"/>
    <col min="522" max="522" width="2.140625" style="370" customWidth="1"/>
    <col min="523" max="523" width="9.42578125" style="370" customWidth="1"/>
    <col min="524" max="768" width="11" style="370"/>
    <col min="769" max="769" width="46.7109375" style="370" bestFit="1" customWidth="1"/>
    <col min="770" max="770" width="11.85546875" style="370" customWidth="1"/>
    <col min="771" max="771" width="12.42578125" style="370" customWidth="1"/>
    <col min="772" max="772" width="12.5703125" style="370" customWidth="1"/>
    <col min="773" max="773" width="11.7109375" style="370" customWidth="1"/>
    <col min="774" max="774" width="10.7109375" style="370" customWidth="1"/>
    <col min="775" max="775" width="2.42578125" style="370" bestFit="1" customWidth="1"/>
    <col min="776" max="776" width="8.5703125" style="370" customWidth="1"/>
    <col min="777" max="777" width="12.42578125" style="370" customWidth="1"/>
    <col min="778" max="778" width="2.140625" style="370" customWidth="1"/>
    <col min="779" max="779" width="9.42578125" style="370" customWidth="1"/>
    <col min="780" max="1024" width="11" style="370"/>
    <col min="1025" max="1025" width="46.7109375" style="370" bestFit="1" customWidth="1"/>
    <col min="1026" max="1026" width="11.85546875" style="370" customWidth="1"/>
    <col min="1027" max="1027" width="12.42578125" style="370" customWidth="1"/>
    <col min="1028" max="1028" width="12.5703125" style="370" customWidth="1"/>
    <col min="1029" max="1029" width="11.7109375" style="370" customWidth="1"/>
    <col min="1030" max="1030" width="10.7109375" style="370" customWidth="1"/>
    <col min="1031" max="1031" width="2.42578125" style="370" bestFit="1" customWidth="1"/>
    <col min="1032" max="1032" width="8.5703125" style="370" customWidth="1"/>
    <col min="1033" max="1033" width="12.42578125" style="370" customWidth="1"/>
    <col min="1034" max="1034" width="2.140625" style="370" customWidth="1"/>
    <col min="1035" max="1035" width="9.42578125" style="370" customWidth="1"/>
    <col min="1036" max="1280" width="11" style="370"/>
    <col min="1281" max="1281" width="46.7109375" style="370" bestFit="1" customWidth="1"/>
    <col min="1282" max="1282" width="11.85546875" style="370" customWidth="1"/>
    <col min="1283" max="1283" width="12.42578125" style="370" customWidth="1"/>
    <col min="1284" max="1284" width="12.5703125" style="370" customWidth="1"/>
    <col min="1285" max="1285" width="11.7109375" style="370" customWidth="1"/>
    <col min="1286" max="1286" width="10.7109375" style="370" customWidth="1"/>
    <col min="1287" max="1287" width="2.42578125" style="370" bestFit="1" customWidth="1"/>
    <col min="1288" max="1288" width="8.5703125" style="370" customWidth="1"/>
    <col min="1289" max="1289" width="12.42578125" style="370" customWidth="1"/>
    <col min="1290" max="1290" width="2.140625" style="370" customWidth="1"/>
    <col min="1291" max="1291" width="9.42578125" style="370" customWidth="1"/>
    <col min="1292" max="1536" width="11" style="370"/>
    <col min="1537" max="1537" width="46.7109375" style="370" bestFit="1" customWidth="1"/>
    <col min="1538" max="1538" width="11.85546875" style="370" customWidth="1"/>
    <col min="1539" max="1539" width="12.42578125" style="370" customWidth="1"/>
    <col min="1540" max="1540" width="12.5703125" style="370" customWidth="1"/>
    <col min="1541" max="1541" width="11.7109375" style="370" customWidth="1"/>
    <col min="1542" max="1542" width="10.7109375" style="370" customWidth="1"/>
    <col min="1543" max="1543" width="2.42578125" style="370" bestFit="1" customWidth="1"/>
    <col min="1544" max="1544" width="8.5703125" style="370" customWidth="1"/>
    <col min="1545" max="1545" width="12.42578125" style="370" customWidth="1"/>
    <col min="1546" max="1546" width="2.140625" style="370" customWidth="1"/>
    <col min="1547" max="1547" width="9.42578125" style="370" customWidth="1"/>
    <col min="1548" max="1792" width="11" style="370"/>
    <col min="1793" max="1793" width="46.7109375" style="370" bestFit="1" customWidth="1"/>
    <col min="1794" max="1794" width="11.85546875" style="370" customWidth="1"/>
    <col min="1795" max="1795" width="12.42578125" style="370" customWidth="1"/>
    <col min="1796" max="1796" width="12.5703125" style="370" customWidth="1"/>
    <col min="1797" max="1797" width="11.7109375" style="370" customWidth="1"/>
    <col min="1798" max="1798" width="10.7109375" style="370" customWidth="1"/>
    <col min="1799" max="1799" width="2.42578125" style="370" bestFit="1" customWidth="1"/>
    <col min="1800" max="1800" width="8.5703125" style="370" customWidth="1"/>
    <col min="1801" max="1801" width="12.42578125" style="370" customWidth="1"/>
    <col min="1802" max="1802" width="2.140625" style="370" customWidth="1"/>
    <col min="1803" max="1803" width="9.42578125" style="370" customWidth="1"/>
    <col min="1804" max="2048" width="11" style="370"/>
    <col min="2049" max="2049" width="46.7109375" style="370" bestFit="1" customWidth="1"/>
    <col min="2050" max="2050" width="11.85546875" style="370" customWidth="1"/>
    <col min="2051" max="2051" width="12.42578125" style="370" customWidth="1"/>
    <col min="2052" max="2052" width="12.5703125" style="370" customWidth="1"/>
    <col min="2053" max="2053" width="11.7109375" style="370" customWidth="1"/>
    <col min="2054" max="2054" width="10.7109375" style="370" customWidth="1"/>
    <col min="2055" max="2055" width="2.42578125" style="370" bestFit="1" customWidth="1"/>
    <col min="2056" max="2056" width="8.5703125" style="370" customWidth="1"/>
    <col min="2057" max="2057" width="12.42578125" style="370" customWidth="1"/>
    <col min="2058" max="2058" width="2.140625" style="370" customWidth="1"/>
    <col min="2059" max="2059" width="9.42578125" style="370" customWidth="1"/>
    <col min="2060" max="2304" width="11" style="370"/>
    <col min="2305" max="2305" width="46.7109375" style="370" bestFit="1" customWidth="1"/>
    <col min="2306" max="2306" width="11.85546875" style="370" customWidth="1"/>
    <col min="2307" max="2307" width="12.42578125" style="370" customWidth="1"/>
    <col min="2308" max="2308" width="12.5703125" style="370" customWidth="1"/>
    <col min="2309" max="2309" width="11.7109375" style="370" customWidth="1"/>
    <col min="2310" max="2310" width="10.7109375" style="370" customWidth="1"/>
    <col min="2311" max="2311" width="2.42578125" style="370" bestFit="1" customWidth="1"/>
    <col min="2312" max="2312" width="8.5703125" style="370" customWidth="1"/>
    <col min="2313" max="2313" width="12.42578125" style="370" customWidth="1"/>
    <col min="2314" max="2314" width="2.140625" style="370" customWidth="1"/>
    <col min="2315" max="2315" width="9.42578125" style="370" customWidth="1"/>
    <col min="2316" max="2560" width="11" style="370"/>
    <col min="2561" max="2561" width="46.7109375" style="370" bestFit="1" customWidth="1"/>
    <col min="2562" max="2562" width="11.85546875" style="370" customWidth="1"/>
    <col min="2563" max="2563" width="12.42578125" style="370" customWidth="1"/>
    <col min="2564" max="2564" width="12.5703125" style="370" customWidth="1"/>
    <col min="2565" max="2565" width="11.7109375" style="370" customWidth="1"/>
    <col min="2566" max="2566" width="10.7109375" style="370" customWidth="1"/>
    <col min="2567" max="2567" width="2.42578125" style="370" bestFit="1" customWidth="1"/>
    <col min="2568" max="2568" width="8.5703125" style="370" customWidth="1"/>
    <col min="2569" max="2569" width="12.42578125" style="370" customWidth="1"/>
    <col min="2570" max="2570" width="2.140625" style="370" customWidth="1"/>
    <col min="2571" max="2571" width="9.42578125" style="370" customWidth="1"/>
    <col min="2572" max="2816" width="11" style="370"/>
    <col min="2817" max="2817" width="46.7109375" style="370" bestFit="1" customWidth="1"/>
    <col min="2818" max="2818" width="11.85546875" style="370" customWidth="1"/>
    <col min="2819" max="2819" width="12.42578125" style="370" customWidth="1"/>
    <col min="2820" max="2820" width="12.5703125" style="370" customWidth="1"/>
    <col min="2821" max="2821" width="11.7109375" style="370" customWidth="1"/>
    <col min="2822" max="2822" width="10.7109375" style="370" customWidth="1"/>
    <col min="2823" max="2823" width="2.42578125" style="370" bestFit="1" customWidth="1"/>
    <col min="2824" max="2824" width="8.5703125" style="370" customWidth="1"/>
    <col min="2825" max="2825" width="12.42578125" style="370" customWidth="1"/>
    <col min="2826" max="2826" width="2.140625" style="370" customWidth="1"/>
    <col min="2827" max="2827" width="9.42578125" style="370" customWidth="1"/>
    <col min="2828" max="3072" width="11" style="370"/>
    <col min="3073" max="3073" width="46.7109375" style="370" bestFit="1" customWidth="1"/>
    <col min="3074" max="3074" width="11.85546875" style="370" customWidth="1"/>
    <col min="3075" max="3075" width="12.42578125" style="370" customWidth="1"/>
    <col min="3076" max="3076" width="12.5703125" style="370" customWidth="1"/>
    <col min="3077" max="3077" width="11.7109375" style="370" customWidth="1"/>
    <col min="3078" max="3078" width="10.7109375" style="370" customWidth="1"/>
    <col min="3079" max="3079" width="2.42578125" style="370" bestFit="1" customWidth="1"/>
    <col min="3080" max="3080" width="8.5703125" style="370" customWidth="1"/>
    <col min="3081" max="3081" width="12.42578125" style="370" customWidth="1"/>
    <col min="3082" max="3082" width="2.140625" style="370" customWidth="1"/>
    <col min="3083" max="3083" width="9.42578125" style="370" customWidth="1"/>
    <col min="3084" max="3328" width="11" style="370"/>
    <col min="3329" max="3329" width="46.7109375" style="370" bestFit="1" customWidth="1"/>
    <col min="3330" max="3330" width="11.85546875" style="370" customWidth="1"/>
    <col min="3331" max="3331" width="12.42578125" style="370" customWidth="1"/>
    <col min="3332" max="3332" width="12.5703125" style="370" customWidth="1"/>
    <col min="3333" max="3333" width="11.7109375" style="370" customWidth="1"/>
    <col min="3334" max="3334" width="10.7109375" style="370" customWidth="1"/>
    <col min="3335" max="3335" width="2.42578125" style="370" bestFit="1" customWidth="1"/>
    <col min="3336" max="3336" width="8.5703125" style="370" customWidth="1"/>
    <col min="3337" max="3337" width="12.42578125" style="370" customWidth="1"/>
    <col min="3338" max="3338" width="2.140625" style="370" customWidth="1"/>
    <col min="3339" max="3339" width="9.42578125" style="370" customWidth="1"/>
    <col min="3340" max="3584" width="11" style="370"/>
    <col min="3585" max="3585" width="46.7109375" style="370" bestFit="1" customWidth="1"/>
    <col min="3586" max="3586" width="11.85546875" style="370" customWidth="1"/>
    <col min="3587" max="3587" width="12.42578125" style="370" customWidth="1"/>
    <col min="3588" max="3588" width="12.5703125" style="370" customWidth="1"/>
    <col min="3589" max="3589" width="11.7109375" style="370" customWidth="1"/>
    <col min="3590" max="3590" width="10.7109375" style="370" customWidth="1"/>
    <col min="3591" max="3591" width="2.42578125" style="370" bestFit="1" customWidth="1"/>
    <col min="3592" max="3592" width="8.5703125" style="370" customWidth="1"/>
    <col min="3593" max="3593" width="12.42578125" style="370" customWidth="1"/>
    <col min="3594" max="3594" width="2.140625" style="370" customWidth="1"/>
    <col min="3595" max="3595" width="9.42578125" style="370" customWidth="1"/>
    <col min="3596" max="3840" width="11" style="370"/>
    <col min="3841" max="3841" width="46.7109375" style="370" bestFit="1" customWidth="1"/>
    <col min="3842" max="3842" width="11.85546875" style="370" customWidth="1"/>
    <col min="3843" max="3843" width="12.42578125" style="370" customWidth="1"/>
    <col min="3844" max="3844" width="12.5703125" style="370" customWidth="1"/>
    <col min="3845" max="3845" width="11.7109375" style="370" customWidth="1"/>
    <col min="3846" max="3846" width="10.7109375" style="370" customWidth="1"/>
    <col min="3847" max="3847" width="2.42578125" style="370" bestFit="1" customWidth="1"/>
    <col min="3848" max="3848" width="8.5703125" style="370" customWidth="1"/>
    <col min="3849" max="3849" width="12.42578125" style="370" customWidth="1"/>
    <col min="3850" max="3850" width="2.140625" style="370" customWidth="1"/>
    <col min="3851" max="3851" width="9.42578125" style="370" customWidth="1"/>
    <col min="3852" max="4096" width="11" style="370"/>
    <col min="4097" max="4097" width="46.7109375" style="370" bestFit="1" customWidth="1"/>
    <col min="4098" max="4098" width="11.85546875" style="370" customWidth="1"/>
    <col min="4099" max="4099" width="12.42578125" style="370" customWidth="1"/>
    <col min="4100" max="4100" width="12.5703125" style="370" customWidth="1"/>
    <col min="4101" max="4101" width="11.7109375" style="370" customWidth="1"/>
    <col min="4102" max="4102" width="10.7109375" style="370" customWidth="1"/>
    <col min="4103" max="4103" width="2.42578125" style="370" bestFit="1" customWidth="1"/>
    <col min="4104" max="4104" width="8.5703125" style="370" customWidth="1"/>
    <col min="4105" max="4105" width="12.42578125" style="370" customWidth="1"/>
    <col min="4106" max="4106" width="2.140625" style="370" customWidth="1"/>
    <col min="4107" max="4107" width="9.42578125" style="370" customWidth="1"/>
    <col min="4108" max="4352" width="11" style="370"/>
    <col min="4353" max="4353" width="46.7109375" style="370" bestFit="1" customWidth="1"/>
    <col min="4354" max="4354" width="11.85546875" style="370" customWidth="1"/>
    <col min="4355" max="4355" width="12.42578125" style="370" customWidth="1"/>
    <col min="4356" max="4356" width="12.5703125" style="370" customWidth="1"/>
    <col min="4357" max="4357" width="11.7109375" style="370" customWidth="1"/>
    <col min="4358" max="4358" width="10.7109375" style="370" customWidth="1"/>
    <col min="4359" max="4359" width="2.42578125" style="370" bestFit="1" customWidth="1"/>
    <col min="4360" max="4360" width="8.5703125" style="370" customWidth="1"/>
    <col min="4361" max="4361" width="12.42578125" style="370" customWidth="1"/>
    <col min="4362" max="4362" width="2.140625" style="370" customWidth="1"/>
    <col min="4363" max="4363" width="9.42578125" style="370" customWidth="1"/>
    <col min="4364" max="4608" width="11" style="370"/>
    <col min="4609" max="4609" width="46.7109375" style="370" bestFit="1" customWidth="1"/>
    <col min="4610" max="4610" width="11.85546875" style="370" customWidth="1"/>
    <col min="4611" max="4611" width="12.42578125" style="370" customWidth="1"/>
    <col min="4612" max="4612" width="12.5703125" style="370" customWidth="1"/>
    <col min="4613" max="4613" width="11.7109375" style="370" customWidth="1"/>
    <col min="4614" max="4614" width="10.7109375" style="370" customWidth="1"/>
    <col min="4615" max="4615" width="2.42578125" style="370" bestFit="1" customWidth="1"/>
    <col min="4616" max="4616" width="8.5703125" style="370" customWidth="1"/>
    <col min="4617" max="4617" width="12.42578125" style="370" customWidth="1"/>
    <col min="4618" max="4618" width="2.140625" style="370" customWidth="1"/>
    <col min="4619" max="4619" width="9.42578125" style="370" customWidth="1"/>
    <col min="4620" max="4864" width="11" style="370"/>
    <col min="4865" max="4865" width="46.7109375" style="370" bestFit="1" customWidth="1"/>
    <col min="4866" max="4866" width="11.85546875" style="370" customWidth="1"/>
    <col min="4867" max="4867" width="12.42578125" style="370" customWidth="1"/>
    <col min="4868" max="4868" width="12.5703125" style="370" customWidth="1"/>
    <col min="4869" max="4869" width="11.7109375" style="370" customWidth="1"/>
    <col min="4870" max="4870" width="10.7109375" style="370" customWidth="1"/>
    <col min="4871" max="4871" width="2.42578125" style="370" bestFit="1" customWidth="1"/>
    <col min="4872" max="4872" width="8.5703125" style="370" customWidth="1"/>
    <col min="4873" max="4873" width="12.42578125" style="370" customWidth="1"/>
    <col min="4874" max="4874" width="2.140625" style="370" customWidth="1"/>
    <col min="4875" max="4875" width="9.42578125" style="370" customWidth="1"/>
    <col min="4876" max="5120" width="11" style="370"/>
    <col min="5121" max="5121" width="46.7109375" style="370" bestFit="1" customWidth="1"/>
    <col min="5122" max="5122" width="11.85546875" style="370" customWidth="1"/>
    <col min="5123" max="5123" width="12.42578125" style="370" customWidth="1"/>
    <col min="5124" max="5124" width="12.5703125" style="370" customWidth="1"/>
    <col min="5125" max="5125" width="11.7109375" style="370" customWidth="1"/>
    <col min="5126" max="5126" width="10.7109375" style="370" customWidth="1"/>
    <col min="5127" max="5127" width="2.42578125" style="370" bestFit="1" customWidth="1"/>
    <col min="5128" max="5128" width="8.5703125" style="370" customWidth="1"/>
    <col min="5129" max="5129" width="12.42578125" style="370" customWidth="1"/>
    <col min="5130" max="5130" width="2.140625" style="370" customWidth="1"/>
    <col min="5131" max="5131" width="9.42578125" style="370" customWidth="1"/>
    <col min="5132" max="5376" width="11" style="370"/>
    <col min="5377" max="5377" width="46.7109375" style="370" bestFit="1" customWidth="1"/>
    <col min="5378" max="5378" width="11.85546875" style="370" customWidth="1"/>
    <col min="5379" max="5379" width="12.42578125" style="370" customWidth="1"/>
    <col min="5380" max="5380" width="12.5703125" style="370" customWidth="1"/>
    <col min="5381" max="5381" width="11.7109375" style="370" customWidth="1"/>
    <col min="5382" max="5382" width="10.7109375" style="370" customWidth="1"/>
    <col min="5383" max="5383" width="2.42578125" style="370" bestFit="1" customWidth="1"/>
    <col min="5384" max="5384" width="8.5703125" style="370" customWidth="1"/>
    <col min="5385" max="5385" width="12.42578125" style="370" customWidth="1"/>
    <col min="5386" max="5386" width="2.140625" style="370" customWidth="1"/>
    <col min="5387" max="5387" width="9.42578125" style="370" customWidth="1"/>
    <col min="5388" max="5632" width="11" style="370"/>
    <col min="5633" max="5633" width="46.7109375" style="370" bestFit="1" customWidth="1"/>
    <col min="5634" max="5634" width="11.85546875" style="370" customWidth="1"/>
    <col min="5635" max="5635" width="12.42578125" style="370" customWidth="1"/>
    <col min="5636" max="5636" width="12.5703125" style="370" customWidth="1"/>
    <col min="5637" max="5637" width="11.7109375" style="370" customWidth="1"/>
    <col min="5638" max="5638" width="10.7109375" style="370" customWidth="1"/>
    <col min="5639" max="5639" width="2.42578125" style="370" bestFit="1" customWidth="1"/>
    <col min="5640" max="5640" width="8.5703125" style="370" customWidth="1"/>
    <col min="5641" max="5641" width="12.42578125" style="370" customWidth="1"/>
    <col min="5642" max="5642" width="2.140625" style="370" customWidth="1"/>
    <col min="5643" max="5643" width="9.42578125" style="370" customWidth="1"/>
    <col min="5644" max="5888" width="11" style="370"/>
    <col min="5889" max="5889" width="46.7109375" style="370" bestFit="1" customWidth="1"/>
    <col min="5890" max="5890" width="11.85546875" style="370" customWidth="1"/>
    <col min="5891" max="5891" width="12.42578125" style="370" customWidth="1"/>
    <col min="5892" max="5892" width="12.5703125" style="370" customWidth="1"/>
    <col min="5893" max="5893" width="11.7109375" style="370" customWidth="1"/>
    <col min="5894" max="5894" width="10.7109375" style="370" customWidth="1"/>
    <col min="5895" max="5895" width="2.42578125" style="370" bestFit="1" customWidth="1"/>
    <col min="5896" max="5896" width="8.5703125" style="370" customWidth="1"/>
    <col min="5897" max="5897" width="12.42578125" style="370" customWidth="1"/>
    <col min="5898" max="5898" width="2.140625" style="370" customWidth="1"/>
    <col min="5899" max="5899" width="9.42578125" style="370" customWidth="1"/>
    <col min="5900" max="6144" width="11" style="370"/>
    <col min="6145" max="6145" width="46.7109375" style="370" bestFit="1" customWidth="1"/>
    <col min="6146" max="6146" width="11.85546875" style="370" customWidth="1"/>
    <col min="6147" max="6147" width="12.42578125" style="370" customWidth="1"/>
    <col min="6148" max="6148" width="12.5703125" style="370" customWidth="1"/>
    <col min="6149" max="6149" width="11.7109375" style="370" customWidth="1"/>
    <col min="6150" max="6150" width="10.7109375" style="370" customWidth="1"/>
    <col min="6151" max="6151" width="2.42578125" style="370" bestFit="1" customWidth="1"/>
    <col min="6152" max="6152" width="8.5703125" style="370" customWidth="1"/>
    <col min="6153" max="6153" width="12.42578125" style="370" customWidth="1"/>
    <col min="6154" max="6154" width="2.140625" style="370" customWidth="1"/>
    <col min="6155" max="6155" width="9.42578125" style="370" customWidth="1"/>
    <col min="6156" max="6400" width="11" style="370"/>
    <col min="6401" max="6401" width="46.7109375" style="370" bestFit="1" customWidth="1"/>
    <col min="6402" max="6402" width="11.85546875" style="370" customWidth="1"/>
    <col min="6403" max="6403" width="12.42578125" style="370" customWidth="1"/>
    <col min="6404" max="6404" width="12.5703125" style="370" customWidth="1"/>
    <col min="6405" max="6405" width="11.7109375" style="370" customWidth="1"/>
    <col min="6406" max="6406" width="10.7109375" style="370" customWidth="1"/>
    <col min="6407" max="6407" width="2.42578125" style="370" bestFit="1" customWidth="1"/>
    <col min="6408" max="6408" width="8.5703125" style="370" customWidth="1"/>
    <col min="6409" max="6409" width="12.42578125" style="370" customWidth="1"/>
    <col min="6410" max="6410" width="2.140625" style="370" customWidth="1"/>
    <col min="6411" max="6411" width="9.42578125" style="370" customWidth="1"/>
    <col min="6412" max="6656" width="11" style="370"/>
    <col min="6657" max="6657" width="46.7109375" style="370" bestFit="1" customWidth="1"/>
    <col min="6658" max="6658" width="11.85546875" style="370" customWidth="1"/>
    <col min="6659" max="6659" width="12.42578125" style="370" customWidth="1"/>
    <col min="6660" max="6660" width="12.5703125" style="370" customWidth="1"/>
    <col min="6661" max="6661" width="11.7109375" style="370" customWidth="1"/>
    <col min="6662" max="6662" width="10.7109375" style="370" customWidth="1"/>
    <col min="6663" max="6663" width="2.42578125" style="370" bestFit="1" customWidth="1"/>
    <col min="6664" max="6664" width="8.5703125" style="370" customWidth="1"/>
    <col min="6665" max="6665" width="12.42578125" style="370" customWidth="1"/>
    <col min="6666" max="6666" width="2.140625" style="370" customWidth="1"/>
    <col min="6667" max="6667" width="9.42578125" style="370" customWidth="1"/>
    <col min="6668" max="6912" width="11" style="370"/>
    <col min="6913" max="6913" width="46.7109375" style="370" bestFit="1" customWidth="1"/>
    <col min="6914" max="6914" width="11.85546875" style="370" customWidth="1"/>
    <col min="6915" max="6915" width="12.42578125" style="370" customWidth="1"/>
    <col min="6916" max="6916" width="12.5703125" style="370" customWidth="1"/>
    <col min="6917" max="6917" width="11.7109375" style="370" customWidth="1"/>
    <col min="6918" max="6918" width="10.7109375" style="370" customWidth="1"/>
    <col min="6919" max="6919" width="2.42578125" style="370" bestFit="1" customWidth="1"/>
    <col min="6920" max="6920" width="8.5703125" style="370" customWidth="1"/>
    <col min="6921" max="6921" width="12.42578125" style="370" customWidth="1"/>
    <col min="6922" max="6922" width="2.140625" style="370" customWidth="1"/>
    <col min="6923" max="6923" width="9.42578125" style="370" customWidth="1"/>
    <col min="6924" max="7168" width="11" style="370"/>
    <col min="7169" max="7169" width="46.7109375" style="370" bestFit="1" customWidth="1"/>
    <col min="7170" max="7170" width="11.85546875" style="370" customWidth="1"/>
    <col min="7171" max="7171" width="12.42578125" style="370" customWidth="1"/>
    <col min="7172" max="7172" width="12.5703125" style="370" customWidth="1"/>
    <col min="7173" max="7173" width="11.7109375" style="370" customWidth="1"/>
    <col min="7174" max="7174" width="10.7109375" style="370" customWidth="1"/>
    <col min="7175" max="7175" width="2.42578125" style="370" bestFit="1" customWidth="1"/>
    <col min="7176" max="7176" width="8.5703125" style="370" customWidth="1"/>
    <col min="7177" max="7177" width="12.42578125" style="370" customWidth="1"/>
    <col min="7178" max="7178" width="2.140625" style="370" customWidth="1"/>
    <col min="7179" max="7179" width="9.42578125" style="370" customWidth="1"/>
    <col min="7180" max="7424" width="11" style="370"/>
    <col min="7425" max="7425" width="46.7109375" style="370" bestFit="1" customWidth="1"/>
    <col min="7426" max="7426" width="11.85546875" style="370" customWidth="1"/>
    <col min="7427" max="7427" width="12.42578125" style="370" customWidth="1"/>
    <col min="7428" max="7428" width="12.5703125" style="370" customWidth="1"/>
    <col min="7429" max="7429" width="11.7109375" style="370" customWidth="1"/>
    <col min="7430" max="7430" width="10.7109375" style="370" customWidth="1"/>
    <col min="7431" max="7431" width="2.42578125" style="370" bestFit="1" customWidth="1"/>
    <col min="7432" max="7432" width="8.5703125" style="370" customWidth="1"/>
    <col min="7433" max="7433" width="12.42578125" style="370" customWidth="1"/>
    <col min="7434" max="7434" width="2.140625" style="370" customWidth="1"/>
    <col min="7435" max="7435" width="9.42578125" style="370" customWidth="1"/>
    <col min="7436" max="7680" width="11" style="370"/>
    <col min="7681" max="7681" width="46.7109375" style="370" bestFit="1" customWidth="1"/>
    <col min="7682" max="7682" width="11.85546875" style="370" customWidth="1"/>
    <col min="7683" max="7683" width="12.42578125" style="370" customWidth="1"/>
    <col min="7684" max="7684" width="12.5703125" style="370" customWidth="1"/>
    <col min="7685" max="7685" width="11.7109375" style="370" customWidth="1"/>
    <col min="7686" max="7686" width="10.7109375" style="370" customWidth="1"/>
    <col min="7687" max="7687" width="2.42578125" style="370" bestFit="1" customWidth="1"/>
    <col min="7688" max="7688" width="8.5703125" style="370" customWidth="1"/>
    <col min="7689" max="7689" width="12.42578125" style="370" customWidth="1"/>
    <col min="7690" max="7690" width="2.140625" style="370" customWidth="1"/>
    <col min="7691" max="7691" width="9.42578125" style="370" customWidth="1"/>
    <col min="7692" max="7936" width="11" style="370"/>
    <col min="7937" max="7937" width="46.7109375" style="370" bestFit="1" customWidth="1"/>
    <col min="7938" max="7938" width="11.85546875" style="370" customWidth="1"/>
    <col min="7939" max="7939" width="12.42578125" style="370" customWidth="1"/>
    <col min="7940" max="7940" width="12.5703125" style="370" customWidth="1"/>
    <col min="7941" max="7941" width="11.7109375" style="370" customWidth="1"/>
    <col min="7942" max="7942" width="10.7109375" style="370" customWidth="1"/>
    <col min="7943" max="7943" width="2.42578125" style="370" bestFit="1" customWidth="1"/>
    <col min="7944" max="7944" width="8.5703125" style="370" customWidth="1"/>
    <col min="7945" max="7945" width="12.42578125" style="370" customWidth="1"/>
    <col min="7946" max="7946" width="2.140625" style="370" customWidth="1"/>
    <col min="7947" max="7947" width="9.42578125" style="370" customWidth="1"/>
    <col min="7948" max="8192" width="11" style="370"/>
    <col min="8193" max="8193" width="46.7109375" style="370" bestFit="1" customWidth="1"/>
    <col min="8194" max="8194" width="11.85546875" style="370" customWidth="1"/>
    <col min="8195" max="8195" width="12.42578125" style="370" customWidth="1"/>
    <col min="8196" max="8196" width="12.5703125" style="370" customWidth="1"/>
    <col min="8197" max="8197" width="11.7109375" style="370" customWidth="1"/>
    <col min="8198" max="8198" width="10.7109375" style="370" customWidth="1"/>
    <col min="8199" max="8199" width="2.42578125" style="370" bestFit="1" customWidth="1"/>
    <col min="8200" max="8200" width="8.5703125" style="370" customWidth="1"/>
    <col min="8201" max="8201" width="12.42578125" style="370" customWidth="1"/>
    <col min="8202" max="8202" width="2.140625" style="370" customWidth="1"/>
    <col min="8203" max="8203" width="9.42578125" style="370" customWidth="1"/>
    <col min="8204" max="8448" width="11" style="370"/>
    <col min="8449" max="8449" width="46.7109375" style="370" bestFit="1" customWidth="1"/>
    <col min="8450" max="8450" width="11.85546875" style="370" customWidth="1"/>
    <col min="8451" max="8451" width="12.42578125" style="370" customWidth="1"/>
    <col min="8452" max="8452" width="12.5703125" style="370" customWidth="1"/>
    <col min="8453" max="8453" width="11.7109375" style="370" customWidth="1"/>
    <col min="8454" max="8454" width="10.7109375" style="370" customWidth="1"/>
    <col min="8455" max="8455" width="2.42578125" style="370" bestFit="1" customWidth="1"/>
    <col min="8456" max="8456" width="8.5703125" style="370" customWidth="1"/>
    <col min="8457" max="8457" width="12.42578125" style="370" customWidth="1"/>
    <col min="8458" max="8458" width="2.140625" style="370" customWidth="1"/>
    <col min="8459" max="8459" width="9.42578125" style="370" customWidth="1"/>
    <col min="8460" max="8704" width="11" style="370"/>
    <col min="8705" max="8705" width="46.7109375" style="370" bestFit="1" customWidth="1"/>
    <col min="8706" max="8706" width="11.85546875" style="370" customWidth="1"/>
    <col min="8707" max="8707" width="12.42578125" style="370" customWidth="1"/>
    <col min="8708" max="8708" width="12.5703125" style="370" customWidth="1"/>
    <col min="8709" max="8709" width="11.7109375" style="370" customWidth="1"/>
    <col min="8710" max="8710" width="10.7109375" style="370" customWidth="1"/>
    <col min="8711" max="8711" width="2.42578125" style="370" bestFit="1" customWidth="1"/>
    <col min="8712" max="8712" width="8.5703125" style="370" customWidth="1"/>
    <col min="8713" max="8713" width="12.42578125" style="370" customWidth="1"/>
    <col min="8714" max="8714" width="2.140625" style="370" customWidth="1"/>
    <col min="8715" max="8715" width="9.42578125" style="370" customWidth="1"/>
    <col min="8716" max="8960" width="11" style="370"/>
    <col min="8961" max="8961" width="46.7109375" style="370" bestFit="1" customWidth="1"/>
    <col min="8962" max="8962" width="11.85546875" style="370" customWidth="1"/>
    <col min="8963" max="8963" width="12.42578125" style="370" customWidth="1"/>
    <col min="8964" max="8964" width="12.5703125" style="370" customWidth="1"/>
    <col min="8965" max="8965" width="11.7109375" style="370" customWidth="1"/>
    <col min="8966" max="8966" width="10.7109375" style="370" customWidth="1"/>
    <col min="8967" max="8967" width="2.42578125" style="370" bestFit="1" customWidth="1"/>
    <col min="8968" max="8968" width="8.5703125" style="370" customWidth="1"/>
    <col min="8969" max="8969" width="12.42578125" style="370" customWidth="1"/>
    <col min="8970" max="8970" width="2.140625" style="370" customWidth="1"/>
    <col min="8971" max="8971" width="9.42578125" style="370" customWidth="1"/>
    <col min="8972" max="9216" width="11" style="370"/>
    <col min="9217" max="9217" width="46.7109375" style="370" bestFit="1" customWidth="1"/>
    <col min="9218" max="9218" width="11.85546875" style="370" customWidth="1"/>
    <col min="9219" max="9219" width="12.42578125" style="370" customWidth="1"/>
    <col min="9220" max="9220" width="12.5703125" style="370" customWidth="1"/>
    <col min="9221" max="9221" width="11.7109375" style="370" customWidth="1"/>
    <col min="9222" max="9222" width="10.7109375" style="370" customWidth="1"/>
    <col min="9223" max="9223" width="2.42578125" style="370" bestFit="1" customWidth="1"/>
    <col min="9224" max="9224" width="8.5703125" style="370" customWidth="1"/>
    <col min="9225" max="9225" width="12.42578125" style="370" customWidth="1"/>
    <col min="9226" max="9226" width="2.140625" style="370" customWidth="1"/>
    <col min="9227" max="9227" width="9.42578125" style="370" customWidth="1"/>
    <col min="9228" max="9472" width="11" style="370"/>
    <col min="9473" max="9473" width="46.7109375" style="370" bestFit="1" customWidth="1"/>
    <col min="9474" max="9474" width="11.85546875" style="370" customWidth="1"/>
    <col min="9475" max="9475" width="12.42578125" style="370" customWidth="1"/>
    <col min="9476" max="9476" width="12.5703125" style="370" customWidth="1"/>
    <col min="9477" max="9477" width="11.7109375" style="370" customWidth="1"/>
    <col min="9478" max="9478" width="10.7109375" style="370" customWidth="1"/>
    <col min="9479" max="9479" width="2.42578125" style="370" bestFit="1" customWidth="1"/>
    <col min="9480" max="9480" width="8.5703125" style="370" customWidth="1"/>
    <col min="9481" max="9481" width="12.42578125" style="370" customWidth="1"/>
    <col min="9482" max="9482" width="2.140625" style="370" customWidth="1"/>
    <col min="9483" max="9483" width="9.42578125" style="370" customWidth="1"/>
    <col min="9484" max="9728" width="11" style="370"/>
    <col min="9729" max="9729" width="46.7109375" style="370" bestFit="1" customWidth="1"/>
    <col min="9730" max="9730" width="11.85546875" style="370" customWidth="1"/>
    <col min="9731" max="9731" width="12.42578125" style="370" customWidth="1"/>
    <col min="9732" max="9732" width="12.5703125" style="370" customWidth="1"/>
    <col min="9733" max="9733" width="11.7109375" style="370" customWidth="1"/>
    <col min="9734" max="9734" width="10.7109375" style="370" customWidth="1"/>
    <col min="9735" max="9735" width="2.42578125" style="370" bestFit="1" customWidth="1"/>
    <col min="9736" max="9736" width="8.5703125" style="370" customWidth="1"/>
    <col min="9737" max="9737" width="12.42578125" style="370" customWidth="1"/>
    <col min="9738" max="9738" width="2.140625" style="370" customWidth="1"/>
    <col min="9739" max="9739" width="9.42578125" style="370" customWidth="1"/>
    <col min="9740" max="9984" width="11" style="370"/>
    <col min="9985" max="9985" width="46.7109375" style="370" bestFit="1" customWidth="1"/>
    <col min="9986" max="9986" width="11.85546875" style="370" customWidth="1"/>
    <col min="9987" max="9987" width="12.42578125" style="370" customWidth="1"/>
    <col min="9988" max="9988" width="12.5703125" style="370" customWidth="1"/>
    <col min="9989" max="9989" width="11.7109375" style="370" customWidth="1"/>
    <col min="9990" max="9990" width="10.7109375" style="370" customWidth="1"/>
    <col min="9991" max="9991" width="2.42578125" style="370" bestFit="1" customWidth="1"/>
    <col min="9992" max="9992" width="8.5703125" style="370" customWidth="1"/>
    <col min="9993" max="9993" width="12.42578125" style="370" customWidth="1"/>
    <col min="9994" max="9994" width="2.140625" style="370" customWidth="1"/>
    <col min="9995" max="9995" width="9.42578125" style="370" customWidth="1"/>
    <col min="9996" max="10240" width="11" style="370"/>
    <col min="10241" max="10241" width="46.7109375" style="370" bestFit="1" customWidth="1"/>
    <col min="10242" max="10242" width="11.85546875" style="370" customWidth="1"/>
    <col min="10243" max="10243" width="12.42578125" style="370" customWidth="1"/>
    <col min="10244" max="10244" width="12.5703125" style="370" customWidth="1"/>
    <col min="10245" max="10245" width="11.7109375" style="370" customWidth="1"/>
    <col min="10246" max="10246" width="10.7109375" style="370" customWidth="1"/>
    <col min="10247" max="10247" width="2.42578125" style="370" bestFit="1" customWidth="1"/>
    <col min="10248" max="10248" width="8.5703125" style="370" customWidth="1"/>
    <col min="10249" max="10249" width="12.42578125" style="370" customWidth="1"/>
    <col min="10250" max="10250" width="2.140625" style="370" customWidth="1"/>
    <col min="10251" max="10251" width="9.42578125" style="370" customWidth="1"/>
    <col min="10252" max="10496" width="11" style="370"/>
    <col min="10497" max="10497" width="46.7109375" style="370" bestFit="1" customWidth="1"/>
    <col min="10498" max="10498" width="11.85546875" style="370" customWidth="1"/>
    <col min="10499" max="10499" width="12.42578125" style="370" customWidth="1"/>
    <col min="10500" max="10500" width="12.5703125" style="370" customWidth="1"/>
    <col min="10501" max="10501" width="11.7109375" style="370" customWidth="1"/>
    <col min="10502" max="10502" width="10.7109375" style="370" customWidth="1"/>
    <col min="10503" max="10503" width="2.42578125" style="370" bestFit="1" customWidth="1"/>
    <col min="10504" max="10504" width="8.5703125" style="370" customWidth="1"/>
    <col min="10505" max="10505" width="12.42578125" style="370" customWidth="1"/>
    <col min="10506" max="10506" width="2.140625" style="370" customWidth="1"/>
    <col min="10507" max="10507" width="9.42578125" style="370" customWidth="1"/>
    <col min="10508" max="10752" width="11" style="370"/>
    <col min="10753" max="10753" width="46.7109375" style="370" bestFit="1" customWidth="1"/>
    <col min="10754" max="10754" width="11.85546875" style="370" customWidth="1"/>
    <col min="10755" max="10755" width="12.42578125" style="370" customWidth="1"/>
    <col min="10756" max="10756" width="12.5703125" style="370" customWidth="1"/>
    <col min="10757" max="10757" width="11.7109375" style="370" customWidth="1"/>
    <col min="10758" max="10758" width="10.7109375" style="370" customWidth="1"/>
    <col min="10759" max="10759" width="2.42578125" style="370" bestFit="1" customWidth="1"/>
    <col min="10760" max="10760" width="8.5703125" style="370" customWidth="1"/>
    <col min="10761" max="10761" width="12.42578125" style="370" customWidth="1"/>
    <col min="10762" max="10762" width="2.140625" style="370" customWidth="1"/>
    <col min="10763" max="10763" width="9.42578125" style="370" customWidth="1"/>
    <col min="10764" max="11008" width="11" style="370"/>
    <col min="11009" max="11009" width="46.7109375" style="370" bestFit="1" customWidth="1"/>
    <col min="11010" max="11010" width="11.85546875" style="370" customWidth="1"/>
    <col min="11011" max="11011" width="12.42578125" style="370" customWidth="1"/>
    <col min="11012" max="11012" width="12.5703125" style="370" customWidth="1"/>
    <col min="11013" max="11013" width="11.7109375" style="370" customWidth="1"/>
    <col min="11014" max="11014" width="10.7109375" style="370" customWidth="1"/>
    <col min="11015" max="11015" width="2.42578125" style="370" bestFit="1" customWidth="1"/>
    <col min="11016" max="11016" width="8.5703125" style="370" customWidth="1"/>
    <col min="11017" max="11017" width="12.42578125" style="370" customWidth="1"/>
    <col min="11018" max="11018" width="2.140625" style="370" customWidth="1"/>
    <col min="11019" max="11019" width="9.42578125" style="370" customWidth="1"/>
    <col min="11020" max="11264" width="11" style="370"/>
    <col min="11265" max="11265" width="46.7109375" style="370" bestFit="1" customWidth="1"/>
    <col min="11266" max="11266" width="11.85546875" style="370" customWidth="1"/>
    <col min="11267" max="11267" width="12.42578125" style="370" customWidth="1"/>
    <col min="11268" max="11268" width="12.5703125" style="370" customWidth="1"/>
    <col min="11269" max="11269" width="11.7109375" style="370" customWidth="1"/>
    <col min="11270" max="11270" width="10.7109375" style="370" customWidth="1"/>
    <col min="11271" max="11271" width="2.42578125" style="370" bestFit="1" customWidth="1"/>
    <col min="11272" max="11272" width="8.5703125" style="370" customWidth="1"/>
    <col min="11273" max="11273" width="12.42578125" style="370" customWidth="1"/>
    <col min="11274" max="11274" width="2.140625" style="370" customWidth="1"/>
    <col min="11275" max="11275" width="9.42578125" style="370" customWidth="1"/>
    <col min="11276" max="11520" width="11" style="370"/>
    <col min="11521" max="11521" width="46.7109375" style="370" bestFit="1" customWidth="1"/>
    <col min="11522" max="11522" width="11.85546875" style="370" customWidth="1"/>
    <col min="11523" max="11523" width="12.42578125" style="370" customWidth="1"/>
    <col min="11524" max="11524" width="12.5703125" style="370" customWidth="1"/>
    <col min="11525" max="11525" width="11.7109375" style="370" customWidth="1"/>
    <col min="11526" max="11526" width="10.7109375" style="370" customWidth="1"/>
    <col min="11527" max="11527" width="2.42578125" style="370" bestFit="1" customWidth="1"/>
    <col min="11528" max="11528" width="8.5703125" style="370" customWidth="1"/>
    <col min="11529" max="11529" width="12.42578125" style="370" customWidth="1"/>
    <col min="11530" max="11530" width="2.140625" style="370" customWidth="1"/>
    <col min="11531" max="11531" width="9.42578125" style="370" customWidth="1"/>
    <col min="11532" max="11776" width="11" style="370"/>
    <col min="11777" max="11777" width="46.7109375" style="370" bestFit="1" customWidth="1"/>
    <col min="11778" max="11778" width="11.85546875" style="370" customWidth="1"/>
    <col min="11779" max="11779" width="12.42578125" style="370" customWidth="1"/>
    <col min="11780" max="11780" width="12.5703125" style="370" customWidth="1"/>
    <col min="11781" max="11781" width="11.7109375" style="370" customWidth="1"/>
    <col min="11782" max="11782" width="10.7109375" style="370" customWidth="1"/>
    <col min="11783" max="11783" width="2.42578125" style="370" bestFit="1" customWidth="1"/>
    <col min="11784" max="11784" width="8.5703125" style="370" customWidth="1"/>
    <col min="11785" max="11785" width="12.42578125" style="370" customWidth="1"/>
    <col min="11786" max="11786" width="2.140625" style="370" customWidth="1"/>
    <col min="11787" max="11787" width="9.42578125" style="370" customWidth="1"/>
    <col min="11788" max="12032" width="11" style="370"/>
    <col min="12033" max="12033" width="46.7109375" style="370" bestFit="1" customWidth="1"/>
    <col min="12034" max="12034" width="11.85546875" style="370" customWidth="1"/>
    <col min="12035" max="12035" width="12.42578125" style="370" customWidth="1"/>
    <col min="12036" max="12036" width="12.5703125" style="370" customWidth="1"/>
    <col min="12037" max="12037" width="11.7109375" style="370" customWidth="1"/>
    <col min="12038" max="12038" width="10.7109375" style="370" customWidth="1"/>
    <col min="12039" max="12039" width="2.42578125" style="370" bestFit="1" customWidth="1"/>
    <col min="12040" max="12040" width="8.5703125" style="370" customWidth="1"/>
    <col min="12041" max="12041" width="12.42578125" style="370" customWidth="1"/>
    <col min="12042" max="12042" width="2.140625" style="370" customWidth="1"/>
    <col min="12043" max="12043" width="9.42578125" style="370" customWidth="1"/>
    <col min="12044" max="12288" width="11" style="370"/>
    <col min="12289" max="12289" width="46.7109375" style="370" bestFit="1" customWidth="1"/>
    <col min="12290" max="12290" width="11.85546875" style="370" customWidth="1"/>
    <col min="12291" max="12291" width="12.42578125" style="370" customWidth="1"/>
    <col min="12292" max="12292" width="12.5703125" style="370" customWidth="1"/>
    <col min="12293" max="12293" width="11.7109375" style="370" customWidth="1"/>
    <col min="12294" max="12294" width="10.7109375" style="370" customWidth="1"/>
    <col min="12295" max="12295" width="2.42578125" style="370" bestFit="1" customWidth="1"/>
    <col min="12296" max="12296" width="8.5703125" style="370" customWidth="1"/>
    <col min="12297" max="12297" width="12.42578125" style="370" customWidth="1"/>
    <col min="12298" max="12298" width="2.140625" style="370" customWidth="1"/>
    <col min="12299" max="12299" width="9.42578125" style="370" customWidth="1"/>
    <col min="12300" max="12544" width="11" style="370"/>
    <col min="12545" max="12545" width="46.7109375" style="370" bestFit="1" customWidth="1"/>
    <col min="12546" max="12546" width="11.85546875" style="370" customWidth="1"/>
    <col min="12547" max="12547" width="12.42578125" style="370" customWidth="1"/>
    <col min="12548" max="12548" width="12.5703125" style="370" customWidth="1"/>
    <col min="12549" max="12549" width="11.7109375" style="370" customWidth="1"/>
    <col min="12550" max="12550" width="10.7109375" style="370" customWidth="1"/>
    <col min="12551" max="12551" width="2.42578125" style="370" bestFit="1" customWidth="1"/>
    <col min="12552" max="12552" width="8.5703125" style="370" customWidth="1"/>
    <col min="12553" max="12553" width="12.42578125" style="370" customWidth="1"/>
    <col min="12554" max="12554" width="2.140625" style="370" customWidth="1"/>
    <col min="12555" max="12555" width="9.42578125" style="370" customWidth="1"/>
    <col min="12556" max="12800" width="11" style="370"/>
    <col min="12801" max="12801" width="46.7109375" style="370" bestFit="1" customWidth="1"/>
    <col min="12802" max="12802" width="11.85546875" style="370" customWidth="1"/>
    <col min="12803" max="12803" width="12.42578125" style="370" customWidth="1"/>
    <col min="12804" max="12804" width="12.5703125" style="370" customWidth="1"/>
    <col min="12805" max="12805" width="11.7109375" style="370" customWidth="1"/>
    <col min="12806" max="12806" width="10.7109375" style="370" customWidth="1"/>
    <col min="12807" max="12807" width="2.42578125" style="370" bestFit="1" customWidth="1"/>
    <col min="12808" max="12808" width="8.5703125" style="370" customWidth="1"/>
    <col min="12809" max="12809" width="12.42578125" style="370" customWidth="1"/>
    <col min="12810" max="12810" width="2.140625" style="370" customWidth="1"/>
    <col min="12811" max="12811" width="9.42578125" style="370" customWidth="1"/>
    <col min="12812" max="13056" width="11" style="370"/>
    <col min="13057" max="13057" width="46.7109375" style="370" bestFit="1" customWidth="1"/>
    <col min="13058" max="13058" width="11.85546875" style="370" customWidth="1"/>
    <col min="13059" max="13059" width="12.42578125" style="370" customWidth="1"/>
    <col min="13060" max="13060" width="12.5703125" style="370" customWidth="1"/>
    <col min="13061" max="13061" width="11.7109375" style="370" customWidth="1"/>
    <col min="13062" max="13062" width="10.7109375" style="370" customWidth="1"/>
    <col min="13063" max="13063" width="2.42578125" style="370" bestFit="1" customWidth="1"/>
    <col min="13064" max="13064" width="8.5703125" style="370" customWidth="1"/>
    <col min="13065" max="13065" width="12.42578125" style="370" customWidth="1"/>
    <col min="13066" max="13066" width="2.140625" style="370" customWidth="1"/>
    <col min="13067" max="13067" width="9.42578125" style="370" customWidth="1"/>
    <col min="13068" max="13312" width="11" style="370"/>
    <col min="13313" max="13313" width="46.7109375" style="370" bestFit="1" customWidth="1"/>
    <col min="13314" max="13314" width="11.85546875" style="370" customWidth="1"/>
    <col min="13315" max="13315" width="12.42578125" style="370" customWidth="1"/>
    <col min="13316" max="13316" width="12.5703125" style="370" customWidth="1"/>
    <col min="13317" max="13317" width="11.7109375" style="370" customWidth="1"/>
    <col min="13318" max="13318" width="10.7109375" style="370" customWidth="1"/>
    <col min="13319" max="13319" width="2.42578125" style="370" bestFit="1" customWidth="1"/>
    <col min="13320" max="13320" width="8.5703125" style="370" customWidth="1"/>
    <col min="13321" max="13321" width="12.42578125" style="370" customWidth="1"/>
    <col min="13322" max="13322" width="2.140625" style="370" customWidth="1"/>
    <col min="13323" max="13323" width="9.42578125" style="370" customWidth="1"/>
    <col min="13324" max="13568" width="11" style="370"/>
    <col min="13569" max="13569" width="46.7109375" style="370" bestFit="1" customWidth="1"/>
    <col min="13570" max="13570" width="11.85546875" style="370" customWidth="1"/>
    <col min="13571" max="13571" width="12.42578125" style="370" customWidth="1"/>
    <col min="13572" max="13572" width="12.5703125" style="370" customWidth="1"/>
    <col min="13573" max="13573" width="11.7109375" style="370" customWidth="1"/>
    <col min="13574" max="13574" width="10.7109375" style="370" customWidth="1"/>
    <col min="13575" max="13575" width="2.42578125" style="370" bestFit="1" customWidth="1"/>
    <col min="13576" max="13576" width="8.5703125" style="370" customWidth="1"/>
    <col min="13577" max="13577" width="12.42578125" style="370" customWidth="1"/>
    <col min="13578" max="13578" width="2.140625" style="370" customWidth="1"/>
    <col min="13579" max="13579" width="9.42578125" style="370" customWidth="1"/>
    <col min="13580" max="13824" width="11" style="370"/>
    <col min="13825" max="13825" width="46.7109375" style="370" bestFit="1" customWidth="1"/>
    <col min="13826" max="13826" width="11.85546875" style="370" customWidth="1"/>
    <col min="13827" max="13827" width="12.42578125" style="370" customWidth="1"/>
    <col min="13828" max="13828" width="12.5703125" style="370" customWidth="1"/>
    <col min="13829" max="13829" width="11.7109375" style="370" customWidth="1"/>
    <col min="13830" max="13830" width="10.7109375" style="370" customWidth="1"/>
    <col min="13831" max="13831" width="2.42578125" style="370" bestFit="1" customWidth="1"/>
    <col min="13832" max="13832" width="8.5703125" style="370" customWidth="1"/>
    <col min="13833" max="13833" width="12.42578125" style="370" customWidth="1"/>
    <col min="13834" max="13834" width="2.140625" style="370" customWidth="1"/>
    <col min="13835" max="13835" width="9.42578125" style="370" customWidth="1"/>
    <col min="13836" max="14080" width="11" style="370"/>
    <col min="14081" max="14081" width="46.7109375" style="370" bestFit="1" customWidth="1"/>
    <col min="14082" max="14082" width="11.85546875" style="370" customWidth="1"/>
    <col min="14083" max="14083" width="12.42578125" style="370" customWidth="1"/>
    <col min="14084" max="14084" width="12.5703125" style="370" customWidth="1"/>
    <col min="14085" max="14085" width="11.7109375" style="370" customWidth="1"/>
    <col min="14086" max="14086" width="10.7109375" style="370" customWidth="1"/>
    <col min="14087" max="14087" width="2.42578125" style="370" bestFit="1" customWidth="1"/>
    <col min="14088" max="14088" width="8.5703125" style="370" customWidth="1"/>
    <col min="14089" max="14089" width="12.42578125" style="370" customWidth="1"/>
    <col min="14090" max="14090" width="2.140625" style="370" customWidth="1"/>
    <col min="14091" max="14091" width="9.42578125" style="370" customWidth="1"/>
    <col min="14092" max="14336" width="11" style="370"/>
    <col min="14337" max="14337" width="46.7109375" style="370" bestFit="1" customWidth="1"/>
    <col min="14338" max="14338" width="11.85546875" style="370" customWidth="1"/>
    <col min="14339" max="14339" width="12.42578125" style="370" customWidth="1"/>
    <col min="14340" max="14340" width="12.5703125" style="370" customWidth="1"/>
    <col min="14341" max="14341" width="11.7109375" style="370" customWidth="1"/>
    <col min="14342" max="14342" width="10.7109375" style="370" customWidth="1"/>
    <col min="14343" max="14343" width="2.42578125" style="370" bestFit="1" customWidth="1"/>
    <col min="14344" max="14344" width="8.5703125" style="370" customWidth="1"/>
    <col min="14345" max="14345" width="12.42578125" style="370" customWidth="1"/>
    <col min="14346" max="14346" width="2.140625" style="370" customWidth="1"/>
    <col min="14347" max="14347" width="9.42578125" style="370" customWidth="1"/>
    <col min="14348" max="14592" width="11" style="370"/>
    <col min="14593" max="14593" width="46.7109375" style="370" bestFit="1" customWidth="1"/>
    <col min="14594" max="14594" width="11.85546875" style="370" customWidth="1"/>
    <col min="14595" max="14595" width="12.42578125" style="370" customWidth="1"/>
    <col min="14596" max="14596" width="12.5703125" style="370" customWidth="1"/>
    <col min="14597" max="14597" width="11.7109375" style="370" customWidth="1"/>
    <col min="14598" max="14598" width="10.7109375" style="370" customWidth="1"/>
    <col min="14599" max="14599" width="2.42578125" style="370" bestFit="1" customWidth="1"/>
    <col min="14600" max="14600" width="8.5703125" style="370" customWidth="1"/>
    <col min="14601" max="14601" width="12.42578125" style="370" customWidth="1"/>
    <col min="14602" max="14602" width="2.140625" style="370" customWidth="1"/>
    <col min="14603" max="14603" width="9.42578125" style="370" customWidth="1"/>
    <col min="14604" max="14848" width="11" style="370"/>
    <col min="14849" max="14849" width="46.7109375" style="370" bestFit="1" customWidth="1"/>
    <col min="14850" max="14850" width="11.85546875" style="370" customWidth="1"/>
    <col min="14851" max="14851" width="12.42578125" style="370" customWidth="1"/>
    <col min="14852" max="14852" width="12.5703125" style="370" customWidth="1"/>
    <col min="14853" max="14853" width="11.7109375" style="370" customWidth="1"/>
    <col min="14854" max="14854" width="10.7109375" style="370" customWidth="1"/>
    <col min="14855" max="14855" width="2.42578125" style="370" bestFit="1" customWidth="1"/>
    <col min="14856" max="14856" width="8.5703125" style="370" customWidth="1"/>
    <col min="14857" max="14857" width="12.42578125" style="370" customWidth="1"/>
    <col min="14858" max="14858" width="2.140625" style="370" customWidth="1"/>
    <col min="14859" max="14859" width="9.42578125" style="370" customWidth="1"/>
    <col min="14860" max="15104" width="11" style="370"/>
    <col min="15105" max="15105" width="46.7109375" style="370" bestFit="1" customWidth="1"/>
    <col min="15106" max="15106" width="11.85546875" style="370" customWidth="1"/>
    <col min="15107" max="15107" width="12.42578125" style="370" customWidth="1"/>
    <col min="15108" max="15108" width="12.5703125" style="370" customWidth="1"/>
    <col min="15109" max="15109" width="11.7109375" style="370" customWidth="1"/>
    <col min="15110" max="15110" width="10.7109375" style="370" customWidth="1"/>
    <col min="15111" max="15111" width="2.42578125" style="370" bestFit="1" customWidth="1"/>
    <col min="15112" max="15112" width="8.5703125" style="370" customWidth="1"/>
    <col min="15113" max="15113" width="12.42578125" style="370" customWidth="1"/>
    <col min="15114" max="15114" width="2.140625" style="370" customWidth="1"/>
    <col min="15115" max="15115" width="9.42578125" style="370" customWidth="1"/>
    <col min="15116" max="15360" width="11" style="370"/>
    <col min="15361" max="15361" width="46.7109375" style="370" bestFit="1" customWidth="1"/>
    <col min="15362" max="15362" width="11.85546875" style="370" customWidth="1"/>
    <col min="15363" max="15363" width="12.42578125" style="370" customWidth="1"/>
    <col min="15364" max="15364" width="12.5703125" style="370" customWidth="1"/>
    <col min="15365" max="15365" width="11.7109375" style="370" customWidth="1"/>
    <col min="15366" max="15366" width="10.7109375" style="370" customWidth="1"/>
    <col min="15367" max="15367" width="2.42578125" style="370" bestFit="1" customWidth="1"/>
    <col min="15368" max="15368" width="8.5703125" style="370" customWidth="1"/>
    <col min="15369" max="15369" width="12.42578125" style="370" customWidth="1"/>
    <col min="15370" max="15370" width="2.140625" style="370" customWidth="1"/>
    <col min="15371" max="15371" width="9.42578125" style="370" customWidth="1"/>
    <col min="15372" max="15616" width="11" style="370"/>
    <col min="15617" max="15617" width="46.7109375" style="370" bestFit="1" customWidth="1"/>
    <col min="15618" max="15618" width="11.85546875" style="370" customWidth="1"/>
    <col min="15619" max="15619" width="12.42578125" style="370" customWidth="1"/>
    <col min="15620" max="15620" width="12.5703125" style="370" customWidth="1"/>
    <col min="15621" max="15621" width="11.7109375" style="370" customWidth="1"/>
    <col min="15622" max="15622" width="10.7109375" style="370" customWidth="1"/>
    <col min="15623" max="15623" width="2.42578125" style="370" bestFit="1" customWidth="1"/>
    <col min="15624" max="15624" width="8.5703125" style="370" customWidth="1"/>
    <col min="15625" max="15625" width="12.42578125" style="370" customWidth="1"/>
    <col min="15626" max="15626" width="2.140625" style="370" customWidth="1"/>
    <col min="15627" max="15627" width="9.42578125" style="370" customWidth="1"/>
    <col min="15628" max="15872" width="11" style="370"/>
    <col min="15873" max="15873" width="46.7109375" style="370" bestFit="1" customWidth="1"/>
    <col min="15874" max="15874" width="11.85546875" style="370" customWidth="1"/>
    <col min="15875" max="15875" width="12.42578125" style="370" customWidth="1"/>
    <col min="15876" max="15876" width="12.5703125" style="370" customWidth="1"/>
    <col min="15877" max="15877" width="11.7109375" style="370" customWidth="1"/>
    <col min="15878" max="15878" width="10.7109375" style="370" customWidth="1"/>
    <col min="15879" max="15879" width="2.42578125" style="370" bestFit="1" customWidth="1"/>
    <col min="15880" max="15880" width="8.5703125" style="370" customWidth="1"/>
    <col min="15881" max="15881" width="12.42578125" style="370" customWidth="1"/>
    <col min="15882" max="15882" width="2.140625" style="370" customWidth="1"/>
    <col min="15883" max="15883" width="9.42578125" style="370" customWidth="1"/>
    <col min="15884" max="16128" width="11" style="370"/>
    <col min="16129" max="16129" width="46.7109375" style="370" bestFit="1" customWidth="1"/>
    <col min="16130" max="16130" width="11.85546875" style="370" customWidth="1"/>
    <col min="16131" max="16131" width="12.42578125" style="370" customWidth="1"/>
    <col min="16132" max="16132" width="12.5703125" style="370" customWidth="1"/>
    <col min="16133" max="16133" width="11.7109375" style="370" customWidth="1"/>
    <col min="16134" max="16134" width="10.7109375" style="370" customWidth="1"/>
    <col min="16135" max="16135" width="2.42578125" style="370" bestFit="1" customWidth="1"/>
    <col min="16136" max="16136" width="8.5703125" style="370" customWidth="1"/>
    <col min="16137" max="16137" width="12.42578125" style="370" customWidth="1"/>
    <col min="16138" max="16138" width="2.140625" style="370" customWidth="1"/>
    <col min="16139" max="16139" width="9.42578125" style="370" customWidth="1"/>
    <col min="16140" max="16384" width="11" style="370"/>
  </cols>
  <sheetData>
    <row r="1" spans="1:16" ht="24.95" customHeight="1">
      <c r="A1" s="2041" t="s">
        <v>397</v>
      </c>
      <c r="B1" s="2041"/>
      <c r="C1" s="2041"/>
      <c r="D1" s="2041"/>
      <c r="E1" s="2041"/>
      <c r="F1" s="2041"/>
      <c r="G1" s="2041"/>
      <c r="H1" s="2041"/>
      <c r="I1" s="2041"/>
      <c r="J1" s="2041"/>
      <c r="K1" s="2041"/>
    </row>
    <row r="2" spans="1:16" ht="17.100000000000001" customHeight="1">
      <c r="A2" s="2042" t="s">
        <v>102</v>
      </c>
      <c r="B2" s="2042"/>
      <c r="C2" s="2042"/>
      <c r="D2" s="2042"/>
      <c r="E2" s="2042"/>
      <c r="F2" s="2042"/>
      <c r="G2" s="2042"/>
      <c r="H2" s="2042"/>
      <c r="I2" s="2042"/>
      <c r="J2" s="2042"/>
      <c r="K2" s="2042"/>
    </row>
    <row r="3" spans="1:16" ht="17.100000000000001" customHeight="1" thickBot="1">
      <c r="A3" s="371" t="s">
        <v>78</v>
      </c>
      <c r="B3" s="371"/>
      <c r="C3" s="371"/>
      <c r="D3" s="371"/>
      <c r="E3" s="372"/>
      <c r="F3" s="371"/>
      <c r="G3" s="371"/>
      <c r="H3" s="371"/>
      <c r="I3" s="2043" t="s">
        <v>1</v>
      </c>
      <c r="J3" s="2043"/>
      <c r="K3" s="2043"/>
    </row>
    <row r="4" spans="1:16" ht="25.5" customHeight="1" thickTop="1">
      <c r="A4" s="2044" t="s">
        <v>359</v>
      </c>
      <c r="B4" s="373">
        <v>2017</v>
      </c>
      <c r="C4" s="374">
        <v>2017</v>
      </c>
      <c r="D4" s="374">
        <v>2018</v>
      </c>
      <c r="E4" s="374">
        <v>2018</v>
      </c>
      <c r="F4" s="2047" t="s">
        <v>806</v>
      </c>
      <c r="G4" s="2048"/>
      <c r="H4" s="2048"/>
      <c r="I4" s="2048"/>
      <c r="J4" s="2048"/>
      <c r="K4" s="2049"/>
    </row>
    <row r="5" spans="1:16" ht="25.5" customHeight="1">
      <c r="A5" s="2045"/>
      <c r="B5" s="375" t="s">
        <v>360</v>
      </c>
      <c r="C5" s="375" t="s">
        <v>804</v>
      </c>
      <c r="D5" s="375" t="s">
        <v>361</v>
      </c>
      <c r="E5" s="375" t="s">
        <v>805</v>
      </c>
      <c r="F5" s="2050" t="s">
        <v>40</v>
      </c>
      <c r="G5" s="2051"/>
      <c r="H5" s="2052"/>
      <c r="I5" s="2051" t="s">
        <v>123</v>
      </c>
      <c r="J5" s="2051"/>
      <c r="K5" s="2053"/>
    </row>
    <row r="6" spans="1:16" ht="25.5" customHeight="1">
      <c r="A6" s="2046"/>
      <c r="B6" s="376"/>
      <c r="C6" s="376"/>
      <c r="D6" s="376"/>
      <c r="E6" s="377"/>
      <c r="F6" s="378" t="s">
        <v>3</v>
      </c>
      <c r="G6" s="379" t="s">
        <v>78</v>
      </c>
      <c r="H6" s="380" t="s">
        <v>362</v>
      </c>
      <c r="I6" s="378" t="s">
        <v>3</v>
      </c>
      <c r="J6" s="379" t="s">
        <v>78</v>
      </c>
      <c r="K6" s="381" t="s">
        <v>362</v>
      </c>
    </row>
    <row r="7" spans="1:16" ht="27.75" customHeight="1">
      <c r="A7" s="382" t="s">
        <v>363</v>
      </c>
      <c r="B7" s="383">
        <v>1014634.8957572373</v>
      </c>
      <c r="C7" s="383">
        <v>1010490.8521258051</v>
      </c>
      <c r="D7" s="383">
        <v>1054291.6968571884</v>
      </c>
      <c r="E7" s="383">
        <v>1010819.030963213</v>
      </c>
      <c r="F7" s="384">
        <v>-5477.4037191022362</v>
      </c>
      <c r="G7" s="385" t="s">
        <v>364</v>
      </c>
      <c r="H7" s="386">
        <v>-0.53983987166283764</v>
      </c>
      <c r="I7" s="387">
        <v>-85324.436260180402</v>
      </c>
      <c r="J7" s="388" t="s">
        <v>365</v>
      </c>
      <c r="K7" s="389">
        <v>-8.0930577860501014</v>
      </c>
      <c r="M7" s="390"/>
      <c r="N7" s="391"/>
    </row>
    <row r="8" spans="1:16" ht="27.75" customHeight="1">
      <c r="A8" s="392" t="s">
        <v>366</v>
      </c>
      <c r="B8" s="393">
        <v>1107823.503036466</v>
      </c>
      <c r="C8" s="393">
        <v>1118871.8959757227</v>
      </c>
      <c r="D8" s="393">
        <v>1133295.2157678199</v>
      </c>
      <c r="E8" s="393">
        <v>1098563.5790265007</v>
      </c>
      <c r="F8" s="394">
        <v>11048.392939256737</v>
      </c>
      <c r="G8" s="395"/>
      <c r="H8" s="396">
        <v>0.99730624137995572</v>
      </c>
      <c r="I8" s="397">
        <v>-34731.636741319206</v>
      </c>
      <c r="J8" s="398"/>
      <c r="K8" s="399">
        <v>-3.0646592571899407</v>
      </c>
      <c r="M8" s="390"/>
      <c r="N8" s="390"/>
      <c r="O8" s="390"/>
      <c r="P8" s="390"/>
    </row>
    <row r="9" spans="1:16" ht="27.75" customHeight="1">
      <c r="A9" s="392" t="s">
        <v>367</v>
      </c>
      <c r="B9" s="393">
        <v>93188.607279228629</v>
      </c>
      <c r="C9" s="393">
        <v>108381.04384991759</v>
      </c>
      <c r="D9" s="393">
        <v>79003.518910631596</v>
      </c>
      <c r="E9" s="393">
        <v>87744.548063287686</v>
      </c>
      <c r="F9" s="394">
        <v>15192.436570688966</v>
      </c>
      <c r="G9" s="395"/>
      <c r="H9" s="396">
        <v>16.302890465104419</v>
      </c>
      <c r="I9" s="397">
        <v>8741.0291526560904</v>
      </c>
      <c r="J9" s="398"/>
      <c r="K9" s="399">
        <v>11.064101033960148</v>
      </c>
      <c r="M9" s="390"/>
      <c r="N9" s="390"/>
      <c r="O9" s="390"/>
      <c r="P9" s="390"/>
    </row>
    <row r="10" spans="1:16" ht="27.75" customHeight="1">
      <c r="A10" s="400" t="s">
        <v>368</v>
      </c>
      <c r="B10" s="393">
        <v>90339.575064238627</v>
      </c>
      <c r="C10" s="393">
        <v>105792.95606477759</v>
      </c>
      <c r="D10" s="393">
        <v>77178.293227801594</v>
      </c>
      <c r="E10" s="393">
        <v>84146.60012413768</v>
      </c>
      <c r="F10" s="394">
        <v>15453.381000538968</v>
      </c>
      <c r="G10" s="395"/>
      <c r="H10" s="396">
        <v>17.10588187906616</v>
      </c>
      <c r="I10" s="397">
        <v>6968.3068963360856</v>
      </c>
      <c r="J10" s="398"/>
      <c r="K10" s="399">
        <v>9.0288429620596009</v>
      </c>
      <c r="M10" s="390"/>
      <c r="N10" s="390"/>
      <c r="O10" s="390"/>
      <c r="P10" s="390"/>
    </row>
    <row r="11" spans="1:16" s="401" customFormat="1" ht="27.75" customHeight="1">
      <c r="A11" s="400" t="s">
        <v>369</v>
      </c>
      <c r="B11" s="393">
        <v>2849.0322149899994</v>
      </c>
      <c r="C11" s="393">
        <v>2588.0877851399996</v>
      </c>
      <c r="D11" s="393">
        <v>1825.2256828300001</v>
      </c>
      <c r="E11" s="393">
        <v>3597.9479391499995</v>
      </c>
      <c r="F11" s="394">
        <v>-260.94442984999978</v>
      </c>
      <c r="G11" s="395"/>
      <c r="H11" s="396">
        <v>-9.1590550811274607</v>
      </c>
      <c r="I11" s="397">
        <v>1772.7222563199994</v>
      </c>
      <c r="J11" s="398"/>
      <c r="K11" s="399">
        <v>97.123455635984996</v>
      </c>
      <c r="M11" s="390"/>
      <c r="N11" s="390"/>
      <c r="O11" s="390"/>
      <c r="P11" s="390"/>
    </row>
    <row r="12" spans="1:16" ht="27.75" customHeight="1">
      <c r="A12" s="382" t="s">
        <v>370</v>
      </c>
      <c r="B12" s="383">
        <v>1577067.098812168</v>
      </c>
      <c r="C12" s="383">
        <v>1713544.4954326886</v>
      </c>
      <c r="D12" s="383">
        <v>2040174.942896483</v>
      </c>
      <c r="E12" s="383">
        <v>2241961.9094870198</v>
      </c>
      <c r="F12" s="384">
        <v>137810.75670819051</v>
      </c>
      <c r="G12" s="385" t="s">
        <v>364</v>
      </c>
      <c r="H12" s="386">
        <v>8.7384206297872975</v>
      </c>
      <c r="I12" s="387">
        <v>243638.73695674198</v>
      </c>
      <c r="J12" s="402" t="s">
        <v>365</v>
      </c>
      <c r="K12" s="389">
        <v>11.942051234628071</v>
      </c>
      <c r="M12" s="390"/>
      <c r="N12" s="390"/>
      <c r="O12" s="390"/>
      <c r="P12" s="390"/>
    </row>
    <row r="13" spans="1:16" ht="27.75" customHeight="1">
      <c r="A13" s="392" t="s">
        <v>371</v>
      </c>
      <c r="B13" s="393">
        <v>2177792.0340676117</v>
      </c>
      <c r="C13" s="393">
        <v>2240258.686180504</v>
      </c>
      <c r="D13" s="393">
        <v>2755893.0441511483</v>
      </c>
      <c r="E13" s="393">
        <v>3014278.8134505991</v>
      </c>
      <c r="F13" s="394">
        <v>62466.652112892363</v>
      </c>
      <c r="G13" s="395"/>
      <c r="H13" s="396">
        <v>2.8683479017148903</v>
      </c>
      <c r="I13" s="403">
        <v>258385.7692994508</v>
      </c>
      <c r="J13" s="404"/>
      <c r="K13" s="405">
        <v>9.3757546160154792</v>
      </c>
      <c r="M13" s="390"/>
      <c r="N13" s="390"/>
      <c r="O13" s="390"/>
      <c r="P13" s="390"/>
    </row>
    <row r="14" spans="1:16" ht="27.75" customHeight="1">
      <c r="A14" s="392" t="s">
        <v>372</v>
      </c>
      <c r="B14" s="393">
        <v>149489.00276416997</v>
      </c>
      <c r="C14" s="393">
        <v>10840.193854449433</v>
      </c>
      <c r="D14" s="393">
        <v>272630.30384988018</v>
      </c>
      <c r="E14" s="393">
        <v>252039.29975694028</v>
      </c>
      <c r="F14" s="394">
        <v>-138648.80890972054</v>
      </c>
      <c r="G14" s="395"/>
      <c r="H14" s="396">
        <v>-92.748500790020898</v>
      </c>
      <c r="I14" s="397">
        <v>-20591.004092939897</v>
      </c>
      <c r="J14" s="398"/>
      <c r="K14" s="399">
        <v>-7.55272022301601</v>
      </c>
      <c r="M14" s="390"/>
      <c r="N14" s="390"/>
      <c r="O14" s="390"/>
      <c r="P14" s="390"/>
    </row>
    <row r="15" spans="1:16" ht="27.75" customHeight="1">
      <c r="A15" s="400" t="s">
        <v>373</v>
      </c>
      <c r="B15" s="393">
        <v>255761.09999525</v>
      </c>
      <c r="C15" s="393">
        <v>359833.99315325002</v>
      </c>
      <c r="D15" s="393">
        <v>362128.10588888003</v>
      </c>
      <c r="E15" s="393">
        <v>371419.59883588</v>
      </c>
      <c r="F15" s="394">
        <v>104072.89315800002</v>
      </c>
      <c r="G15" s="395"/>
      <c r="H15" s="396">
        <v>40.691447276357842</v>
      </c>
      <c r="I15" s="397">
        <v>9291.4929469999624</v>
      </c>
      <c r="J15" s="398"/>
      <c r="K15" s="399">
        <v>2.5658027631390428</v>
      </c>
      <c r="M15" s="390"/>
      <c r="N15" s="390"/>
      <c r="O15" s="390"/>
      <c r="P15" s="390"/>
    </row>
    <row r="16" spans="1:16" ht="27.75" customHeight="1">
      <c r="A16" s="400" t="s">
        <v>374</v>
      </c>
      <c r="B16" s="393">
        <v>106272.09723108003</v>
      </c>
      <c r="C16" s="393">
        <v>348993.79929880059</v>
      </c>
      <c r="D16" s="393">
        <v>89497.802038999842</v>
      </c>
      <c r="E16" s="393">
        <v>119380.29907893972</v>
      </c>
      <c r="F16" s="394">
        <v>242721.70206772056</v>
      </c>
      <c r="G16" s="395"/>
      <c r="H16" s="396">
        <v>228.39645437686431</v>
      </c>
      <c r="I16" s="397">
        <v>29882.497039939874</v>
      </c>
      <c r="J16" s="398"/>
      <c r="K16" s="399">
        <v>33.389084825701289</v>
      </c>
      <c r="M16" s="390"/>
      <c r="N16" s="390"/>
      <c r="O16" s="390"/>
      <c r="P16" s="390"/>
    </row>
    <row r="17" spans="1:16" ht="27.75" customHeight="1">
      <c r="A17" s="392" t="s">
        <v>375</v>
      </c>
      <c r="B17" s="393">
        <v>9225.8825246000015</v>
      </c>
      <c r="C17" s="393">
        <v>9232.5288144900005</v>
      </c>
      <c r="D17" s="393">
        <v>10034.312353654001</v>
      </c>
      <c r="E17" s="393">
        <v>10003.5345506825</v>
      </c>
      <c r="F17" s="394">
        <v>6.646289889999025</v>
      </c>
      <c r="G17" s="395"/>
      <c r="H17" s="396">
        <v>7.2039611086281236E-2</v>
      </c>
      <c r="I17" s="397">
        <v>-30.777802971500932</v>
      </c>
      <c r="J17" s="398"/>
      <c r="K17" s="399">
        <v>-0.30672558205040507</v>
      </c>
      <c r="M17" s="390"/>
      <c r="N17" s="390"/>
      <c r="O17" s="390"/>
      <c r="P17" s="390"/>
    </row>
    <row r="18" spans="1:16" ht="27.75" customHeight="1">
      <c r="A18" s="400" t="s">
        <v>376</v>
      </c>
      <c r="B18" s="393">
        <v>21917.149346277081</v>
      </c>
      <c r="C18" s="393">
        <v>24437.802971151323</v>
      </c>
      <c r="D18" s="393">
        <v>30444.43478032235</v>
      </c>
      <c r="E18" s="393">
        <v>30728.794002086623</v>
      </c>
      <c r="F18" s="394">
        <v>2520.6536248742414</v>
      </c>
      <c r="G18" s="395"/>
      <c r="H18" s="396">
        <v>11.500827890751257</v>
      </c>
      <c r="I18" s="397">
        <v>284.35922176427266</v>
      </c>
      <c r="J18" s="398"/>
      <c r="K18" s="399">
        <v>0.93402693732408271</v>
      </c>
      <c r="M18" s="390"/>
      <c r="N18" s="390"/>
      <c r="O18" s="390"/>
      <c r="P18" s="390"/>
    </row>
    <row r="19" spans="1:16" ht="27.75" customHeight="1">
      <c r="A19" s="400" t="s">
        <v>377</v>
      </c>
      <c r="B19" s="393">
        <v>4286.2288242900004</v>
      </c>
      <c r="C19" s="393">
        <v>3833.3664148000003</v>
      </c>
      <c r="D19" s="393">
        <v>3827.1691194100003</v>
      </c>
      <c r="E19" s="393">
        <v>2903.8362549499998</v>
      </c>
      <c r="F19" s="394">
        <v>-452.86240949000012</v>
      </c>
      <c r="G19" s="395"/>
      <c r="H19" s="396">
        <v>-10.565521068862097</v>
      </c>
      <c r="I19" s="397">
        <v>-923.33286446000056</v>
      </c>
      <c r="J19" s="398"/>
      <c r="K19" s="399">
        <v>-24.125739826264649</v>
      </c>
      <c r="M19" s="390"/>
      <c r="N19" s="390"/>
      <c r="O19" s="390"/>
      <c r="P19" s="390"/>
    </row>
    <row r="20" spans="1:16" ht="27.75" customHeight="1">
      <c r="A20" s="400" t="s">
        <v>378</v>
      </c>
      <c r="B20" s="393">
        <v>17630.920521987082</v>
      </c>
      <c r="C20" s="393">
        <v>20604.436556351324</v>
      </c>
      <c r="D20" s="393">
        <v>26617.265660912348</v>
      </c>
      <c r="E20" s="393">
        <v>27824.957747136621</v>
      </c>
      <c r="F20" s="394">
        <v>2973.5160343642419</v>
      </c>
      <c r="G20" s="395"/>
      <c r="H20" s="396">
        <v>16.865347618441387</v>
      </c>
      <c r="I20" s="397">
        <v>1207.6920862242732</v>
      </c>
      <c r="J20" s="398"/>
      <c r="K20" s="399">
        <v>4.5372507514841312</v>
      </c>
      <c r="M20" s="390"/>
      <c r="N20" s="390"/>
      <c r="O20" s="390"/>
      <c r="P20" s="390"/>
    </row>
    <row r="21" spans="1:16" ht="27.75" customHeight="1">
      <c r="A21" s="392" t="s">
        <v>379</v>
      </c>
      <c r="B21" s="393">
        <v>1997159.9994325647</v>
      </c>
      <c r="C21" s="393">
        <v>2195748.1605404131</v>
      </c>
      <c r="D21" s="393">
        <v>2442783.9931672919</v>
      </c>
      <c r="E21" s="393">
        <v>2721507.1851408896</v>
      </c>
      <c r="F21" s="394">
        <v>198588.1611078484</v>
      </c>
      <c r="G21" s="406"/>
      <c r="H21" s="396">
        <v>9.9435278677858303</v>
      </c>
      <c r="I21" s="397">
        <v>278723.19197359774</v>
      </c>
      <c r="J21" s="407"/>
      <c r="K21" s="399">
        <v>11.410062975408962</v>
      </c>
      <c r="M21" s="390"/>
      <c r="N21" s="390"/>
      <c r="O21" s="390"/>
      <c r="P21" s="390"/>
    </row>
    <row r="22" spans="1:16" ht="27.75" customHeight="1">
      <c r="A22" s="392" t="s">
        <v>380</v>
      </c>
      <c r="B22" s="393">
        <v>600724.93525544356</v>
      </c>
      <c r="C22" s="393">
        <v>526714.19074781542</v>
      </c>
      <c r="D22" s="393">
        <v>715718.10125466541</v>
      </c>
      <c r="E22" s="393">
        <v>772316.90396357921</v>
      </c>
      <c r="F22" s="394">
        <v>-75344.104595298151</v>
      </c>
      <c r="G22" s="408" t="s">
        <v>364</v>
      </c>
      <c r="H22" s="396">
        <v>-12.542196964615746</v>
      </c>
      <c r="I22" s="397">
        <v>14747.032342708822</v>
      </c>
      <c r="J22" s="409" t="s">
        <v>365</v>
      </c>
      <c r="K22" s="399">
        <v>2.0604526163103931</v>
      </c>
      <c r="M22" s="390"/>
      <c r="N22" s="390"/>
      <c r="O22" s="390"/>
      <c r="P22" s="390"/>
    </row>
    <row r="23" spans="1:16" ht="27.75" customHeight="1">
      <c r="A23" s="382" t="s">
        <v>381</v>
      </c>
      <c r="B23" s="383">
        <v>2591701.9945694054</v>
      </c>
      <c r="C23" s="383">
        <v>2724035.3475584937</v>
      </c>
      <c r="D23" s="383">
        <v>3094466.6397536714</v>
      </c>
      <c r="E23" s="383">
        <v>3252780.9404502325</v>
      </c>
      <c r="F23" s="384">
        <v>132333.35298908828</v>
      </c>
      <c r="G23" s="410"/>
      <c r="H23" s="386">
        <v>5.1060404809803224</v>
      </c>
      <c r="I23" s="387">
        <v>158314.30069656111</v>
      </c>
      <c r="J23" s="411"/>
      <c r="K23" s="412">
        <v>5.1160448350854866</v>
      </c>
      <c r="M23" s="390"/>
      <c r="N23" s="390"/>
      <c r="O23" s="390"/>
      <c r="P23" s="390"/>
    </row>
    <row r="24" spans="1:16" ht="27.75" customHeight="1">
      <c r="A24" s="392" t="s">
        <v>382</v>
      </c>
      <c r="B24" s="393">
        <v>1623172.4922257666</v>
      </c>
      <c r="C24" s="393">
        <v>1709434.0571949368</v>
      </c>
      <c r="D24" s="393">
        <v>1878960.2463264198</v>
      </c>
      <c r="E24" s="393">
        <v>1875182.7080473788</v>
      </c>
      <c r="F24" s="394">
        <v>86261.56496917014</v>
      </c>
      <c r="G24" s="395"/>
      <c r="H24" s="396">
        <v>5.3143806577749748</v>
      </c>
      <c r="I24" s="397">
        <v>-3777.5382790409494</v>
      </c>
      <c r="J24" s="398"/>
      <c r="K24" s="413">
        <v>-0.20104407671351562</v>
      </c>
      <c r="M24" s="390"/>
      <c r="N24" s="390"/>
      <c r="O24" s="390"/>
      <c r="P24" s="390"/>
    </row>
    <row r="25" spans="1:16" ht="27.75" customHeight="1">
      <c r="A25" s="392" t="s">
        <v>383</v>
      </c>
      <c r="B25" s="393">
        <v>569402.38672684168</v>
      </c>
      <c r="C25" s="393">
        <v>576062.29777834378</v>
      </c>
      <c r="D25" s="393">
        <v>669394.95134934015</v>
      </c>
      <c r="E25" s="393">
        <v>657389.915452966</v>
      </c>
      <c r="F25" s="394">
        <v>6659.9110515021021</v>
      </c>
      <c r="G25" s="395"/>
      <c r="H25" s="396">
        <v>1.1696317414097963</v>
      </c>
      <c r="I25" s="397">
        <v>-12005.035896374146</v>
      </c>
      <c r="J25" s="398"/>
      <c r="K25" s="413">
        <v>-1.7934159605140232</v>
      </c>
      <c r="M25" s="390"/>
      <c r="N25" s="390"/>
      <c r="O25" s="390"/>
      <c r="P25" s="390"/>
    </row>
    <row r="26" spans="1:16" ht="27.75" customHeight="1">
      <c r="A26" s="400" t="s">
        <v>384</v>
      </c>
      <c r="B26" s="393">
        <v>361745.91183872998</v>
      </c>
      <c r="C26" s="393">
        <v>388393.05082282005</v>
      </c>
      <c r="D26" s="393">
        <v>415985.43141382997</v>
      </c>
      <c r="E26" s="393">
        <v>418829.81774028006</v>
      </c>
      <c r="F26" s="394">
        <v>26647.138984090067</v>
      </c>
      <c r="G26" s="395"/>
      <c r="H26" s="396">
        <v>7.3662585013454507</v>
      </c>
      <c r="I26" s="397">
        <v>2844.3863264500978</v>
      </c>
      <c r="J26" s="398"/>
      <c r="K26" s="399">
        <v>0.68377065917494839</v>
      </c>
      <c r="M26" s="390"/>
      <c r="N26" s="390"/>
      <c r="O26" s="390"/>
      <c r="P26" s="390"/>
    </row>
    <row r="27" spans="1:16" ht="27.75" customHeight="1">
      <c r="A27" s="400" t="s">
        <v>385</v>
      </c>
      <c r="B27" s="393">
        <v>207656.43750904762</v>
      </c>
      <c r="C27" s="393">
        <v>187669.22878470185</v>
      </c>
      <c r="D27" s="393">
        <v>253409.51741769715</v>
      </c>
      <c r="E27" s="393">
        <v>238560.14452672296</v>
      </c>
      <c r="F27" s="394">
        <v>-19987.208724345779</v>
      </c>
      <c r="G27" s="395"/>
      <c r="H27" s="396">
        <v>-9.6251332075726914</v>
      </c>
      <c r="I27" s="397">
        <v>-14849.372890974191</v>
      </c>
      <c r="J27" s="398"/>
      <c r="K27" s="399">
        <v>-5.859832354480135</v>
      </c>
      <c r="M27" s="390"/>
      <c r="N27" s="390"/>
      <c r="O27" s="390"/>
      <c r="P27" s="390"/>
    </row>
    <row r="28" spans="1:16" ht="27.75" customHeight="1">
      <c r="A28" s="400" t="s">
        <v>386</v>
      </c>
      <c r="B28" s="393">
        <v>1053770.1054989251</v>
      </c>
      <c r="C28" s="393">
        <v>1133371.759416593</v>
      </c>
      <c r="D28" s="393">
        <v>1209565.2949770796</v>
      </c>
      <c r="E28" s="393">
        <v>1217792.7925944128</v>
      </c>
      <c r="F28" s="394">
        <v>79601.653917667922</v>
      </c>
      <c r="G28" s="395"/>
      <c r="H28" s="396">
        <v>7.5539867284410382</v>
      </c>
      <c r="I28" s="397">
        <v>8227.4976173331961</v>
      </c>
      <c r="J28" s="398"/>
      <c r="K28" s="399">
        <v>0.68020285068522091</v>
      </c>
      <c r="M28" s="390"/>
      <c r="N28" s="390"/>
      <c r="O28" s="390"/>
      <c r="P28" s="390"/>
    </row>
    <row r="29" spans="1:16" ht="27.75" customHeight="1">
      <c r="A29" s="414" t="s">
        <v>387</v>
      </c>
      <c r="B29" s="415">
        <v>968529.50234363868</v>
      </c>
      <c r="C29" s="415">
        <v>1014601.2903635569</v>
      </c>
      <c r="D29" s="415">
        <v>1215506.3934272516</v>
      </c>
      <c r="E29" s="415">
        <v>1377598.2324028537</v>
      </c>
      <c r="F29" s="416">
        <v>46071.788019918255</v>
      </c>
      <c r="G29" s="417"/>
      <c r="H29" s="418">
        <v>4.7568801888258614</v>
      </c>
      <c r="I29" s="419">
        <v>162091.83897560206</v>
      </c>
      <c r="J29" s="417"/>
      <c r="K29" s="420">
        <v>13.335334133337351</v>
      </c>
      <c r="M29" s="390"/>
      <c r="N29" s="390"/>
      <c r="O29" s="390"/>
      <c r="P29" s="390"/>
    </row>
    <row r="30" spans="1:16" ht="27.75" customHeight="1" thickBot="1">
      <c r="A30" s="421" t="s">
        <v>388</v>
      </c>
      <c r="B30" s="422">
        <v>2682041.5696336441</v>
      </c>
      <c r="C30" s="422">
        <v>2829828.3036232712</v>
      </c>
      <c r="D30" s="422">
        <v>3171644.9329814729</v>
      </c>
      <c r="E30" s="422">
        <v>3336927.54057437</v>
      </c>
      <c r="F30" s="423">
        <v>147786.7339896271</v>
      </c>
      <c r="G30" s="424"/>
      <c r="H30" s="425">
        <v>5.5102327891888025</v>
      </c>
      <c r="I30" s="426">
        <v>165282.60759289702</v>
      </c>
      <c r="J30" s="424"/>
      <c r="K30" s="427">
        <v>5.2112582298903423</v>
      </c>
      <c r="M30" s="390"/>
      <c r="N30" s="390"/>
      <c r="O30" s="390"/>
      <c r="P30" s="390"/>
    </row>
    <row r="31" spans="1:16" ht="25.5" customHeight="1" thickTop="1">
      <c r="A31" s="428" t="s">
        <v>389</v>
      </c>
      <c r="B31" s="429">
        <v>1333.3600876700073</v>
      </c>
      <c r="C31" s="371" t="s">
        <v>390</v>
      </c>
      <c r="D31" s="430"/>
      <c r="E31" s="430"/>
      <c r="F31" s="430"/>
      <c r="G31" s="431"/>
      <c r="H31" s="432"/>
      <c r="I31" s="430"/>
      <c r="J31" s="433"/>
      <c r="K31" s="433"/>
    </row>
    <row r="32" spans="1:16" ht="25.5" customHeight="1">
      <c r="A32" s="428" t="s">
        <v>391</v>
      </c>
      <c r="B32" s="429">
        <v>41851.770366204983</v>
      </c>
      <c r="C32" s="371" t="s">
        <v>390</v>
      </c>
      <c r="D32" s="430"/>
      <c r="E32" s="430"/>
      <c r="F32" s="430"/>
      <c r="G32" s="431"/>
      <c r="H32" s="432"/>
      <c r="I32" s="430"/>
      <c r="J32" s="433"/>
      <c r="K32" s="433"/>
    </row>
    <row r="33" spans="1:11" ht="25.5" customHeight="1">
      <c r="A33" s="434" t="s">
        <v>392</v>
      </c>
      <c r="B33" s="371"/>
      <c r="C33" s="371"/>
      <c r="D33" s="430"/>
      <c r="E33" s="430"/>
      <c r="F33" s="430"/>
      <c r="G33" s="431"/>
      <c r="H33" s="432"/>
      <c r="I33" s="430"/>
      <c r="J33" s="433"/>
      <c r="K33" s="433"/>
    </row>
    <row r="34" spans="1:11" ht="25.5" customHeight="1">
      <c r="A34" s="435" t="s">
        <v>393</v>
      </c>
      <c r="B34" s="371"/>
      <c r="C34" s="371"/>
      <c r="D34" s="430"/>
      <c r="E34" s="430"/>
      <c r="F34" s="430"/>
      <c r="G34" s="431"/>
      <c r="H34" s="432"/>
      <c r="I34" s="430"/>
      <c r="J34" s="433"/>
      <c r="K34" s="433"/>
    </row>
    <row r="35" spans="1:11" ht="25.5" customHeight="1">
      <c r="A35" s="436" t="s">
        <v>394</v>
      </c>
      <c r="B35" s="437">
        <v>0.86678967189953871</v>
      </c>
      <c r="C35" s="438">
        <v>1.0457284205754371</v>
      </c>
      <c r="D35" s="438">
        <v>0.94296322358648055</v>
      </c>
      <c r="E35" s="438">
        <v>1.0435868764155127</v>
      </c>
      <c r="F35" s="439">
        <v>0.17893874867589843</v>
      </c>
      <c r="G35" s="440"/>
      <c r="H35" s="439">
        <v>20.643848730195476</v>
      </c>
      <c r="I35" s="439">
        <v>0.10062365282903218</v>
      </c>
      <c r="J35" s="439"/>
      <c r="K35" s="439">
        <v>10.671005009751989</v>
      </c>
    </row>
    <row r="36" spans="1:11" ht="25.5" customHeight="1">
      <c r="A36" s="436" t="s">
        <v>395</v>
      </c>
      <c r="B36" s="437">
        <v>2.4709224702419132</v>
      </c>
      <c r="C36" s="438">
        <v>3.1031431558747031</v>
      </c>
      <c r="D36" s="438">
        <v>2.6468535612575246</v>
      </c>
      <c r="E36" s="438">
        <v>2.976796599703174</v>
      </c>
      <c r="F36" s="439">
        <v>0.63222068563278988</v>
      </c>
      <c r="G36" s="440"/>
      <c r="H36" s="439">
        <v>25.58642342067871</v>
      </c>
      <c r="I36" s="439">
        <v>0.32994303844564943</v>
      </c>
      <c r="J36" s="439"/>
      <c r="K36" s="439">
        <v>12.465481403092543</v>
      </c>
    </row>
    <row r="37" spans="1:11" ht="25.5" customHeight="1">
      <c r="A37" s="436" t="s">
        <v>396</v>
      </c>
      <c r="B37" s="441">
        <v>3.94529523216046</v>
      </c>
      <c r="C37" s="442">
        <v>4.9449533367831773</v>
      </c>
      <c r="D37" s="442">
        <v>4.3591130049920759</v>
      </c>
      <c r="E37" s="442">
        <v>5.1636926906148153</v>
      </c>
      <c r="F37" s="439">
        <v>0.99965810462271731</v>
      </c>
      <c r="G37" s="440"/>
      <c r="H37" s="439">
        <v>25.337979689679656</v>
      </c>
      <c r="I37" s="439">
        <v>0.8045796856227394</v>
      </c>
      <c r="J37" s="439"/>
      <c r="K37" s="439">
        <v>18.457417476934669</v>
      </c>
    </row>
    <row r="38" spans="1:11" ht="17.100000000000001" customHeight="1">
      <c r="A38" s="443"/>
      <c r="B38" s="371"/>
      <c r="C38" s="371"/>
      <c r="D38" s="371"/>
      <c r="E38" s="371"/>
      <c r="F38" s="371"/>
      <c r="G38" s="371"/>
      <c r="H38" s="371"/>
      <c r="I38" s="371"/>
      <c r="J38" s="371"/>
      <c r="K38" s="371"/>
    </row>
  </sheetData>
  <mergeCells count="7">
    <mergeCell ref="A1:K1"/>
    <mergeCell ref="A2:K2"/>
    <mergeCell ref="I3:K3"/>
    <mergeCell ref="A4:A6"/>
    <mergeCell ref="F4:K4"/>
    <mergeCell ref="F5:H5"/>
    <mergeCell ref="I5:K5"/>
  </mergeCells>
  <pageMargins left="0.39370078740157483" right="0.39370078740157483" top="0.39370078740157483" bottom="0.39370078740157483" header="0.39370078740157483" footer="0.31496062992125984"/>
  <pageSetup paperSize="9" scale="61"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N36"/>
  <sheetViews>
    <sheetView workbookViewId="0">
      <selection activeCell="L8" sqref="L8"/>
    </sheetView>
  </sheetViews>
  <sheetFormatPr defaultRowHeight="15.75"/>
  <cols>
    <col min="1" max="1" width="51.42578125" style="370" bestFit="1" customWidth="1"/>
    <col min="2" max="5" width="13.28515625" style="370" customWidth="1"/>
    <col min="6" max="6" width="8.28515625" style="370" bestFit="1" customWidth="1"/>
    <col min="7" max="7" width="13.140625" style="370" customWidth="1"/>
    <col min="8" max="8" width="8.5703125" style="370" customWidth="1"/>
    <col min="9" max="256" width="9.140625" style="370"/>
    <col min="257" max="257" width="44.28515625" style="370" bestFit="1" customWidth="1"/>
    <col min="258" max="258" width="11.42578125" style="370" customWidth="1"/>
    <col min="259" max="259" width="12.5703125" style="370" customWidth="1"/>
    <col min="260" max="260" width="12" style="370" customWidth="1"/>
    <col min="261" max="261" width="11.140625" style="370" customWidth="1"/>
    <col min="262" max="262" width="9.42578125" style="370" customWidth="1"/>
    <col min="263" max="263" width="10.85546875" style="370" customWidth="1"/>
    <col min="264" max="264" width="8.85546875" style="370" customWidth="1"/>
    <col min="265" max="512" width="9.140625" style="370"/>
    <col min="513" max="513" width="44.28515625" style="370" bestFit="1" customWidth="1"/>
    <col min="514" max="514" width="11.42578125" style="370" customWidth="1"/>
    <col min="515" max="515" width="12.5703125" style="370" customWidth="1"/>
    <col min="516" max="516" width="12" style="370" customWidth="1"/>
    <col min="517" max="517" width="11.140625" style="370" customWidth="1"/>
    <col min="518" max="518" width="9.42578125" style="370" customWidth="1"/>
    <col min="519" max="519" width="10.85546875" style="370" customWidth="1"/>
    <col min="520" max="520" width="8.85546875" style="370" customWidth="1"/>
    <col min="521" max="768" width="9.140625" style="370"/>
    <col min="769" max="769" width="44.28515625" style="370" bestFit="1" customWidth="1"/>
    <col min="770" max="770" width="11.42578125" style="370" customWidth="1"/>
    <col min="771" max="771" width="12.5703125" style="370" customWidth="1"/>
    <col min="772" max="772" width="12" style="370" customWidth="1"/>
    <col min="773" max="773" width="11.140625" style="370" customWidth="1"/>
    <col min="774" max="774" width="9.42578125" style="370" customWidth="1"/>
    <col min="775" max="775" width="10.85546875" style="370" customWidth="1"/>
    <col min="776" max="776" width="8.85546875" style="370" customWidth="1"/>
    <col min="777" max="1024" width="9.140625" style="370"/>
    <col min="1025" max="1025" width="44.28515625" style="370" bestFit="1" customWidth="1"/>
    <col min="1026" max="1026" width="11.42578125" style="370" customWidth="1"/>
    <col min="1027" max="1027" width="12.5703125" style="370" customWidth="1"/>
    <col min="1028" max="1028" width="12" style="370" customWidth="1"/>
    <col min="1029" max="1029" width="11.140625" style="370" customWidth="1"/>
    <col min="1030" max="1030" width="9.42578125" style="370" customWidth="1"/>
    <col min="1031" max="1031" width="10.85546875" style="370" customWidth="1"/>
    <col min="1032" max="1032" width="8.85546875" style="370" customWidth="1"/>
    <col min="1033" max="1280" width="9.140625" style="370"/>
    <col min="1281" max="1281" width="44.28515625" style="370" bestFit="1" customWidth="1"/>
    <col min="1282" max="1282" width="11.42578125" style="370" customWidth="1"/>
    <col min="1283" max="1283" width="12.5703125" style="370" customWidth="1"/>
    <col min="1284" max="1284" width="12" style="370" customWidth="1"/>
    <col min="1285" max="1285" width="11.140625" style="370" customWidth="1"/>
    <col min="1286" max="1286" width="9.42578125" style="370" customWidth="1"/>
    <col min="1287" max="1287" width="10.85546875" style="370" customWidth="1"/>
    <col min="1288" max="1288" width="8.85546875" style="370" customWidth="1"/>
    <col min="1289" max="1536" width="9.140625" style="370"/>
    <col min="1537" max="1537" width="44.28515625" style="370" bestFit="1" customWidth="1"/>
    <col min="1538" max="1538" width="11.42578125" style="370" customWidth="1"/>
    <col min="1539" max="1539" width="12.5703125" style="370" customWidth="1"/>
    <col min="1540" max="1540" width="12" style="370" customWidth="1"/>
    <col min="1541" max="1541" width="11.140625" style="370" customWidth="1"/>
    <col min="1542" max="1542" width="9.42578125" style="370" customWidth="1"/>
    <col min="1543" max="1543" width="10.85546875" style="370" customWidth="1"/>
    <col min="1544" max="1544" width="8.85546875" style="370" customWidth="1"/>
    <col min="1545" max="1792" width="9.140625" style="370"/>
    <col min="1793" max="1793" width="44.28515625" style="370" bestFit="1" customWidth="1"/>
    <col min="1794" max="1794" width="11.42578125" style="370" customWidth="1"/>
    <col min="1795" max="1795" width="12.5703125" style="370" customWidth="1"/>
    <col min="1796" max="1796" width="12" style="370" customWidth="1"/>
    <col min="1797" max="1797" width="11.140625" style="370" customWidth="1"/>
    <col min="1798" max="1798" width="9.42578125" style="370" customWidth="1"/>
    <col min="1799" max="1799" width="10.85546875" style="370" customWidth="1"/>
    <col min="1800" max="1800" width="8.85546875" style="370" customWidth="1"/>
    <col min="1801" max="2048" width="9.140625" style="370"/>
    <col min="2049" max="2049" width="44.28515625" style="370" bestFit="1" customWidth="1"/>
    <col min="2050" max="2050" width="11.42578125" style="370" customWidth="1"/>
    <col min="2051" max="2051" width="12.5703125" style="370" customWidth="1"/>
    <col min="2052" max="2052" width="12" style="370" customWidth="1"/>
    <col min="2053" max="2053" width="11.140625" style="370" customWidth="1"/>
    <col min="2054" max="2054" width="9.42578125" style="370" customWidth="1"/>
    <col min="2055" max="2055" width="10.85546875" style="370" customWidth="1"/>
    <col min="2056" max="2056" width="8.85546875" style="370" customWidth="1"/>
    <col min="2057" max="2304" width="9.140625" style="370"/>
    <col min="2305" max="2305" width="44.28515625" style="370" bestFit="1" customWidth="1"/>
    <col min="2306" max="2306" width="11.42578125" style="370" customWidth="1"/>
    <col min="2307" max="2307" width="12.5703125" style="370" customWidth="1"/>
    <col min="2308" max="2308" width="12" style="370" customWidth="1"/>
    <col min="2309" max="2309" width="11.140625" style="370" customWidth="1"/>
    <col min="2310" max="2310" width="9.42578125" style="370" customWidth="1"/>
    <col min="2311" max="2311" width="10.85546875" style="370" customWidth="1"/>
    <col min="2312" max="2312" width="8.85546875" style="370" customWidth="1"/>
    <col min="2313" max="2560" width="9.140625" style="370"/>
    <col min="2561" max="2561" width="44.28515625" style="370" bestFit="1" customWidth="1"/>
    <col min="2562" max="2562" width="11.42578125" style="370" customWidth="1"/>
    <col min="2563" max="2563" width="12.5703125" style="370" customWidth="1"/>
    <col min="2564" max="2564" width="12" style="370" customWidth="1"/>
    <col min="2565" max="2565" width="11.140625" style="370" customWidth="1"/>
    <col min="2566" max="2566" width="9.42578125" style="370" customWidth="1"/>
    <col min="2567" max="2567" width="10.85546875" style="370" customWidth="1"/>
    <col min="2568" max="2568" width="8.85546875" style="370" customWidth="1"/>
    <col min="2569" max="2816" width="9.140625" style="370"/>
    <col min="2817" max="2817" width="44.28515625" style="370" bestFit="1" customWidth="1"/>
    <col min="2818" max="2818" width="11.42578125" style="370" customWidth="1"/>
    <col min="2819" max="2819" width="12.5703125" style="370" customWidth="1"/>
    <col min="2820" max="2820" width="12" style="370" customWidth="1"/>
    <col min="2821" max="2821" width="11.140625" style="370" customWidth="1"/>
    <col min="2822" max="2822" width="9.42578125" style="370" customWidth="1"/>
    <col min="2823" max="2823" width="10.85546875" style="370" customWidth="1"/>
    <col min="2824" max="2824" width="8.85546875" style="370" customWidth="1"/>
    <col min="2825" max="3072" width="9.140625" style="370"/>
    <col min="3073" max="3073" width="44.28515625" style="370" bestFit="1" customWidth="1"/>
    <col min="3074" max="3074" width="11.42578125" style="370" customWidth="1"/>
    <col min="3075" max="3075" width="12.5703125" style="370" customWidth="1"/>
    <col min="3076" max="3076" width="12" style="370" customWidth="1"/>
    <col min="3077" max="3077" width="11.140625" style="370" customWidth="1"/>
    <col min="3078" max="3078" width="9.42578125" style="370" customWidth="1"/>
    <col min="3079" max="3079" width="10.85546875" style="370" customWidth="1"/>
    <col min="3080" max="3080" width="8.85546875" style="370" customWidth="1"/>
    <col min="3081" max="3328" width="9.140625" style="370"/>
    <col min="3329" max="3329" width="44.28515625" style="370" bestFit="1" customWidth="1"/>
    <col min="3330" max="3330" width="11.42578125" style="370" customWidth="1"/>
    <col min="3331" max="3331" width="12.5703125" style="370" customWidth="1"/>
    <col min="3332" max="3332" width="12" style="370" customWidth="1"/>
    <col min="3333" max="3333" width="11.140625" style="370" customWidth="1"/>
    <col min="3334" max="3334" width="9.42578125" style="370" customWidth="1"/>
    <col min="3335" max="3335" width="10.85546875" style="370" customWidth="1"/>
    <col min="3336" max="3336" width="8.85546875" style="370" customWidth="1"/>
    <col min="3337" max="3584" width="9.140625" style="370"/>
    <col min="3585" max="3585" width="44.28515625" style="370" bestFit="1" customWidth="1"/>
    <col min="3586" max="3586" width="11.42578125" style="370" customWidth="1"/>
    <col min="3587" max="3587" width="12.5703125" style="370" customWidth="1"/>
    <col min="3588" max="3588" width="12" style="370" customWidth="1"/>
    <col min="3589" max="3589" width="11.140625" style="370" customWidth="1"/>
    <col min="3590" max="3590" width="9.42578125" style="370" customWidth="1"/>
    <col min="3591" max="3591" width="10.85546875" style="370" customWidth="1"/>
    <col min="3592" max="3592" width="8.85546875" style="370" customWidth="1"/>
    <col min="3593" max="3840" width="9.140625" style="370"/>
    <col min="3841" max="3841" width="44.28515625" style="370" bestFit="1" customWidth="1"/>
    <col min="3842" max="3842" width="11.42578125" style="370" customWidth="1"/>
    <col min="3843" max="3843" width="12.5703125" style="370" customWidth="1"/>
    <col min="3844" max="3844" width="12" style="370" customWidth="1"/>
    <col min="3845" max="3845" width="11.140625" style="370" customWidth="1"/>
    <col min="3846" max="3846" width="9.42578125" style="370" customWidth="1"/>
    <col min="3847" max="3847" width="10.85546875" style="370" customWidth="1"/>
    <col min="3848" max="3848" width="8.85546875" style="370" customWidth="1"/>
    <col min="3849" max="4096" width="9.140625" style="370"/>
    <col min="4097" max="4097" width="44.28515625" style="370" bestFit="1" customWidth="1"/>
    <col min="4098" max="4098" width="11.42578125" style="370" customWidth="1"/>
    <col min="4099" max="4099" width="12.5703125" style="370" customWidth="1"/>
    <col min="4100" max="4100" width="12" style="370" customWidth="1"/>
    <col min="4101" max="4101" width="11.140625" style="370" customWidth="1"/>
    <col min="4102" max="4102" width="9.42578125" style="370" customWidth="1"/>
    <col min="4103" max="4103" width="10.85546875" style="370" customWidth="1"/>
    <col min="4104" max="4104" width="8.85546875" style="370" customWidth="1"/>
    <col min="4105" max="4352" width="9.140625" style="370"/>
    <col min="4353" max="4353" width="44.28515625" style="370" bestFit="1" customWidth="1"/>
    <col min="4354" max="4354" width="11.42578125" style="370" customWidth="1"/>
    <col min="4355" max="4355" width="12.5703125" style="370" customWidth="1"/>
    <col min="4356" max="4356" width="12" style="370" customWidth="1"/>
    <col min="4357" max="4357" width="11.140625" style="370" customWidth="1"/>
    <col min="4358" max="4358" width="9.42578125" style="370" customWidth="1"/>
    <col min="4359" max="4359" width="10.85546875" style="370" customWidth="1"/>
    <col min="4360" max="4360" width="8.85546875" style="370" customWidth="1"/>
    <col min="4361" max="4608" width="9.140625" style="370"/>
    <col min="4609" max="4609" width="44.28515625" style="370" bestFit="1" customWidth="1"/>
    <col min="4610" max="4610" width="11.42578125" style="370" customWidth="1"/>
    <col min="4611" max="4611" width="12.5703125" style="370" customWidth="1"/>
    <col min="4612" max="4612" width="12" style="370" customWidth="1"/>
    <col min="4613" max="4613" width="11.140625" style="370" customWidth="1"/>
    <col min="4614" max="4614" width="9.42578125" style="370" customWidth="1"/>
    <col min="4615" max="4615" width="10.85546875" style="370" customWidth="1"/>
    <col min="4616" max="4616" width="8.85546875" style="370" customWidth="1"/>
    <col min="4617" max="4864" width="9.140625" style="370"/>
    <col min="4865" max="4865" width="44.28515625" style="370" bestFit="1" customWidth="1"/>
    <col min="4866" max="4866" width="11.42578125" style="370" customWidth="1"/>
    <col min="4867" max="4867" width="12.5703125" style="370" customWidth="1"/>
    <col min="4868" max="4868" width="12" style="370" customWidth="1"/>
    <col min="4869" max="4869" width="11.140625" style="370" customWidth="1"/>
    <col min="4870" max="4870" width="9.42578125" style="370" customWidth="1"/>
    <col min="4871" max="4871" width="10.85546875" style="370" customWidth="1"/>
    <col min="4872" max="4872" width="8.85546875" style="370" customWidth="1"/>
    <col min="4873" max="5120" width="9.140625" style="370"/>
    <col min="5121" max="5121" width="44.28515625" style="370" bestFit="1" customWidth="1"/>
    <col min="5122" max="5122" width="11.42578125" style="370" customWidth="1"/>
    <col min="5123" max="5123" width="12.5703125" style="370" customWidth="1"/>
    <col min="5124" max="5124" width="12" style="370" customWidth="1"/>
    <col min="5125" max="5125" width="11.140625" style="370" customWidth="1"/>
    <col min="5126" max="5126" width="9.42578125" style="370" customWidth="1"/>
    <col min="5127" max="5127" width="10.85546875" style="370" customWidth="1"/>
    <col min="5128" max="5128" width="8.85546875" style="370" customWidth="1"/>
    <col min="5129" max="5376" width="9.140625" style="370"/>
    <col min="5377" max="5377" width="44.28515625" style="370" bestFit="1" customWidth="1"/>
    <col min="5378" max="5378" width="11.42578125" style="370" customWidth="1"/>
    <col min="5379" max="5379" width="12.5703125" style="370" customWidth="1"/>
    <col min="5380" max="5380" width="12" style="370" customWidth="1"/>
    <col min="5381" max="5381" width="11.140625" style="370" customWidth="1"/>
    <col min="5382" max="5382" width="9.42578125" style="370" customWidth="1"/>
    <col min="5383" max="5383" width="10.85546875" style="370" customWidth="1"/>
    <col min="5384" max="5384" width="8.85546875" style="370" customWidth="1"/>
    <col min="5385" max="5632" width="9.140625" style="370"/>
    <col min="5633" max="5633" width="44.28515625" style="370" bestFit="1" customWidth="1"/>
    <col min="5634" max="5634" width="11.42578125" style="370" customWidth="1"/>
    <col min="5635" max="5635" width="12.5703125" style="370" customWidth="1"/>
    <col min="5636" max="5636" width="12" style="370" customWidth="1"/>
    <col min="5637" max="5637" width="11.140625" style="370" customWidth="1"/>
    <col min="5638" max="5638" width="9.42578125" style="370" customWidth="1"/>
    <col min="5639" max="5639" width="10.85546875" style="370" customWidth="1"/>
    <col min="5640" max="5640" width="8.85546875" style="370" customWidth="1"/>
    <col min="5641" max="5888" width="9.140625" style="370"/>
    <col min="5889" max="5889" width="44.28515625" style="370" bestFit="1" customWidth="1"/>
    <col min="5890" max="5890" width="11.42578125" style="370" customWidth="1"/>
    <col min="5891" max="5891" width="12.5703125" style="370" customWidth="1"/>
    <col min="5892" max="5892" width="12" style="370" customWidth="1"/>
    <col min="5893" max="5893" width="11.140625" style="370" customWidth="1"/>
    <col min="5894" max="5894" width="9.42578125" style="370" customWidth="1"/>
    <col min="5895" max="5895" width="10.85546875" style="370" customWidth="1"/>
    <col min="5896" max="5896" width="8.85546875" style="370" customWidth="1"/>
    <col min="5897" max="6144" width="9.140625" style="370"/>
    <col min="6145" max="6145" width="44.28515625" style="370" bestFit="1" customWidth="1"/>
    <col min="6146" max="6146" width="11.42578125" style="370" customWidth="1"/>
    <col min="6147" max="6147" width="12.5703125" style="370" customWidth="1"/>
    <col min="6148" max="6148" width="12" style="370" customWidth="1"/>
    <col min="6149" max="6149" width="11.140625" style="370" customWidth="1"/>
    <col min="6150" max="6150" width="9.42578125" style="370" customWidth="1"/>
    <col min="6151" max="6151" width="10.85546875" style="370" customWidth="1"/>
    <col min="6152" max="6152" width="8.85546875" style="370" customWidth="1"/>
    <col min="6153" max="6400" width="9.140625" style="370"/>
    <col min="6401" max="6401" width="44.28515625" style="370" bestFit="1" customWidth="1"/>
    <col min="6402" max="6402" width="11.42578125" style="370" customWidth="1"/>
    <col min="6403" max="6403" width="12.5703125" style="370" customWidth="1"/>
    <col min="6404" max="6404" width="12" style="370" customWidth="1"/>
    <col min="6405" max="6405" width="11.140625" style="370" customWidth="1"/>
    <col min="6406" max="6406" width="9.42578125" style="370" customWidth="1"/>
    <col min="6407" max="6407" width="10.85546875" style="370" customWidth="1"/>
    <col min="6408" max="6408" width="8.85546875" style="370" customWidth="1"/>
    <col min="6409" max="6656" width="9.140625" style="370"/>
    <col min="6657" max="6657" width="44.28515625" style="370" bestFit="1" customWidth="1"/>
    <col min="6658" max="6658" width="11.42578125" style="370" customWidth="1"/>
    <col min="6659" max="6659" width="12.5703125" style="370" customWidth="1"/>
    <col min="6660" max="6660" width="12" style="370" customWidth="1"/>
    <col min="6661" max="6661" width="11.140625" style="370" customWidth="1"/>
    <col min="6662" max="6662" width="9.42578125" style="370" customWidth="1"/>
    <col min="6663" max="6663" width="10.85546875" style="370" customWidth="1"/>
    <col min="6664" max="6664" width="8.85546875" style="370" customWidth="1"/>
    <col min="6665" max="6912" width="9.140625" style="370"/>
    <col min="6913" max="6913" width="44.28515625" style="370" bestFit="1" customWidth="1"/>
    <col min="6914" max="6914" width="11.42578125" style="370" customWidth="1"/>
    <col min="6915" max="6915" width="12.5703125" style="370" customWidth="1"/>
    <col min="6916" max="6916" width="12" style="370" customWidth="1"/>
    <col min="6917" max="6917" width="11.140625" style="370" customWidth="1"/>
    <col min="6918" max="6918" width="9.42578125" style="370" customWidth="1"/>
    <col min="6919" max="6919" width="10.85546875" style="370" customWidth="1"/>
    <col min="6920" max="6920" width="8.85546875" style="370" customWidth="1"/>
    <col min="6921" max="7168" width="9.140625" style="370"/>
    <col min="7169" max="7169" width="44.28515625" style="370" bestFit="1" customWidth="1"/>
    <col min="7170" max="7170" width="11.42578125" style="370" customWidth="1"/>
    <col min="7171" max="7171" width="12.5703125" style="370" customWidth="1"/>
    <col min="7172" max="7172" width="12" style="370" customWidth="1"/>
    <col min="7173" max="7173" width="11.140625" style="370" customWidth="1"/>
    <col min="7174" max="7174" width="9.42578125" style="370" customWidth="1"/>
    <col min="7175" max="7175" width="10.85546875" style="370" customWidth="1"/>
    <col min="7176" max="7176" width="8.85546875" style="370" customWidth="1"/>
    <col min="7177" max="7424" width="9.140625" style="370"/>
    <col min="7425" max="7425" width="44.28515625" style="370" bestFit="1" customWidth="1"/>
    <col min="7426" max="7426" width="11.42578125" style="370" customWidth="1"/>
    <col min="7427" max="7427" width="12.5703125" style="370" customWidth="1"/>
    <col min="7428" max="7428" width="12" style="370" customWidth="1"/>
    <col min="7429" max="7429" width="11.140625" style="370" customWidth="1"/>
    <col min="7430" max="7430" width="9.42578125" style="370" customWidth="1"/>
    <col min="7431" max="7431" width="10.85546875" style="370" customWidth="1"/>
    <col min="7432" max="7432" width="8.85546875" style="370" customWidth="1"/>
    <col min="7433" max="7680" width="9.140625" style="370"/>
    <col min="7681" max="7681" width="44.28515625" style="370" bestFit="1" customWidth="1"/>
    <col min="7682" max="7682" width="11.42578125" style="370" customWidth="1"/>
    <col min="7683" max="7683" width="12.5703125" style="370" customWidth="1"/>
    <col min="7684" max="7684" width="12" style="370" customWidth="1"/>
    <col min="7685" max="7685" width="11.140625" style="370" customWidth="1"/>
    <col min="7686" max="7686" width="9.42578125" style="370" customWidth="1"/>
    <col min="7687" max="7687" width="10.85546875" style="370" customWidth="1"/>
    <col min="7688" max="7688" width="8.85546875" style="370" customWidth="1"/>
    <col min="7689" max="7936" width="9.140625" style="370"/>
    <col min="7937" max="7937" width="44.28515625" style="370" bestFit="1" customWidth="1"/>
    <col min="7938" max="7938" width="11.42578125" style="370" customWidth="1"/>
    <col min="7939" max="7939" width="12.5703125" style="370" customWidth="1"/>
    <col min="7940" max="7940" width="12" style="370" customWidth="1"/>
    <col min="7941" max="7941" width="11.140625" style="370" customWidth="1"/>
    <col min="7942" max="7942" width="9.42578125" style="370" customWidth="1"/>
    <col min="7943" max="7943" width="10.85546875" style="370" customWidth="1"/>
    <col min="7944" max="7944" width="8.85546875" style="370" customWidth="1"/>
    <col min="7945" max="8192" width="9.140625" style="370"/>
    <col min="8193" max="8193" width="44.28515625" style="370" bestFit="1" customWidth="1"/>
    <col min="8194" max="8194" width="11.42578125" style="370" customWidth="1"/>
    <col min="8195" max="8195" width="12.5703125" style="370" customWidth="1"/>
    <col min="8196" max="8196" width="12" style="370" customWidth="1"/>
    <col min="8197" max="8197" width="11.140625" style="370" customWidth="1"/>
    <col min="8198" max="8198" width="9.42578125" style="370" customWidth="1"/>
    <col min="8199" max="8199" width="10.85546875" style="370" customWidth="1"/>
    <col min="8200" max="8200" width="8.85546875" style="370" customWidth="1"/>
    <col min="8201" max="8448" width="9.140625" style="370"/>
    <col min="8449" max="8449" width="44.28515625" style="370" bestFit="1" customWidth="1"/>
    <col min="8450" max="8450" width="11.42578125" style="370" customWidth="1"/>
    <col min="8451" max="8451" width="12.5703125" style="370" customWidth="1"/>
    <col min="8452" max="8452" width="12" style="370" customWidth="1"/>
    <col min="8453" max="8453" width="11.140625" style="370" customWidth="1"/>
    <col min="8454" max="8454" width="9.42578125" style="370" customWidth="1"/>
    <col min="8455" max="8455" width="10.85546875" style="370" customWidth="1"/>
    <col min="8456" max="8456" width="8.85546875" style="370" customWidth="1"/>
    <col min="8457" max="8704" width="9.140625" style="370"/>
    <col min="8705" max="8705" width="44.28515625" style="370" bestFit="1" customWidth="1"/>
    <col min="8706" max="8706" width="11.42578125" style="370" customWidth="1"/>
    <col min="8707" max="8707" width="12.5703125" style="370" customWidth="1"/>
    <col min="8708" max="8708" width="12" style="370" customWidth="1"/>
    <col min="8709" max="8709" width="11.140625" style="370" customWidth="1"/>
    <col min="8710" max="8710" width="9.42578125" style="370" customWidth="1"/>
    <col min="8711" max="8711" width="10.85546875" style="370" customWidth="1"/>
    <col min="8712" max="8712" width="8.85546875" style="370" customWidth="1"/>
    <col min="8713" max="8960" width="9.140625" style="370"/>
    <col min="8961" max="8961" width="44.28515625" style="370" bestFit="1" customWidth="1"/>
    <col min="8962" max="8962" width="11.42578125" style="370" customWidth="1"/>
    <col min="8963" max="8963" width="12.5703125" style="370" customWidth="1"/>
    <col min="8964" max="8964" width="12" style="370" customWidth="1"/>
    <col min="8965" max="8965" width="11.140625" style="370" customWidth="1"/>
    <col min="8966" max="8966" width="9.42578125" style="370" customWidth="1"/>
    <col min="8967" max="8967" width="10.85546875" style="370" customWidth="1"/>
    <col min="8968" max="8968" width="8.85546875" style="370" customWidth="1"/>
    <col min="8969" max="9216" width="9.140625" style="370"/>
    <col min="9217" max="9217" width="44.28515625" style="370" bestFit="1" customWidth="1"/>
    <col min="9218" max="9218" width="11.42578125" style="370" customWidth="1"/>
    <col min="9219" max="9219" width="12.5703125" style="370" customWidth="1"/>
    <col min="9220" max="9220" width="12" style="370" customWidth="1"/>
    <col min="9221" max="9221" width="11.140625" style="370" customWidth="1"/>
    <col min="9222" max="9222" width="9.42578125" style="370" customWidth="1"/>
    <col min="9223" max="9223" width="10.85546875" style="370" customWidth="1"/>
    <col min="9224" max="9224" width="8.85546875" style="370" customWidth="1"/>
    <col min="9225" max="9472" width="9.140625" style="370"/>
    <col min="9473" max="9473" width="44.28515625" style="370" bestFit="1" customWidth="1"/>
    <col min="9474" max="9474" width="11.42578125" style="370" customWidth="1"/>
    <col min="9475" max="9475" width="12.5703125" style="370" customWidth="1"/>
    <col min="9476" max="9476" width="12" style="370" customWidth="1"/>
    <col min="9477" max="9477" width="11.140625" style="370" customWidth="1"/>
    <col min="9478" max="9478" width="9.42578125" style="370" customWidth="1"/>
    <col min="9479" max="9479" width="10.85546875" style="370" customWidth="1"/>
    <col min="9480" max="9480" width="8.85546875" style="370" customWidth="1"/>
    <col min="9481" max="9728" width="9.140625" style="370"/>
    <col min="9729" max="9729" width="44.28515625" style="370" bestFit="1" customWidth="1"/>
    <col min="9730" max="9730" width="11.42578125" style="370" customWidth="1"/>
    <col min="9731" max="9731" width="12.5703125" style="370" customWidth="1"/>
    <col min="9732" max="9732" width="12" style="370" customWidth="1"/>
    <col min="9733" max="9733" width="11.140625" style="370" customWidth="1"/>
    <col min="9734" max="9734" width="9.42578125" style="370" customWidth="1"/>
    <col min="9735" max="9735" width="10.85546875" style="370" customWidth="1"/>
    <col min="9736" max="9736" width="8.85546875" style="370" customWidth="1"/>
    <col min="9737" max="9984" width="9.140625" style="370"/>
    <col min="9985" max="9985" width="44.28515625" style="370" bestFit="1" customWidth="1"/>
    <col min="9986" max="9986" width="11.42578125" style="370" customWidth="1"/>
    <col min="9987" max="9987" width="12.5703125" style="370" customWidth="1"/>
    <col min="9988" max="9988" width="12" style="370" customWidth="1"/>
    <col min="9989" max="9989" width="11.140625" style="370" customWidth="1"/>
    <col min="9990" max="9990" width="9.42578125" style="370" customWidth="1"/>
    <col min="9991" max="9991" width="10.85546875" style="370" customWidth="1"/>
    <col min="9992" max="9992" width="8.85546875" style="370" customWidth="1"/>
    <col min="9993" max="10240" width="9.140625" style="370"/>
    <col min="10241" max="10241" width="44.28515625" style="370" bestFit="1" customWidth="1"/>
    <col min="10242" max="10242" width="11.42578125" style="370" customWidth="1"/>
    <col min="10243" max="10243" width="12.5703125" style="370" customWidth="1"/>
    <col min="10244" max="10244" width="12" style="370" customWidth="1"/>
    <col min="10245" max="10245" width="11.140625" style="370" customWidth="1"/>
    <col min="10246" max="10246" width="9.42578125" style="370" customWidth="1"/>
    <col min="10247" max="10247" width="10.85546875" style="370" customWidth="1"/>
    <col min="10248" max="10248" width="8.85546875" style="370" customWidth="1"/>
    <col min="10249" max="10496" width="9.140625" style="370"/>
    <col min="10497" max="10497" width="44.28515625" style="370" bestFit="1" customWidth="1"/>
    <col min="10498" max="10498" width="11.42578125" style="370" customWidth="1"/>
    <col min="10499" max="10499" width="12.5703125" style="370" customWidth="1"/>
    <col min="10500" max="10500" width="12" style="370" customWidth="1"/>
    <col min="10501" max="10501" width="11.140625" style="370" customWidth="1"/>
    <col min="10502" max="10502" width="9.42578125" style="370" customWidth="1"/>
    <col min="10503" max="10503" width="10.85546875" style="370" customWidth="1"/>
    <col min="10504" max="10504" width="8.85546875" style="370" customWidth="1"/>
    <col min="10505" max="10752" width="9.140625" style="370"/>
    <col min="10753" max="10753" width="44.28515625" style="370" bestFit="1" customWidth="1"/>
    <col min="10754" max="10754" width="11.42578125" style="370" customWidth="1"/>
    <col min="10755" max="10755" width="12.5703125" style="370" customWidth="1"/>
    <col min="10756" max="10756" width="12" style="370" customWidth="1"/>
    <col min="10757" max="10757" width="11.140625" style="370" customWidth="1"/>
    <col min="10758" max="10758" width="9.42578125" style="370" customWidth="1"/>
    <col min="10759" max="10759" width="10.85546875" style="370" customWidth="1"/>
    <col min="10760" max="10760" width="8.85546875" style="370" customWidth="1"/>
    <col min="10761" max="11008" width="9.140625" style="370"/>
    <col min="11009" max="11009" width="44.28515625" style="370" bestFit="1" customWidth="1"/>
    <col min="11010" max="11010" width="11.42578125" style="370" customWidth="1"/>
    <col min="11011" max="11011" width="12.5703125" style="370" customWidth="1"/>
    <col min="11012" max="11012" width="12" style="370" customWidth="1"/>
    <col min="11013" max="11013" width="11.140625" style="370" customWidth="1"/>
    <col min="11014" max="11014" width="9.42578125" style="370" customWidth="1"/>
    <col min="11015" max="11015" width="10.85546875" style="370" customWidth="1"/>
    <col min="11016" max="11016" width="8.85546875" style="370" customWidth="1"/>
    <col min="11017" max="11264" width="9.140625" style="370"/>
    <col min="11265" max="11265" width="44.28515625" style="370" bestFit="1" customWidth="1"/>
    <col min="11266" max="11266" width="11.42578125" style="370" customWidth="1"/>
    <col min="11267" max="11267" width="12.5703125" style="370" customWidth="1"/>
    <col min="11268" max="11268" width="12" style="370" customWidth="1"/>
    <col min="11269" max="11269" width="11.140625" style="370" customWidth="1"/>
    <col min="11270" max="11270" width="9.42578125" style="370" customWidth="1"/>
    <col min="11271" max="11271" width="10.85546875" style="370" customWidth="1"/>
    <col min="11272" max="11272" width="8.85546875" style="370" customWidth="1"/>
    <col min="11273" max="11520" width="9.140625" style="370"/>
    <col min="11521" max="11521" width="44.28515625" style="370" bestFit="1" customWidth="1"/>
    <col min="11522" max="11522" width="11.42578125" style="370" customWidth="1"/>
    <col min="11523" max="11523" width="12.5703125" style="370" customWidth="1"/>
    <col min="11524" max="11524" width="12" style="370" customWidth="1"/>
    <col min="11525" max="11525" width="11.140625" style="370" customWidth="1"/>
    <col min="11526" max="11526" width="9.42578125" style="370" customWidth="1"/>
    <col min="11527" max="11527" width="10.85546875" style="370" customWidth="1"/>
    <col min="11528" max="11528" width="8.85546875" style="370" customWidth="1"/>
    <col min="11529" max="11776" width="9.140625" style="370"/>
    <col min="11777" max="11777" width="44.28515625" style="370" bestFit="1" customWidth="1"/>
    <col min="11778" max="11778" width="11.42578125" style="370" customWidth="1"/>
    <col min="11779" max="11779" width="12.5703125" style="370" customWidth="1"/>
    <col min="11780" max="11780" width="12" style="370" customWidth="1"/>
    <col min="11781" max="11781" width="11.140625" style="370" customWidth="1"/>
    <col min="11782" max="11782" width="9.42578125" style="370" customWidth="1"/>
    <col min="11783" max="11783" width="10.85546875" style="370" customWidth="1"/>
    <col min="11784" max="11784" width="8.85546875" style="370" customWidth="1"/>
    <col min="11785" max="12032" width="9.140625" style="370"/>
    <col min="12033" max="12033" width="44.28515625" style="370" bestFit="1" customWidth="1"/>
    <col min="12034" max="12034" width="11.42578125" style="370" customWidth="1"/>
    <col min="12035" max="12035" width="12.5703125" style="370" customWidth="1"/>
    <col min="12036" max="12036" width="12" style="370" customWidth="1"/>
    <col min="12037" max="12037" width="11.140625" style="370" customWidth="1"/>
    <col min="12038" max="12038" width="9.42578125" style="370" customWidth="1"/>
    <col min="12039" max="12039" width="10.85546875" style="370" customWidth="1"/>
    <col min="12040" max="12040" width="8.85546875" style="370" customWidth="1"/>
    <col min="12041" max="12288" width="9.140625" style="370"/>
    <col min="12289" max="12289" width="44.28515625" style="370" bestFit="1" customWidth="1"/>
    <col min="12290" max="12290" width="11.42578125" style="370" customWidth="1"/>
    <col min="12291" max="12291" width="12.5703125" style="370" customWidth="1"/>
    <col min="12292" max="12292" width="12" style="370" customWidth="1"/>
    <col min="12293" max="12293" width="11.140625" style="370" customWidth="1"/>
    <col min="12294" max="12294" width="9.42578125" style="370" customWidth="1"/>
    <col min="12295" max="12295" width="10.85546875" style="370" customWidth="1"/>
    <col min="12296" max="12296" width="8.85546875" style="370" customWidth="1"/>
    <col min="12297" max="12544" width="9.140625" style="370"/>
    <col min="12545" max="12545" width="44.28515625" style="370" bestFit="1" customWidth="1"/>
    <col min="12546" max="12546" width="11.42578125" style="370" customWidth="1"/>
    <col min="12547" max="12547" width="12.5703125" style="370" customWidth="1"/>
    <col min="12548" max="12548" width="12" style="370" customWidth="1"/>
    <col min="12549" max="12549" width="11.140625" style="370" customWidth="1"/>
    <col min="12550" max="12550" width="9.42578125" style="370" customWidth="1"/>
    <col min="12551" max="12551" width="10.85546875" style="370" customWidth="1"/>
    <col min="12552" max="12552" width="8.85546875" style="370" customWidth="1"/>
    <col min="12553" max="12800" width="9.140625" style="370"/>
    <col min="12801" max="12801" width="44.28515625" style="370" bestFit="1" customWidth="1"/>
    <col min="12802" max="12802" width="11.42578125" style="370" customWidth="1"/>
    <col min="12803" max="12803" width="12.5703125" style="370" customWidth="1"/>
    <col min="12804" max="12804" width="12" style="370" customWidth="1"/>
    <col min="12805" max="12805" width="11.140625" style="370" customWidth="1"/>
    <col min="12806" max="12806" width="9.42578125" style="370" customWidth="1"/>
    <col min="12807" max="12807" width="10.85546875" style="370" customWidth="1"/>
    <col min="12808" max="12808" width="8.85546875" style="370" customWidth="1"/>
    <col min="12809" max="13056" width="9.140625" style="370"/>
    <col min="13057" max="13057" width="44.28515625" style="370" bestFit="1" customWidth="1"/>
    <col min="13058" max="13058" width="11.42578125" style="370" customWidth="1"/>
    <col min="13059" max="13059" width="12.5703125" style="370" customWidth="1"/>
    <col min="13060" max="13060" width="12" style="370" customWidth="1"/>
    <col min="13061" max="13061" width="11.140625" style="370" customWidth="1"/>
    <col min="13062" max="13062" width="9.42578125" style="370" customWidth="1"/>
    <col min="13063" max="13063" width="10.85546875" style="370" customWidth="1"/>
    <col min="13064" max="13064" width="8.85546875" style="370" customWidth="1"/>
    <col min="13065" max="13312" width="9.140625" style="370"/>
    <col min="13313" max="13313" width="44.28515625" style="370" bestFit="1" customWidth="1"/>
    <col min="13314" max="13314" width="11.42578125" style="370" customWidth="1"/>
    <col min="13315" max="13315" width="12.5703125" style="370" customWidth="1"/>
    <col min="13316" max="13316" width="12" style="370" customWidth="1"/>
    <col min="13317" max="13317" width="11.140625" style="370" customWidth="1"/>
    <col min="13318" max="13318" width="9.42578125" style="370" customWidth="1"/>
    <col min="13319" max="13319" width="10.85546875" style="370" customWidth="1"/>
    <col min="13320" max="13320" width="8.85546875" style="370" customWidth="1"/>
    <col min="13321" max="13568" width="9.140625" style="370"/>
    <col min="13569" max="13569" width="44.28515625" style="370" bestFit="1" customWidth="1"/>
    <col min="13570" max="13570" width="11.42578125" style="370" customWidth="1"/>
    <col min="13571" max="13571" width="12.5703125" style="370" customWidth="1"/>
    <col min="13572" max="13572" width="12" style="370" customWidth="1"/>
    <col min="13573" max="13573" width="11.140625" style="370" customWidth="1"/>
    <col min="13574" max="13574" width="9.42578125" style="370" customWidth="1"/>
    <col min="13575" max="13575" width="10.85546875" style="370" customWidth="1"/>
    <col min="13576" max="13576" width="8.85546875" style="370" customWidth="1"/>
    <col min="13577" max="13824" width="9.140625" style="370"/>
    <col min="13825" max="13825" width="44.28515625" style="370" bestFit="1" customWidth="1"/>
    <col min="13826" max="13826" width="11.42578125" style="370" customWidth="1"/>
    <col min="13827" max="13827" width="12.5703125" style="370" customWidth="1"/>
    <col min="13828" max="13828" width="12" style="370" customWidth="1"/>
    <col min="13829" max="13829" width="11.140625" style="370" customWidth="1"/>
    <col min="13830" max="13830" width="9.42578125" style="370" customWidth="1"/>
    <col min="13831" max="13831" width="10.85546875" style="370" customWidth="1"/>
    <col min="13832" max="13832" width="8.85546875" style="370" customWidth="1"/>
    <col min="13833" max="14080" width="9.140625" style="370"/>
    <col min="14081" max="14081" width="44.28515625" style="370" bestFit="1" customWidth="1"/>
    <col min="14082" max="14082" width="11.42578125" style="370" customWidth="1"/>
    <col min="14083" max="14083" width="12.5703125" style="370" customWidth="1"/>
    <col min="14084" max="14084" width="12" style="370" customWidth="1"/>
    <col min="14085" max="14085" width="11.140625" style="370" customWidth="1"/>
    <col min="14086" max="14086" width="9.42578125" style="370" customWidth="1"/>
    <col min="14087" max="14087" width="10.85546875" style="370" customWidth="1"/>
    <col min="14088" max="14088" width="8.85546875" style="370" customWidth="1"/>
    <col min="14089" max="14336" width="9.140625" style="370"/>
    <col min="14337" max="14337" width="44.28515625" style="370" bestFit="1" customWidth="1"/>
    <col min="14338" max="14338" width="11.42578125" style="370" customWidth="1"/>
    <col min="14339" max="14339" width="12.5703125" style="370" customWidth="1"/>
    <col min="14340" max="14340" width="12" style="370" customWidth="1"/>
    <col min="14341" max="14341" width="11.140625" style="370" customWidth="1"/>
    <col min="14342" max="14342" width="9.42578125" style="370" customWidth="1"/>
    <col min="14343" max="14343" width="10.85546875" style="370" customWidth="1"/>
    <col min="14344" max="14344" width="8.85546875" style="370" customWidth="1"/>
    <col min="14345" max="14592" width="9.140625" style="370"/>
    <col min="14593" max="14593" width="44.28515625" style="370" bestFit="1" customWidth="1"/>
    <col min="14594" max="14594" width="11.42578125" style="370" customWidth="1"/>
    <col min="14595" max="14595" width="12.5703125" style="370" customWidth="1"/>
    <col min="14596" max="14596" width="12" style="370" customWidth="1"/>
    <col min="14597" max="14597" width="11.140625" style="370" customWidth="1"/>
    <col min="14598" max="14598" width="9.42578125" style="370" customWidth="1"/>
    <col min="14599" max="14599" width="10.85546875" style="370" customWidth="1"/>
    <col min="14600" max="14600" width="8.85546875" style="370" customWidth="1"/>
    <col min="14601" max="14848" width="9.140625" style="370"/>
    <col min="14849" max="14849" width="44.28515625" style="370" bestFit="1" customWidth="1"/>
    <col min="14850" max="14850" width="11.42578125" style="370" customWidth="1"/>
    <col min="14851" max="14851" width="12.5703125" style="370" customWidth="1"/>
    <col min="14852" max="14852" width="12" style="370" customWidth="1"/>
    <col min="14853" max="14853" width="11.140625" style="370" customWidth="1"/>
    <col min="14854" max="14854" width="9.42578125" style="370" customWidth="1"/>
    <col min="14855" max="14855" width="10.85546875" style="370" customWidth="1"/>
    <col min="14856" max="14856" width="8.85546875" style="370" customWidth="1"/>
    <col min="14857" max="15104" width="9.140625" style="370"/>
    <col min="15105" max="15105" width="44.28515625" style="370" bestFit="1" customWidth="1"/>
    <col min="15106" max="15106" width="11.42578125" style="370" customWidth="1"/>
    <col min="15107" max="15107" width="12.5703125" style="370" customWidth="1"/>
    <col min="15108" max="15108" width="12" style="370" customWidth="1"/>
    <col min="15109" max="15109" width="11.140625" style="370" customWidth="1"/>
    <col min="15110" max="15110" width="9.42578125" style="370" customWidth="1"/>
    <col min="15111" max="15111" width="10.85546875" style="370" customWidth="1"/>
    <col min="15112" max="15112" width="8.85546875" style="370" customWidth="1"/>
    <col min="15113" max="15360" width="9.140625" style="370"/>
    <col min="15361" max="15361" width="44.28515625" style="370" bestFit="1" customWidth="1"/>
    <col min="15362" max="15362" width="11.42578125" style="370" customWidth="1"/>
    <col min="15363" max="15363" width="12.5703125" style="370" customWidth="1"/>
    <col min="15364" max="15364" width="12" style="370" customWidth="1"/>
    <col min="15365" max="15365" width="11.140625" style="370" customWidth="1"/>
    <col min="15366" max="15366" width="9.42578125" style="370" customWidth="1"/>
    <col min="15367" max="15367" width="10.85546875" style="370" customWidth="1"/>
    <col min="15368" max="15368" width="8.85546875" style="370" customWidth="1"/>
    <col min="15369" max="15616" width="9.140625" style="370"/>
    <col min="15617" max="15617" width="44.28515625" style="370" bestFit="1" customWidth="1"/>
    <col min="15618" max="15618" width="11.42578125" style="370" customWidth="1"/>
    <col min="15619" max="15619" width="12.5703125" style="370" customWidth="1"/>
    <col min="15620" max="15620" width="12" style="370" customWidth="1"/>
    <col min="15621" max="15621" width="11.140625" style="370" customWidth="1"/>
    <col min="15622" max="15622" width="9.42578125" style="370" customWidth="1"/>
    <col min="15623" max="15623" width="10.85546875" style="370" customWidth="1"/>
    <col min="15624" max="15624" width="8.85546875" style="370" customWidth="1"/>
    <col min="15625" max="15872" width="9.140625" style="370"/>
    <col min="15873" max="15873" width="44.28515625" style="370" bestFit="1" customWidth="1"/>
    <col min="15874" max="15874" width="11.42578125" style="370" customWidth="1"/>
    <col min="15875" max="15875" width="12.5703125" style="370" customWidth="1"/>
    <col min="15876" max="15876" width="12" style="370" customWidth="1"/>
    <col min="15877" max="15877" width="11.140625" style="370" customWidth="1"/>
    <col min="15878" max="15878" width="9.42578125" style="370" customWidth="1"/>
    <col min="15879" max="15879" width="10.85546875" style="370" customWidth="1"/>
    <col min="15880" max="15880" width="8.85546875" style="370" customWidth="1"/>
    <col min="15881" max="16128" width="9.140625" style="370"/>
    <col min="16129" max="16129" width="44.28515625" style="370" bestFit="1" customWidth="1"/>
    <col min="16130" max="16130" width="11.42578125" style="370" customWidth="1"/>
    <col min="16131" max="16131" width="12.5703125" style="370" customWidth="1"/>
    <col min="16132" max="16132" width="12" style="370" customWidth="1"/>
    <col min="16133" max="16133" width="11.140625" style="370" customWidth="1"/>
    <col min="16134" max="16134" width="9.42578125" style="370" customWidth="1"/>
    <col min="16135" max="16135" width="10.85546875" style="370" customWidth="1"/>
    <col min="16136" max="16136" width="8.85546875" style="370" customWidth="1"/>
    <col min="16137" max="16384" width="9.140625" style="370"/>
  </cols>
  <sheetData>
    <row r="1" spans="1:14">
      <c r="A1" s="2041" t="s">
        <v>403</v>
      </c>
      <c r="B1" s="2041"/>
      <c r="C1" s="2041"/>
      <c r="D1" s="2041"/>
      <c r="E1" s="2041"/>
      <c r="F1" s="2041"/>
      <c r="G1" s="2041"/>
      <c r="H1" s="2041"/>
      <c r="I1" s="445"/>
      <c r="J1" s="445"/>
      <c r="K1" s="445"/>
    </row>
    <row r="2" spans="1:14">
      <c r="A2" s="2042" t="s">
        <v>132</v>
      </c>
      <c r="B2" s="2042"/>
      <c r="C2" s="2042"/>
      <c r="D2" s="2042"/>
      <c r="E2" s="2042"/>
      <c r="F2" s="2042"/>
      <c r="G2" s="2042"/>
      <c r="H2" s="2042"/>
      <c r="I2" s="446"/>
      <c r="J2" s="446"/>
      <c r="K2" s="446"/>
    </row>
    <row r="3" spans="1:14" ht="16.5" thickBot="1">
      <c r="A3" s="401" t="s">
        <v>78</v>
      </c>
      <c r="B3" s="401"/>
      <c r="C3" s="401"/>
      <c r="D3" s="371"/>
      <c r="E3" s="401"/>
      <c r="F3" s="401"/>
      <c r="G3" s="2043" t="s">
        <v>1</v>
      </c>
      <c r="H3" s="2043"/>
    </row>
    <row r="4" spans="1:14" ht="24.75" customHeight="1" thickTop="1">
      <c r="A4" s="2044" t="s">
        <v>398</v>
      </c>
      <c r="B4" s="373">
        <v>2016</v>
      </c>
      <c r="C4" s="374">
        <v>2017</v>
      </c>
      <c r="D4" s="374">
        <v>2018</v>
      </c>
      <c r="E4" s="2047" t="s">
        <v>399</v>
      </c>
      <c r="F4" s="2048"/>
      <c r="G4" s="2048"/>
      <c r="H4" s="2049"/>
    </row>
    <row r="5" spans="1:14" ht="24.75" customHeight="1">
      <c r="A5" s="2045"/>
      <c r="B5" s="375" t="s">
        <v>804</v>
      </c>
      <c r="C5" s="375" t="s">
        <v>804</v>
      </c>
      <c r="D5" s="375" t="s">
        <v>805</v>
      </c>
      <c r="E5" s="2050" t="s">
        <v>40</v>
      </c>
      <c r="F5" s="2052"/>
      <c r="G5" s="2051" t="s">
        <v>123</v>
      </c>
      <c r="H5" s="2053"/>
    </row>
    <row r="6" spans="1:14" ht="24.75" customHeight="1">
      <c r="A6" s="2046"/>
      <c r="B6" s="447"/>
      <c r="C6" s="447"/>
      <c r="D6" s="447"/>
      <c r="E6" s="448" t="s">
        <v>3</v>
      </c>
      <c r="F6" s="449" t="s">
        <v>362</v>
      </c>
      <c r="G6" s="448" t="s">
        <v>3</v>
      </c>
      <c r="H6" s="450" t="s">
        <v>362</v>
      </c>
    </row>
    <row r="7" spans="1:14" ht="24.75" customHeight="1">
      <c r="A7" s="451" t="s">
        <v>363</v>
      </c>
      <c r="B7" s="452">
        <v>985334.64193563478</v>
      </c>
      <c r="C7" s="452">
        <v>1010490.8521258051</v>
      </c>
      <c r="D7" s="383">
        <v>1010819.030963213</v>
      </c>
      <c r="E7" s="452">
        <v>25156.210190170328</v>
      </c>
      <c r="F7" s="453">
        <v>2.5530625961503151</v>
      </c>
      <c r="G7" s="452">
        <v>328.178837407846</v>
      </c>
      <c r="H7" s="454">
        <v>3.2477170547110315E-2</v>
      </c>
      <c r="K7" s="455"/>
      <c r="L7" s="455"/>
      <c r="M7" s="455"/>
      <c r="N7" s="455"/>
    </row>
    <row r="8" spans="1:14" ht="24.75" customHeight="1">
      <c r="A8" s="456" t="s">
        <v>366</v>
      </c>
      <c r="B8" s="457">
        <v>1104223.6478023098</v>
      </c>
      <c r="C8" s="457">
        <v>1118871.8959757227</v>
      </c>
      <c r="D8" s="393">
        <v>1098563.5790265007</v>
      </c>
      <c r="E8" s="457">
        <v>14648.248173412867</v>
      </c>
      <c r="F8" s="458">
        <v>1.3265653386944449</v>
      </c>
      <c r="G8" s="457">
        <v>-20308.316949222004</v>
      </c>
      <c r="H8" s="459">
        <v>-1.8150707889138591</v>
      </c>
      <c r="K8" s="455"/>
      <c r="L8" s="455"/>
      <c r="M8" s="455"/>
      <c r="N8" s="455"/>
    </row>
    <row r="9" spans="1:14" ht="24.75" customHeight="1">
      <c r="A9" s="456" t="s">
        <v>367</v>
      </c>
      <c r="B9" s="457">
        <v>118889.00586667506</v>
      </c>
      <c r="C9" s="457">
        <v>108381.04384991759</v>
      </c>
      <c r="D9" s="457">
        <v>87744.548063287686</v>
      </c>
      <c r="E9" s="457">
        <v>-10507.962016757461</v>
      </c>
      <c r="F9" s="458">
        <v>-8.8384640279870261</v>
      </c>
      <c r="G9" s="457">
        <v>-20636.495786629908</v>
      </c>
      <c r="H9" s="459">
        <v>-19.040687424275625</v>
      </c>
      <c r="K9" s="455"/>
      <c r="L9" s="455"/>
      <c r="M9" s="455"/>
      <c r="N9" s="455"/>
    </row>
    <row r="10" spans="1:14" ht="24.75" customHeight="1">
      <c r="A10" s="460" t="s">
        <v>368</v>
      </c>
      <c r="B10" s="393">
        <v>114897.73628750506</v>
      </c>
      <c r="C10" s="393">
        <v>105792.95606477759</v>
      </c>
      <c r="D10" s="393">
        <v>84146.60012413768</v>
      </c>
      <c r="E10" s="457">
        <v>-9104.780222727466</v>
      </c>
      <c r="F10" s="458">
        <v>-7.9242468275831435</v>
      </c>
      <c r="G10" s="457">
        <v>-21646.355940639914</v>
      </c>
      <c r="H10" s="459">
        <v>-20.461055958570373</v>
      </c>
      <c r="K10" s="455"/>
      <c r="L10" s="455"/>
      <c r="M10" s="455"/>
      <c r="N10" s="455"/>
    </row>
    <row r="11" spans="1:14" ht="24.75" customHeight="1">
      <c r="A11" s="460" t="s">
        <v>369</v>
      </c>
      <c r="B11" s="457">
        <v>3991.2695791700003</v>
      </c>
      <c r="C11" s="457">
        <v>2588.0877851399996</v>
      </c>
      <c r="D11" s="393">
        <v>3597.9479391499995</v>
      </c>
      <c r="E11" s="457">
        <v>-1403.1817940300007</v>
      </c>
      <c r="F11" s="458">
        <v>-35.156277124277771</v>
      </c>
      <c r="G11" s="457">
        <v>1009.8601540099999</v>
      </c>
      <c r="H11" s="459">
        <v>39.019547938377706</v>
      </c>
      <c r="K11" s="455"/>
      <c r="L11" s="455"/>
      <c r="M11" s="455"/>
      <c r="N11" s="455"/>
    </row>
    <row r="12" spans="1:14" ht="24.75" customHeight="1">
      <c r="A12" s="451" t="s">
        <v>370</v>
      </c>
      <c r="B12" s="452">
        <v>1404162.849695967</v>
      </c>
      <c r="C12" s="452">
        <v>1713544.4954326886</v>
      </c>
      <c r="D12" s="383">
        <v>2241961.9094870198</v>
      </c>
      <c r="E12" s="452">
        <v>309381.64573672169</v>
      </c>
      <c r="F12" s="453">
        <v>22.033174129603967</v>
      </c>
      <c r="G12" s="452">
        <v>528417.41405433125</v>
      </c>
      <c r="H12" s="454">
        <v>30.837682678377142</v>
      </c>
      <c r="K12" s="455"/>
      <c r="L12" s="455"/>
      <c r="M12" s="455"/>
      <c r="N12" s="455"/>
    </row>
    <row r="13" spans="1:14" ht="24.75" customHeight="1">
      <c r="A13" s="456" t="s">
        <v>371</v>
      </c>
      <c r="B13" s="457">
        <v>1905763.2586349424</v>
      </c>
      <c r="C13" s="457">
        <v>2240258.686180504</v>
      </c>
      <c r="D13" s="393">
        <v>3014278.8134505991</v>
      </c>
      <c r="E13" s="457">
        <v>334495.42754556169</v>
      </c>
      <c r="F13" s="458">
        <v>17.551782784665164</v>
      </c>
      <c r="G13" s="457">
        <v>774020.12727009505</v>
      </c>
      <c r="H13" s="459">
        <v>34.550479908628283</v>
      </c>
      <c r="K13" s="455"/>
      <c r="L13" s="455"/>
      <c r="M13" s="455"/>
      <c r="N13" s="455"/>
    </row>
    <row r="14" spans="1:14" ht="24.75" customHeight="1">
      <c r="A14" s="456" t="s">
        <v>372</v>
      </c>
      <c r="B14" s="457">
        <v>10151.721136919921</v>
      </c>
      <c r="C14" s="457">
        <v>10840.193854449433</v>
      </c>
      <c r="D14" s="393">
        <v>252039.29975694028</v>
      </c>
      <c r="E14" s="457">
        <v>688.47271752951201</v>
      </c>
      <c r="F14" s="458">
        <v>6.7818324424384038</v>
      </c>
      <c r="G14" s="461">
        <v>241199.10590249085</v>
      </c>
      <c r="H14" s="459">
        <v>2225.0442117646171</v>
      </c>
      <c r="K14" s="455"/>
      <c r="L14" s="455"/>
      <c r="M14" s="455"/>
      <c r="N14" s="455"/>
    </row>
    <row r="15" spans="1:14" ht="24.75" customHeight="1">
      <c r="A15" s="460" t="s">
        <v>373</v>
      </c>
      <c r="B15" s="457">
        <v>196927.46957425002</v>
      </c>
      <c r="C15" s="457">
        <v>359833.99315325002</v>
      </c>
      <c r="D15" s="393">
        <v>371419.59883588</v>
      </c>
      <c r="E15" s="457">
        <v>162906.523579</v>
      </c>
      <c r="F15" s="458">
        <v>82.724123724941947</v>
      </c>
      <c r="G15" s="457">
        <v>11585.605682629975</v>
      </c>
      <c r="H15" s="459">
        <v>3.2197085053317274</v>
      </c>
      <c r="K15" s="455"/>
      <c r="L15" s="455"/>
      <c r="M15" s="455"/>
      <c r="N15" s="455"/>
    </row>
    <row r="16" spans="1:14" ht="24.75" customHeight="1">
      <c r="A16" s="460" t="s">
        <v>374</v>
      </c>
      <c r="B16" s="457">
        <v>186775.7484373301</v>
      </c>
      <c r="C16" s="393">
        <v>348993.79929880059</v>
      </c>
      <c r="D16" s="393">
        <v>119380.29907893972</v>
      </c>
      <c r="E16" s="457">
        <v>162218.05086147049</v>
      </c>
      <c r="F16" s="458">
        <v>86.851773968878206</v>
      </c>
      <c r="G16" s="457">
        <v>-229613.50021986087</v>
      </c>
      <c r="H16" s="459">
        <v>-65.793002821597696</v>
      </c>
      <c r="K16" s="455"/>
      <c r="L16" s="455"/>
      <c r="M16" s="455"/>
      <c r="N16" s="455"/>
    </row>
    <row r="17" spans="1:14" ht="24.75" customHeight="1">
      <c r="A17" s="456" t="s">
        <v>375</v>
      </c>
      <c r="B17" s="457">
        <v>9172.2222213799996</v>
      </c>
      <c r="C17" s="457">
        <v>9232.5288144900005</v>
      </c>
      <c r="D17" s="393">
        <v>10003.5345506825</v>
      </c>
      <c r="E17" s="457">
        <v>60.306593110000904</v>
      </c>
      <c r="F17" s="458">
        <v>0.65749162694106122</v>
      </c>
      <c r="G17" s="457">
        <v>771.00573619249917</v>
      </c>
      <c r="H17" s="459">
        <v>8.3509702670241719</v>
      </c>
      <c r="K17" s="455"/>
      <c r="L17" s="455"/>
      <c r="M17" s="455"/>
      <c r="N17" s="455"/>
    </row>
    <row r="18" spans="1:14" ht="24.75" customHeight="1">
      <c r="A18" s="460" t="s">
        <v>376</v>
      </c>
      <c r="B18" s="457">
        <v>20258.718321793902</v>
      </c>
      <c r="C18" s="457">
        <v>24437.802971151323</v>
      </c>
      <c r="D18" s="457">
        <v>30728.794002086623</v>
      </c>
      <c r="E18" s="457">
        <v>4179.0846493574209</v>
      </c>
      <c r="F18" s="458">
        <v>20.628573747736301</v>
      </c>
      <c r="G18" s="457">
        <v>6290.9910309352999</v>
      </c>
      <c r="H18" s="459">
        <v>25.742866649517453</v>
      </c>
      <c r="K18" s="455"/>
      <c r="L18" s="455"/>
      <c r="M18" s="455"/>
      <c r="N18" s="455"/>
    </row>
    <row r="19" spans="1:14" ht="24.75" customHeight="1">
      <c r="A19" s="460" t="s">
        <v>377</v>
      </c>
      <c r="B19" s="457">
        <v>4438.6548890200002</v>
      </c>
      <c r="C19" s="457">
        <v>3833.3664148000003</v>
      </c>
      <c r="D19" s="457">
        <v>2903.8362549499998</v>
      </c>
      <c r="E19" s="457">
        <v>-605.2884742199999</v>
      </c>
      <c r="F19" s="458">
        <v>-13.636754587911657</v>
      </c>
      <c r="G19" s="457">
        <v>-929.53015985000047</v>
      </c>
      <c r="H19" s="459">
        <v>-24.248403603194223</v>
      </c>
      <c r="K19" s="455"/>
      <c r="L19" s="455"/>
      <c r="M19" s="455"/>
      <c r="N19" s="455"/>
    </row>
    <row r="20" spans="1:14" ht="24.75" customHeight="1">
      <c r="A20" s="460" t="s">
        <v>378</v>
      </c>
      <c r="B20" s="457">
        <v>15820.063432773901</v>
      </c>
      <c r="C20" s="457">
        <v>20604.436556351324</v>
      </c>
      <c r="D20" s="457">
        <v>27824.957747136621</v>
      </c>
      <c r="E20" s="457">
        <v>4784.373123577423</v>
      </c>
      <c r="F20" s="458">
        <v>30.242439569905873</v>
      </c>
      <c r="G20" s="457">
        <v>7220.5211907852972</v>
      </c>
      <c r="H20" s="459">
        <v>35.043526529045366</v>
      </c>
      <c r="K20" s="455"/>
      <c r="L20" s="455"/>
      <c r="M20" s="455"/>
      <c r="N20" s="455"/>
    </row>
    <row r="21" spans="1:14" ht="24.75" customHeight="1">
      <c r="A21" s="456" t="s">
        <v>379</v>
      </c>
      <c r="B21" s="457">
        <v>1866180.5969548486</v>
      </c>
      <c r="C21" s="457">
        <v>2195748.1605404131</v>
      </c>
      <c r="D21" s="393">
        <v>2721507.1851408896</v>
      </c>
      <c r="E21" s="457">
        <v>329567.56358556449</v>
      </c>
      <c r="F21" s="458">
        <v>17.660003759729275</v>
      </c>
      <c r="G21" s="457">
        <v>525759.02460047649</v>
      </c>
      <c r="H21" s="459">
        <v>23.944413756041939</v>
      </c>
      <c r="K21" s="455"/>
      <c r="L21" s="455"/>
      <c r="M21" s="455"/>
      <c r="N21" s="455"/>
    </row>
    <row r="22" spans="1:14" ht="24.75" customHeight="1">
      <c r="A22" s="456" t="s">
        <v>380</v>
      </c>
      <c r="B22" s="457">
        <v>501600.40893897542</v>
      </c>
      <c r="C22" s="457">
        <v>526714.19074781542</v>
      </c>
      <c r="D22" s="457">
        <v>772316.90396357921</v>
      </c>
      <c r="E22" s="457">
        <v>25113.781808839994</v>
      </c>
      <c r="F22" s="458">
        <v>5.0067307285419957</v>
      </c>
      <c r="G22" s="457">
        <v>245602.7132157638</v>
      </c>
      <c r="H22" s="459">
        <v>46.629218944540554</v>
      </c>
      <c r="K22" s="455"/>
      <c r="L22" s="455"/>
      <c r="M22" s="455"/>
      <c r="N22" s="455"/>
    </row>
    <row r="23" spans="1:14" ht="24.75" customHeight="1">
      <c r="A23" s="451" t="s">
        <v>381</v>
      </c>
      <c r="B23" s="452">
        <v>2389497.4916316019</v>
      </c>
      <c r="C23" s="452">
        <v>2724035.3475584937</v>
      </c>
      <c r="D23" s="383">
        <v>3252780.9404502325</v>
      </c>
      <c r="E23" s="452">
        <v>334537.85592689179</v>
      </c>
      <c r="F23" s="453">
        <v>14.000343465456494</v>
      </c>
      <c r="G23" s="452">
        <v>528745.59289173875</v>
      </c>
      <c r="H23" s="454">
        <v>19.410379287685984</v>
      </c>
      <c r="K23" s="455"/>
      <c r="L23" s="455"/>
      <c r="M23" s="455"/>
      <c r="N23" s="455"/>
    </row>
    <row r="24" spans="1:14" ht="24.75" customHeight="1">
      <c r="A24" s="456" t="s">
        <v>400</v>
      </c>
      <c r="B24" s="393">
        <v>1712720.4443709231</v>
      </c>
      <c r="C24" s="393">
        <v>1709434.0571949368</v>
      </c>
      <c r="D24" s="393">
        <v>1875182.7080473788</v>
      </c>
      <c r="E24" s="457">
        <v>-3286.3871759863105</v>
      </c>
      <c r="F24" s="458">
        <v>-0.19188112028366602</v>
      </c>
      <c r="G24" s="457">
        <v>165748.65085244202</v>
      </c>
      <c r="H24" s="459">
        <v>9.6961125908784176</v>
      </c>
      <c r="K24" s="455"/>
      <c r="L24" s="455"/>
      <c r="M24" s="455"/>
      <c r="N24" s="455"/>
    </row>
    <row r="25" spans="1:14" ht="24.75" customHeight="1">
      <c r="A25" s="456" t="s">
        <v>383</v>
      </c>
      <c r="B25" s="393">
        <v>524578.14705105941</v>
      </c>
      <c r="C25" s="393">
        <v>576062.29777834378</v>
      </c>
      <c r="D25" s="393">
        <v>657389.915452966</v>
      </c>
      <c r="E25" s="457">
        <v>51484.150727284374</v>
      </c>
      <c r="F25" s="458">
        <v>9.8143910524494657</v>
      </c>
      <c r="G25" s="457">
        <v>81327.617674622219</v>
      </c>
      <c r="H25" s="459">
        <v>14.117851140106257</v>
      </c>
      <c r="K25" s="455"/>
      <c r="L25" s="455"/>
      <c r="M25" s="455"/>
      <c r="N25" s="455"/>
    </row>
    <row r="26" spans="1:14" ht="24.75" customHeight="1">
      <c r="A26" s="460" t="s">
        <v>384</v>
      </c>
      <c r="B26" s="457">
        <v>359304.28639188001</v>
      </c>
      <c r="C26" s="457">
        <v>388393.05082282005</v>
      </c>
      <c r="D26" s="393">
        <v>418829.81774028006</v>
      </c>
      <c r="E26" s="457">
        <v>29088.764430940035</v>
      </c>
      <c r="F26" s="458">
        <v>8.0958578933327789</v>
      </c>
      <c r="G26" s="457">
        <v>30436.766917460016</v>
      </c>
      <c r="H26" s="459">
        <v>7.8365889536331794</v>
      </c>
      <c r="K26" s="455"/>
      <c r="L26" s="455"/>
      <c r="M26" s="455"/>
      <c r="N26" s="455"/>
    </row>
    <row r="27" spans="1:14" ht="24.75" customHeight="1">
      <c r="A27" s="460" t="s">
        <v>385</v>
      </c>
      <c r="B27" s="457">
        <v>165273.87076886147</v>
      </c>
      <c r="C27" s="457">
        <v>187669.22878470185</v>
      </c>
      <c r="D27" s="393">
        <v>238560.14452672296</v>
      </c>
      <c r="E27" s="457">
        <v>22395.358015840378</v>
      </c>
      <c r="F27" s="458">
        <v>13.550452900785931</v>
      </c>
      <c r="G27" s="457">
        <v>50890.915742021112</v>
      </c>
      <c r="H27" s="459">
        <v>27.117346872248437</v>
      </c>
      <c r="K27" s="455"/>
      <c r="L27" s="455"/>
      <c r="M27" s="455"/>
      <c r="N27" s="455"/>
    </row>
    <row r="28" spans="1:14" ht="24.75" customHeight="1">
      <c r="A28" s="460" t="s">
        <v>386</v>
      </c>
      <c r="B28" s="393">
        <v>1188142.2973198637</v>
      </c>
      <c r="C28" s="393">
        <v>1133371.759416593</v>
      </c>
      <c r="D28" s="393">
        <v>1217792.7925944128</v>
      </c>
      <c r="E28" s="457">
        <v>-54770.537903270684</v>
      </c>
      <c r="F28" s="458">
        <v>-4.6097624860943505</v>
      </c>
      <c r="G28" s="457">
        <v>84421.033177819801</v>
      </c>
      <c r="H28" s="459">
        <v>7.4486621425326334</v>
      </c>
      <c r="K28" s="455"/>
      <c r="L28" s="455"/>
      <c r="M28" s="455"/>
      <c r="N28" s="455"/>
    </row>
    <row r="29" spans="1:14" ht="24.75" customHeight="1">
      <c r="A29" s="462" t="s">
        <v>387</v>
      </c>
      <c r="B29" s="415">
        <v>676777.04726067884</v>
      </c>
      <c r="C29" s="415">
        <v>1014601.2903635569</v>
      </c>
      <c r="D29" s="415">
        <v>1377598.2324028537</v>
      </c>
      <c r="E29" s="463">
        <v>337824.2431028781</v>
      </c>
      <c r="F29" s="464">
        <v>49.91662238993694</v>
      </c>
      <c r="G29" s="463">
        <v>362996.94203929673</v>
      </c>
      <c r="H29" s="465">
        <v>35.777299466002638</v>
      </c>
      <c r="K29" s="455"/>
      <c r="L29" s="455"/>
      <c r="M29" s="455"/>
      <c r="N29" s="455"/>
    </row>
    <row r="30" spans="1:14" ht="24.75" customHeight="1" thickBot="1">
      <c r="A30" s="466" t="s">
        <v>388</v>
      </c>
      <c r="B30" s="467">
        <v>2504395.2279191068</v>
      </c>
      <c r="C30" s="467">
        <v>2829828.3036232712</v>
      </c>
      <c r="D30" s="422">
        <v>3336927.54057437</v>
      </c>
      <c r="E30" s="467">
        <v>325433.07570416434</v>
      </c>
      <c r="F30" s="468">
        <v>12.994477551954351</v>
      </c>
      <c r="G30" s="467">
        <v>507099.23695109878</v>
      </c>
      <c r="H30" s="469">
        <v>17.919788147634833</v>
      </c>
      <c r="K30" s="455"/>
      <c r="L30" s="455"/>
      <c r="M30" s="455"/>
      <c r="N30" s="455"/>
    </row>
    <row r="31" spans="1:14" ht="24.75" customHeight="1" thickTop="1">
      <c r="A31" s="470" t="s">
        <v>401</v>
      </c>
      <c r="B31" s="397"/>
      <c r="C31" s="397"/>
      <c r="D31" s="397"/>
      <c r="E31" s="397"/>
      <c r="F31" s="397"/>
      <c r="G31" s="397"/>
      <c r="H31" s="471"/>
    </row>
    <row r="32" spans="1:14" ht="24.75" customHeight="1">
      <c r="A32" s="472" t="s">
        <v>393</v>
      </c>
      <c r="B32" s="439"/>
      <c r="C32" s="439"/>
      <c r="D32" s="439"/>
      <c r="E32" s="439"/>
      <c r="F32" s="439"/>
      <c r="G32" s="439"/>
      <c r="H32" s="473"/>
    </row>
    <row r="33" spans="1:8" ht="24.75" customHeight="1">
      <c r="A33" s="474" t="s">
        <v>402</v>
      </c>
      <c r="B33" s="475">
        <v>562405.84716159001</v>
      </c>
      <c r="C33" s="475">
        <v>550871.8004062199</v>
      </c>
      <c r="D33" s="439">
        <v>629933.09930358001</v>
      </c>
      <c r="E33" s="475">
        <v>-11534.046755370102</v>
      </c>
      <c r="F33" s="475">
        <v>-2.0508404764248742</v>
      </c>
      <c r="G33" s="475">
        <v>79061.298897360102</v>
      </c>
      <c r="H33" s="475">
        <v>14.35203233112664</v>
      </c>
    </row>
    <row r="34" spans="1:8" ht="24.75" customHeight="1">
      <c r="A34" s="474" t="s">
        <v>394</v>
      </c>
      <c r="B34" s="438">
        <v>0.93273949710614945</v>
      </c>
      <c r="C34" s="438">
        <v>1.0457284205754371</v>
      </c>
      <c r="D34" s="438">
        <v>1.0435868764155127</v>
      </c>
      <c r="E34" s="475">
        <v>0.11298892346928768</v>
      </c>
      <c r="F34" s="475">
        <v>12.113663441919099</v>
      </c>
      <c r="G34" s="475">
        <v>-2.1415441599244023E-3</v>
      </c>
      <c r="H34" s="475">
        <v>-0.20478970617877693</v>
      </c>
    </row>
    <row r="35" spans="1:8" ht="24.75" customHeight="1">
      <c r="A35" s="474" t="s">
        <v>395</v>
      </c>
      <c r="B35" s="438">
        <v>3.0453460841754469</v>
      </c>
      <c r="C35" s="438">
        <v>3.1031431558747031</v>
      </c>
      <c r="D35" s="438">
        <v>2.976796599703174</v>
      </c>
      <c r="E35" s="475">
        <v>5.7797071699256186E-2</v>
      </c>
      <c r="F35" s="475">
        <v>1.8978818860551683</v>
      </c>
      <c r="G35" s="475">
        <v>-0.12634655617152912</v>
      </c>
      <c r="H35" s="475">
        <v>-4.071567111956683</v>
      </c>
    </row>
    <row r="36" spans="1:8" ht="24.75" customHeight="1">
      <c r="A36" s="474" t="s">
        <v>396</v>
      </c>
      <c r="B36" s="476">
        <v>4.2487067012037185</v>
      </c>
      <c r="C36" s="476">
        <v>4.9449533367831773</v>
      </c>
      <c r="D36" s="442">
        <v>5.1636926906148153</v>
      </c>
      <c r="E36" s="475">
        <v>0.69624663557945876</v>
      </c>
      <c r="F36" s="475">
        <v>16.387260513468778</v>
      </c>
      <c r="G36" s="475">
        <v>0.21873935383163801</v>
      </c>
      <c r="H36" s="475">
        <v>4.4234867133030162</v>
      </c>
    </row>
  </sheetData>
  <mergeCells count="7">
    <mergeCell ref="A1:H1"/>
    <mergeCell ref="A2:H2"/>
    <mergeCell ref="G3:H3"/>
    <mergeCell ref="A4:A6"/>
    <mergeCell ref="E4:H4"/>
    <mergeCell ref="E5:F5"/>
    <mergeCell ref="G5:H5"/>
  </mergeCells>
  <pageMargins left="0.39370078740157483" right="0.39370078740157483" top="0.39370078740157483" bottom="0.39370078740157483" header="0.31496062992125984" footer="0.31496062992125984"/>
  <pageSetup paperSize="9" scale="70" orientation="portrait" horizontalDpi="300" verticalDpi="300" r:id="rId1"/>
</worksheet>
</file>

<file path=xl/worksheets/sheet29.xml><?xml version="1.0" encoding="utf-8"?>
<worksheet xmlns="http://schemas.openxmlformats.org/spreadsheetml/2006/main" xmlns:r="http://schemas.openxmlformats.org/officeDocument/2006/relationships">
  <sheetPr>
    <pageSetUpPr fitToPage="1"/>
  </sheetPr>
  <dimension ref="A1:N56"/>
  <sheetViews>
    <sheetView workbookViewId="0">
      <selection activeCell="K7" sqref="K7"/>
    </sheetView>
  </sheetViews>
  <sheetFormatPr defaultColWidth="11" defaultRowHeight="17.100000000000001" customHeight="1"/>
  <cols>
    <col min="1" max="1" width="53.5703125" style="444" bestFit="1" customWidth="1"/>
    <col min="2" max="5" width="13.42578125" style="444" customWidth="1"/>
    <col min="6" max="6" width="13" style="444" customWidth="1"/>
    <col min="7" max="7" width="8.5703125" style="444" customWidth="1"/>
    <col min="8" max="8" width="12.85546875" style="444" customWidth="1"/>
    <col min="9" max="9" width="9.42578125" style="444" customWidth="1"/>
    <col min="10" max="254" width="11" style="370"/>
    <col min="255" max="255" width="46.7109375" style="370" bestFit="1" customWidth="1"/>
    <col min="256" max="256" width="11.85546875" style="370" customWidth="1"/>
    <col min="257" max="257" width="12.42578125" style="370" customWidth="1"/>
    <col min="258" max="258" width="12.5703125" style="370" customWidth="1"/>
    <col min="259" max="259" width="11.7109375" style="370" customWidth="1"/>
    <col min="260" max="260" width="10.7109375" style="370" customWidth="1"/>
    <col min="261" max="261" width="2.42578125" style="370" bestFit="1" customWidth="1"/>
    <col min="262" max="262" width="8.5703125" style="370" customWidth="1"/>
    <col min="263" max="263" width="12.42578125" style="370" customWidth="1"/>
    <col min="264" max="264" width="2.140625" style="370" customWidth="1"/>
    <col min="265" max="265" width="9.42578125" style="370" customWidth="1"/>
    <col min="266" max="510" width="11" style="370"/>
    <col min="511" max="511" width="46.7109375" style="370" bestFit="1" customWidth="1"/>
    <col min="512" max="512" width="11.85546875" style="370" customWidth="1"/>
    <col min="513" max="513" width="12.42578125" style="370" customWidth="1"/>
    <col min="514" max="514" width="12.5703125" style="370" customWidth="1"/>
    <col min="515" max="515" width="11.7109375" style="370" customWidth="1"/>
    <col min="516" max="516" width="10.7109375" style="370" customWidth="1"/>
    <col min="517" max="517" width="2.42578125" style="370" bestFit="1" customWidth="1"/>
    <col min="518" max="518" width="8.5703125" style="370" customWidth="1"/>
    <col min="519" max="519" width="12.42578125" style="370" customWidth="1"/>
    <col min="520" max="520" width="2.140625" style="370" customWidth="1"/>
    <col min="521" max="521" width="9.42578125" style="370" customWidth="1"/>
    <col min="522" max="766" width="11" style="370"/>
    <col min="767" max="767" width="46.7109375" style="370" bestFit="1" customWidth="1"/>
    <col min="768" max="768" width="11.85546875" style="370" customWidth="1"/>
    <col min="769" max="769" width="12.42578125" style="370" customWidth="1"/>
    <col min="770" max="770" width="12.5703125" style="370" customWidth="1"/>
    <col min="771" max="771" width="11.7109375" style="370" customWidth="1"/>
    <col min="772" max="772" width="10.7109375" style="370" customWidth="1"/>
    <col min="773" max="773" width="2.42578125" style="370" bestFit="1" customWidth="1"/>
    <col min="774" max="774" width="8.5703125" style="370" customWidth="1"/>
    <col min="775" max="775" width="12.42578125" style="370" customWidth="1"/>
    <col min="776" max="776" width="2.140625" style="370" customWidth="1"/>
    <col min="777" max="777" width="9.42578125" style="370" customWidth="1"/>
    <col min="778" max="1022" width="11" style="370"/>
    <col min="1023" max="1023" width="46.7109375" style="370" bestFit="1" customWidth="1"/>
    <col min="1024" max="1024" width="11.85546875" style="370" customWidth="1"/>
    <col min="1025" max="1025" width="12.42578125" style="370" customWidth="1"/>
    <col min="1026" max="1026" width="12.5703125" style="370" customWidth="1"/>
    <col min="1027" max="1027" width="11.7109375" style="370" customWidth="1"/>
    <col min="1028" max="1028" width="10.7109375" style="370" customWidth="1"/>
    <col min="1029" max="1029" width="2.42578125" style="370" bestFit="1" customWidth="1"/>
    <col min="1030" max="1030" width="8.5703125" style="370" customWidth="1"/>
    <col min="1031" max="1031" width="12.42578125" style="370" customWidth="1"/>
    <col min="1032" max="1032" width="2.140625" style="370" customWidth="1"/>
    <col min="1033" max="1033" width="9.42578125" style="370" customWidth="1"/>
    <col min="1034" max="1278" width="11" style="370"/>
    <col min="1279" max="1279" width="46.7109375" style="370" bestFit="1" customWidth="1"/>
    <col min="1280" max="1280" width="11.85546875" style="370" customWidth="1"/>
    <col min="1281" max="1281" width="12.42578125" style="370" customWidth="1"/>
    <col min="1282" max="1282" width="12.5703125" style="370" customWidth="1"/>
    <col min="1283" max="1283" width="11.7109375" style="370" customWidth="1"/>
    <col min="1284" max="1284" width="10.7109375" style="370" customWidth="1"/>
    <col min="1285" max="1285" width="2.42578125" style="370" bestFit="1" customWidth="1"/>
    <col min="1286" max="1286" width="8.5703125" style="370" customWidth="1"/>
    <col min="1287" max="1287" width="12.42578125" style="370" customWidth="1"/>
    <col min="1288" max="1288" width="2.140625" style="370" customWidth="1"/>
    <col min="1289" max="1289" width="9.42578125" style="370" customWidth="1"/>
    <col min="1290" max="1534" width="11" style="370"/>
    <col min="1535" max="1535" width="46.7109375" style="370" bestFit="1" customWidth="1"/>
    <col min="1536" max="1536" width="11.85546875" style="370" customWidth="1"/>
    <col min="1537" max="1537" width="12.42578125" style="370" customWidth="1"/>
    <col min="1538" max="1538" width="12.5703125" style="370" customWidth="1"/>
    <col min="1539" max="1539" width="11.7109375" style="370" customWidth="1"/>
    <col min="1540" max="1540" width="10.7109375" style="370" customWidth="1"/>
    <col min="1541" max="1541" width="2.42578125" style="370" bestFit="1" customWidth="1"/>
    <col min="1542" max="1542" width="8.5703125" style="370" customWidth="1"/>
    <col min="1543" max="1543" width="12.42578125" style="370" customWidth="1"/>
    <col min="1544" max="1544" width="2.140625" style="370" customWidth="1"/>
    <col min="1545" max="1545" width="9.42578125" style="370" customWidth="1"/>
    <col min="1546" max="1790" width="11" style="370"/>
    <col min="1791" max="1791" width="46.7109375" style="370" bestFit="1" customWidth="1"/>
    <col min="1792" max="1792" width="11.85546875" style="370" customWidth="1"/>
    <col min="1793" max="1793" width="12.42578125" style="370" customWidth="1"/>
    <col min="1794" max="1794" width="12.5703125" style="370" customWidth="1"/>
    <col min="1795" max="1795" width="11.7109375" style="370" customWidth="1"/>
    <col min="1796" max="1796" width="10.7109375" style="370" customWidth="1"/>
    <col min="1797" max="1797" width="2.42578125" style="370" bestFit="1" customWidth="1"/>
    <col min="1798" max="1798" width="8.5703125" style="370" customWidth="1"/>
    <col min="1799" max="1799" width="12.42578125" style="370" customWidth="1"/>
    <col min="1800" max="1800" width="2.140625" style="370" customWidth="1"/>
    <col min="1801" max="1801" width="9.42578125" style="370" customWidth="1"/>
    <col min="1802" max="2046" width="11" style="370"/>
    <col min="2047" max="2047" width="46.7109375" style="370" bestFit="1" customWidth="1"/>
    <col min="2048" max="2048" width="11.85546875" style="370" customWidth="1"/>
    <col min="2049" max="2049" width="12.42578125" style="370" customWidth="1"/>
    <col min="2050" max="2050" width="12.5703125" style="370" customWidth="1"/>
    <col min="2051" max="2051" width="11.7109375" style="370" customWidth="1"/>
    <col min="2052" max="2052" width="10.7109375" style="370" customWidth="1"/>
    <col min="2053" max="2053" width="2.42578125" style="370" bestFit="1" customWidth="1"/>
    <col min="2054" max="2054" width="8.5703125" style="370" customWidth="1"/>
    <col min="2055" max="2055" width="12.42578125" style="370" customWidth="1"/>
    <col min="2056" max="2056" width="2.140625" style="370" customWidth="1"/>
    <col min="2057" max="2057" width="9.42578125" style="370" customWidth="1"/>
    <col min="2058" max="2302" width="11" style="370"/>
    <col min="2303" max="2303" width="46.7109375" style="370" bestFit="1" customWidth="1"/>
    <col min="2304" max="2304" width="11.85546875" style="370" customWidth="1"/>
    <col min="2305" max="2305" width="12.42578125" style="370" customWidth="1"/>
    <col min="2306" max="2306" width="12.5703125" style="370" customWidth="1"/>
    <col min="2307" max="2307" width="11.7109375" style="370" customWidth="1"/>
    <col min="2308" max="2308" width="10.7109375" style="370" customWidth="1"/>
    <col min="2309" max="2309" width="2.42578125" style="370" bestFit="1" customWidth="1"/>
    <col min="2310" max="2310" width="8.5703125" style="370" customWidth="1"/>
    <col min="2311" max="2311" width="12.42578125" style="370" customWidth="1"/>
    <col min="2312" max="2312" width="2.140625" style="370" customWidth="1"/>
    <col min="2313" max="2313" width="9.42578125" style="370" customWidth="1"/>
    <col min="2314" max="2558" width="11" style="370"/>
    <col min="2559" max="2559" width="46.7109375" style="370" bestFit="1" customWidth="1"/>
    <col min="2560" max="2560" width="11.85546875" style="370" customWidth="1"/>
    <col min="2561" max="2561" width="12.42578125" style="370" customWidth="1"/>
    <col min="2562" max="2562" width="12.5703125" style="370" customWidth="1"/>
    <col min="2563" max="2563" width="11.7109375" style="370" customWidth="1"/>
    <col min="2564" max="2564" width="10.7109375" style="370" customWidth="1"/>
    <col min="2565" max="2565" width="2.42578125" style="370" bestFit="1" customWidth="1"/>
    <col min="2566" max="2566" width="8.5703125" style="370" customWidth="1"/>
    <col min="2567" max="2567" width="12.42578125" style="370" customWidth="1"/>
    <col min="2568" max="2568" width="2.140625" style="370" customWidth="1"/>
    <col min="2569" max="2569" width="9.42578125" style="370" customWidth="1"/>
    <col min="2570" max="2814" width="11" style="370"/>
    <col min="2815" max="2815" width="46.7109375" style="370" bestFit="1" customWidth="1"/>
    <col min="2816" max="2816" width="11.85546875" style="370" customWidth="1"/>
    <col min="2817" max="2817" width="12.42578125" style="370" customWidth="1"/>
    <col min="2818" max="2818" width="12.5703125" style="370" customWidth="1"/>
    <col min="2819" max="2819" width="11.7109375" style="370" customWidth="1"/>
    <col min="2820" max="2820" width="10.7109375" style="370" customWidth="1"/>
    <col min="2821" max="2821" width="2.42578125" style="370" bestFit="1" customWidth="1"/>
    <col min="2822" max="2822" width="8.5703125" style="370" customWidth="1"/>
    <col min="2823" max="2823" width="12.42578125" style="370" customWidth="1"/>
    <col min="2824" max="2824" width="2.140625" style="370" customWidth="1"/>
    <col min="2825" max="2825" width="9.42578125" style="370" customWidth="1"/>
    <col min="2826" max="3070" width="11" style="370"/>
    <col min="3071" max="3071" width="46.7109375" style="370" bestFit="1" customWidth="1"/>
    <col min="3072" max="3072" width="11.85546875" style="370" customWidth="1"/>
    <col min="3073" max="3073" width="12.42578125" style="370" customWidth="1"/>
    <col min="3074" max="3074" width="12.5703125" style="370" customWidth="1"/>
    <col min="3075" max="3075" width="11.7109375" style="370" customWidth="1"/>
    <col min="3076" max="3076" width="10.7109375" style="370" customWidth="1"/>
    <col min="3077" max="3077" width="2.42578125" style="370" bestFit="1" customWidth="1"/>
    <col min="3078" max="3078" width="8.5703125" style="370" customWidth="1"/>
    <col min="3079" max="3079" width="12.42578125" style="370" customWidth="1"/>
    <col min="3080" max="3080" width="2.140625" style="370" customWidth="1"/>
    <col min="3081" max="3081" width="9.42578125" style="370" customWidth="1"/>
    <col min="3082" max="3326" width="11" style="370"/>
    <col min="3327" max="3327" width="46.7109375" style="370" bestFit="1" customWidth="1"/>
    <col min="3328" max="3328" width="11.85546875" style="370" customWidth="1"/>
    <col min="3329" max="3329" width="12.42578125" style="370" customWidth="1"/>
    <col min="3330" max="3330" width="12.5703125" style="370" customWidth="1"/>
    <col min="3331" max="3331" width="11.7109375" style="370" customWidth="1"/>
    <col min="3332" max="3332" width="10.7109375" style="370" customWidth="1"/>
    <col min="3333" max="3333" width="2.42578125" style="370" bestFit="1" customWidth="1"/>
    <col min="3334" max="3334" width="8.5703125" style="370" customWidth="1"/>
    <col min="3335" max="3335" width="12.42578125" style="370" customWidth="1"/>
    <col min="3336" max="3336" width="2.140625" style="370" customWidth="1"/>
    <col min="3337" max="3337" width="9.42578125" style="370" customWidth="1"/>
    <col min="3338" max="3582" width="11" style="370"/>
    <col min="3583" max="3583" width="46.7109375" style="370" bestFit="1" customWidth="1"/>
    <col min="3584" max="3584" width="11.85546875" style="370" customWidth="1"/>
    <col min="3585" max="3585" width="12.42578125" style="370" customWidth="1"/>
    <col min="3586" max="3586" width="12.5703125" style="370" customWidth="1"/>
    <col min="3587" max="3587" width="11.7109375" style="370" customWidth="1"/>
    <col min="3588" max="3588" width="10.7109375" style="370" customWidth="1"/>
    <col min="3589" max="3589" width="2.42578125" style="370" bestFit="1" customWidth="1"/>
    <col min="3590" max="3590" width="8.5703125" style="370" customWidth="1"/>
    <col min="3591" max="3591" width="12.42578125" style="370" customWidth="1"/>
    <col min="3592" max="3592" width="2.140625" style="370" customWidth="1"/>
    <col min="3593" max="3593" width="9.42578125" style="370" customWidth="1"/>
    <col min="3594" max="3838" width="11" style="370"/>
    <col min="3839" max="3839" width="46.7109375" style="370" bestFit="1" customWidth="1"/>
    <col min="3840" max="3840" width="11.85546875" style="370" customWidth="1"/>
    <col min="3841" max="3841" width="12.42578125" style="370" customWidth="1"/>
    <col min="3842" max="3842" width="12.5703125" style="370" customWidth="1"/>
    <col min="3843" max="3843" width="11.7109375" style="370" customWidth="1"/>
    <col min="3844" max="3844" width="10.7109375" style="370" customWidth="1"/>
    <col min="3845" max="3845" width="2.42578125" style="370" bestFit="1" customWidth="1"/>
    <col min="3846" max="3846" width="8.5703125" style="370" customWidth="1"/>
    <col min="3847" max="3847" width="12.42578125" style="370" customWidth="1"/>
    <col min="3848" max="3848" width="2.140625" style="370" customWidth="1"/>
    <col min="3849" max="3849" width="9.42578125" style="370" customWidth="1"/>
    <col min="3850" max="4094" width="11" style="370"/>
    <col min="4095" max="4095" width="46.7109375" style="370" bestFit="1" customWidth="1"/>
    <col min="4096" max="4096" width="11.85546875" style="370" customWidth="1"/>
    <col min="4097" max="4097" width="12.42578125" style="370" customWidth="1"/>
    <col min="4098" max="4098" width="12.5703125" style="370" customWidth="1"/>
    <col min="4099" max="4099" width="11.7109375" style="370" customWidth="1"/>
    <col min="4100" max="4100" width="10.7109375" style="370" customWidth="1"/>
    <col min="4101" max="4101" width="2.42578125" style="370" bestFit="1" customWidth="1"/>
    <col min="4102" max="4102" width="8.5703125" style="370" customWidth="1"/>
    <col min="4103" max="4103" width="12.42578125" style="370" customWidth="1"/>
    <col min="4104" max="4104" width="2.140625" style="370" customWidth="1"/>
    <col min="4105" max="4105" width="9.42578125" style="370" customWidth="1"/>
    <col min="4106" max="4350" width="11" style="370"/>
    <col min="4351" max="4351" width="46.7109375" style="370" bestFit="1" customWidth="1"/>
    <col min="4352" max="4352" width="11.85546875" style="370" customWidth="1"/>
    <col min="4353" max="4353" width="12.42578125" style="370" customWidth="1"/>
    <col min="4354" max="4354" width="12.5703125" style="370" customWidth="1"/>
    <col min="4355" max="4355" width="11.7109375" style="370" customWidth="1"/>
    <col min="4356" max="4356" width="10.7109375" style="370" customWidth="1"/>
    <col min="4357" max="4357" width="2.42578125" style="370" bestFit="1" customWidth="1"/>
    <col min="4358" max="4358" width="8.5703125" style="370" customWidth="1"/>
    <col min="4359" max="4359" width="12.42578125" style="370" customWidth="1"/>
    <col min="4360" max="4360" width="2.140625" style="370" customWidth="1"/>
    <col min="4361" max="4361" width="9.42578125" style="370" customWidth="1"/>
    <col min="4362" max="4606" width="11" style="370"/>
    <col min="4607" max="4607" width="46.7109375" style="370" bestFit="1" customWidth="1"/>
    <col min="4608" max="4608" width="11.85546875" style="370" customWidth="1"/>
    <col min="4609" max="4609" width="12.42578125" style="370" customWidth="1"/>
    <col min="4610" max="4610" width="12.5703125" style="370" customWidth="1"/>
    <col min="4611" max="4611" width="11.7109375" style="370" customWidth="1"/>
    <col min="4612" max="4612" width="10.7109375" style="370" customWidth="1"/>
    <col min="4613" max="4613" width="2.42578125" style="370" bestFit="1" customWidth="1"/>
    <col min="4614" max="4614" width="8.5703125" style="370" customWidth="1"/>
    <col min="4615" max="4615" width="12.42578125" style="370" customWidth="1"/>
    <col min="4616" max="4616" width="2.140625" style="370" customWidth="1"/>
    <col min="4617" max="4617" width="9.42578125" style="370" customWidth="1"/>
    <col min="4618" max="4862" width="11" style="370"/>
    <col min="4863" max="4863" width="46.7109375" style="370" bestFit="1" customWidth="1"/>
    <col min="4864" max="4864" width="11.85546875" style="370" customWidth="1"/>
    <col min="4865" max="4865" width="12.42578125" style="370" customWidth="1"/>
    <col min="4866" max="4866" width="12.5703125" style="370" customWidth="1"/>
    <col min="4867" max="4867" width="11.7109375" style="370" customWidth="1"/>
    <col min="4868" max="4868" width="10.7109375" style="370" customWidth="1"/>
    <col min="4869" max="4869" width="2.42578125" style="370" bestFit="1" customWidth="1"/>
    <col min="4870" max="4870" width="8.5703125" style="370" customWidth="1"/>
    <col min="4871" max="4871" width="12.42578125" style="370" customWidth="1"/>
    <col min="4872" max="4872" width="2.140625" style="370" customWidth="1"/>
    <col min="4873" max="4873" width="9.42578125" style="370" customWidth="1"/>
    <col min="4874" max="5118" width="11" style="370"/>
    <col min="5119" max="5119" width="46.7109375" style="370" bestFit="1" customWidth="1"/>
    <col min="5120" max="5120" width="11.85546875" style="370" customWidth="1"/>
    <col min="5121" max="5121" width="12.42578125" style="370" customWidth="1"/>
    <col min="5122" max="5122" width="12.5703125" style="370" customWidth="1"/>
    <col min="5123" max="5123" width="11.7109375" style="370" customWidth="1"/>
    <col min="5124" max="5124" width="10.7109375" style="370" customWidth="1"/>
    <col min="5125" max="5125" width="2.42578125" style="370" bestFit="1" customWidth="1"/>
    <col min="5126" max="5126" width="8.5703125" style="370" customWidth="1"/>
    <col min="5127" max="5127" width="12.42578125" style="370" customWidth="1"/>
    <col min="5128" max="5128" width="2.140625" style="370" customWidth="1"/>
    <col min="5129" max="5129" width="9.42578125" style="370" customWidth="1"/>
    <col min="5130" max="5374" width="11" style="370"/>
    <col min="5375" max="5375" width="46.7109375" style="370" bestFit="1" customWidth="1"/>
    <col min="5376" max="5376" width="11.85546875" style="370" customWidth="1"/>
    <col min="5377" max="5377" width="12.42578125" style="370" customWidth="1"/>
    <col min="5378" max="5378" width="12.5703125" style="370" customWidth="1"/>
    <col min="5379" max="5379" width="11.7109375" style="370" customWidth="1"/>
    <col min="5380" max="5380" width="10.7109375" style="370" customWidth="1"/>
    <col min="5381" max="5381" width="2.42578125" style="370" bestFit="1" customWidth="1"/>
    <col min="5382" max="5382" width="8.5703125" style="370" customWidth="1"/>
    <col min="5383" max="5383" width="12.42578125" style="370" customWidth="1"/>
    <col min="5384" max="5384" width="2.140625" style="370" customWidth="1"/>
    <col min="5385" max="5385" width="9.42578125" style="370" customWidth="1"/>
    <col min="5386" max="5630" width="11" style="370"/>
    <col min="5631" max="5631" width="46.7109375" style="370" bestFit="1" customWidth="1"/>
    <col min="5632" max="5632" width="11.85546875" style="370" customWidth="1"/>
    <col min="5633" max="5633" width="12.42578125" style="370" customWidth="1"/>
    <col min="5634" max="5634" width="12.5703125" style="370" customWidth="1"/>
    <col min="5635" max="5635" width="11.7109375" style="370" customWidth="1"/>
    <col min="5636" max="5636" width="10.7109375" style="370" customWidth="1"/>
    <col min="5637" max="5637" width="2.42578125" style="370" bestFit="1" customWidth="1"/>
    <col min="5638" max="5638" width="8.5703125" style="370" customWidth="1"/>
    <col min="5639" max="5639" width="12.42578125" style="370" customWidth="1"/>
    <col min="5640" max="5640" width="2.140625" style="370" customWidth="1"/>
    <col min="5641" max="5641" width="9.42578125" style="370" customWidth="1"/>
    <col min="5642" max="5886" width="11" style="370"/>
    <col min="5887" max="5887" width="46.7109375" style="370" bestFit="1" customWidth="1"/>
    <col min="5888" max="5888" width="11.85546875" style="370" customWidth="1"/>
    <col min="5889" max="5889" width="12.42578125" style="370" customWidth="1"/>
    <col min="5890" max="5890" width="12.5703125" style="370" customWidth="1"/>
    <col min="5891" max="5891" width="11.7109375" style="370" customWidth="1"/>
    <col min="5892" max="5892" width="10.7109375" style="370" customWidth="1"/>
    <col min="5893" max="5893" width="2.42578125" style="370" bestFit="1" customWidth="1"/>
    <col min="5894" max="5894" width="8.5703125" style="370" customWidth="1"/>
    <col min="5895" max="5895" width="12.42578125" style="370" customWidth="1"/>
    <col min="5896" max="5896" width="2.140625" style="370" customWidth="1"/>
    <col min="5897" max="5897" width="9.42578125" style="370" customWidth="1"/>
    <col min="5898" max="6142" width="11" style="370"/>
    <col min="6143" max="6143" width="46.7109375" style="370" bestFit="1" customWidth="1"/>
    <col min="6144" max="6144" width="11.85546875" style="370" customWidth="1"/>
    <col min="6145" max="6145" width="12.42578125" style="370" customWidth="1"/>
    <col min="6146" max="6146" width="12.5703125" style="370" customWidth="1"/>
    <col min="6147" max="6147" width="11.7109375" style="370" customWidth="1"/>
    <col min="6148" max="6148" width="10.7109375" style="370" customWidth="1"/>
    <col min="6149" max="6149" width="2.42578125" style="370" bestFit="1" customWidth="1"/>
    <col min="6150" max="6150" width="8.5703125" style="370" customWidth="1"/>
    <col min="6151" max="6151" width="12.42578125" style="370" customWidth="1"/>
    <col min="6152" max="6152" width="2.140625" style="370" customWidth="1"/>
    <col min="6153" max="6153" width="9.42578125" style="370" customWidth="1"/>
    <col min="6154" max="6398" width="11" style="370"/>
    <col min="6399" max="6399" width="46.7109375" style="370" bestFit="1" customWidth="1"/>
    <col min="6400" max="6400" width="11.85546875" style="370" customWidth="1"/>
    <col min="6401" max="6401" width="12.42578125" style="370" customWidth="1"/>
    <col min="6402" max="6402" width="12.5703125" style="370" customWidth="1"/>
    <col min="6403" max="6403" width="11.7109375" style="370" customWidth="1"/>
    <col min="6404" max="6404" width="10.7109375" style="370" customWidth="1"/>
    <col min="6405" max="6405" width="2.42578125" style="370" bestFit="1" customWidth="1"/>
    <col min="6406" max="6406" width="8.5703125" style="370" customWidth="1"/>
    <col min="6407" max="6407" width="12.42578125" style="370" customWidth="1"/>
    <col min="6408" max="6408" width="2.140625" style="370" customWidth="1"/>
    <col min="6409" max="6409" width="9.42578125" style="370" customWidth="1"/>
    <col min="6410" max="6654" width="11" style="370"/>
    <col min="6655" max="6655" width="46.7109375" style="370" bestFit="1" customWidth="1"/>
    <col min="6656" max="6656" width="11.85546875" style="370" customWidth="1"/>
    <col min="6657" max="6657" width="12.42578125" style="370" customWidth="1"/>
    <col min="6658" max="6658" width="12.5703125" style="370" customWidth="1"/>
    <col min="6659" max="6659" width="11.7109375" style="370" customWidth="1"/>
    <col min="6660" max="6660" width="10.7109375" style="370" customWidth="1"/>
    <col min="6661" max="6661" width="2.42578125" style="370" bestFit="1" customWidth="1"/>
    <col min="6662" max="6662" width="8.5703125" style="370" customWidth="1"/>
    <col min="6663" max="6663" width="12.42578125" style="370" customWidth="1"/>
    <col min="6664" max="6664" width="2.140625" style="370" customWidth="1"/>
    <col min="6665" max="6665" width="9.42578125" style="370" customWidth="1"/>
    <col min="6666" max="6910" width="11" style="370"/>
    <col min="6911" max="6911" width="46.7109375" style="370" bestFit="1" customWidth="1"/>
    <col min="6912" max="6912" width="11.85546875" style="370" customWidth="1"/>
    <col min="6913" max="6913" width="12.42578125" style="370" customWidth="1"/>
    <col min="6914" max="6914" width="12.5703125" style="370" customWidth="1"/>
    <col min="6915" max="6915" width="11.7109375" style="370" customWidth="1"/>
    <col min="6916" max="6916" width="10.7109375" style="370" customWidth="1"/>
    <col min="6917" max="6917" width="2.42578125" style="370" bestFit="1" customWidth="1"/>
    <col min="6918" max="6918" width="8.5703125" style="370" customWidth="1"/>
    <col min="6919" max="6919" width="12.42578125" style="370" customWidth="1"/>
    <col min="6920" max="6920" width="2.140625" style="370" customWidth="1"/>
    <col min="6921" max="6921" width="9.42578125" style="370" customWidth="1"/>
    <col min="6922" max="7166" width="11" style="370"/>
    <col min="7167" max="7167" width="46.7109375" style="370" bestFit="1" customWidth="1"/>
    <col min="7168" max="7168" width="11.85546875" style="370" customWidth="1"/>
    <col min="7169" max="7169" width="12.42578125" style="370" customWidth="1"/>
    <col min="7170" max="7170" width="12.5703125" style="370" customWidth="1"/>
    <col min="7171" max="7171" width="11.7109375" style="370" customWidth="1"/>
    <col min="7172" max="7172" width="10.7109375" style="370" customWidth="1"/>
    <col min="7173" max="7173" width="2.42578125" style="370" bestFit="1" customWidth="1"/>
    <col min="7174" max="7174" width="8.5703125" style="370" customWidth="1"/>
    <col min="7175" max="7175" width="12.42578125" style="370" customWidth="1"/>
    <col min="7176" max="7176" width="2.140625" style="370" customWidth="1"/>
    <col min="7177" max="7177" width="9.42578125" style="370" customWidth="1"/>
    <col min="7178" max="7422" width="11" style="370"/>
    <col min="7423" max="7423" width="46.7109375" style="370" bestFit="1" customWidth="1"/>
    <col min="7424" max="7424" width="11.85546875" style="370" customWidth="1"/>
    <col min="7425" max="7425" width="12.42578125" style="370" customWidth="1"/>
    <col min="7426" max="7426" width="12.5703125" style="370" customWidth="1"/>
    <col min="7427" max="7427" width="11.7109375" style="370" customWidth="1"/>
    <col min="7428" max="7428" width="10.7109375" style="370" customWidth="1"/>
    <col min="7429" max="7429" width="2.42578125" style="370" bestFit="1" customWidth="1"/>
    <col min="7430" max="7430" width="8.5703125" style="370" customWidth="1"/>
    <col min="7431" max="7431" width="12.42578125" style="370" customWidth="1"/>
    <col min="7432" max="7432" width="2.140625" style="370" customWidth="1"/>
    <col min="7433" max="7433" width="9.42578125" style="370" customWidth="1"/>
    <col min="7434" max="7678" width="11" style="370"/>
    <col min="7679" max="7679" width="46.7109375" style="370" bestFit="1" customWidth="1"/>
    <col min="7680" max="7680" width="11.85546875" style="370" customWidth="1"/>
    <col min="7681" max="7681" width="12.42578125" style="370" customWidth="1"/>
    <col min="7682" max="7682" width="12.5703125" style="370" customWidth="1"/>
    <col min="7683" max="7683" width="11.7109375" style="370" customWidth="1"/>
    <col min="7684" max="7684" width="10.7109375" style="370" customWidth="1"/>
    <col min="7685" max="7685" width="2.42578125" style="370" bestFit="1" customWidth="1"/>
    <col min="7686" max="7686" width="8.5703125" style="370" customWidth="1"/>
    <col min="7687" max="7687" width="12.42578125" style="370" customWidth="1"/>
    <col min="7688" max="7688" width="2.140625" style="370" customWidth="1"/>
    <col min="7689" max="7689" width="9.42578125" style="370" customWidth="1"/>
    <col min="7690" max="7934" width="11" style="370"/>
    <col min="7935" max="7935" width="46.7109375" style="370" bestFit="1" customWidth="1"/>
    <col min="7936" max="7936" width="11.85546875" style="370" customWidth="1"/>
    <col min="7937" max="7937" width="12.42578125" style="370" customWidth="1"/>
    <col min="7938" max="7938" width="12.5703125" style="370" customWidth="1"/>
    <col min="7939" max="7939" width="11.7109375" style="370" customWidth="1"/>
    <col min="7940" max="7940" width="10.7109375" style="370" customWidth="1"/>
    <col min="7941" max="7941" width="2.42578125" style="370" bestFit="1" customWidth="1"/>
    <col min="7942" max="7942" width="8.5703125" style="370" customWidth="1"/>
    <col min="7943" max="7943" width="12.42578125" style="370" customWidth="1"/>
    <col min="7944" max="7944" width="2.140625" style="370" customWidth="1"/>
    <col min="7945" max="7945" width="9.42578125" style="370" customWidth="1"/>
    <col min="7946" max="8190" width="11" style="370"/>
    <col min="8191" max="8191" width="46.7109375" style="370" bestFit="1" customWidth="1"/>
    <col min="8192" max="8192" width="11.85546875" style="370" customWidth="1"/>
    <col min="8193" max="8193" width="12.42578125" style="370" customWidth="1"/>
    <col min="8194" max="8194" width="12.5703125" style="370" customWidth="1"/>
    <col min="8195" max="8195" width="11.7109375" style="370" customWidth="1"/>
    <col min="8196" max="8196" width="10.7109375" style="370" customWidth="1"/>
    <col min="8197" max="8197" width="2.42578125" style="370" bestFit="1" customWidth="1"/>
    <col min="8198" max="8198" width="8.5703125" style="370" customWidth="1"/>
    <col min="8199" max="8199" width="12.42578125" style="370" customWidth="1"/>
    <col min="8200" max="8200" width="2.140625" style="370" customWidth="1"/>
    <col min="8201" max="8201" width="9.42578125" style="370" customWidth="1"/>
    <col min="8202" max="8446" width="11" style="370"/>
    <col min="8447" max="8447" width="46.7109375" style="370" bestFit="1" customWidth="1"/>
    <col min="8448" max="8448" width="11.85546875" style="370" customWidth="1"/>
    <col min="8449" max="8449" width="12.42578125" style="370" customWidth="1"/>
    <col min="8450" max="8450" width="12.5703125" style="370" customWidth="1"/>
    <col min="8451" max="8451" width="11.7109375" style="370" customWidth="1"/>
    <col min="8452" max="8452" width="10.7109375" style="370" customWidth="1"/>
    <col min="8453" max="8453" width="2.42578125" style="370" bestFit="1" customWidth="1"/>
    <col min="8454" max="8454" width="8.5703125" style="370" customWidth="1"/>
    <col min="8455" max="8455" width="12.42578125" style="370" customWidth="1"/>
    <col min="8456" max="8456" width="2.140625" style="370" customWidth="1"/>
    <col min="8457" max="8457" width="9.42578125" style="370" customWidth="1"/>
    <col min="8458" max="8702" width="11" style="370"/>
    <col min="8703" max="8703" width="46.7109375" style="370" bestFit="1" customWidth="1"/>
    <col min="8704" max="8704" width="11.85546875" style="370" customWidth="1"/>
    <col min="8705" max="8705" width="12.42578125" style="370" customWidth="1"/>
    <col min="8706" max="8706" width="12.5703125" style="370" customWidth="1"/>
    <col min="8707" max="8707" width="11.7109375" style="370" customWidth="1"/>
    <col min="8708" max="8708" width="10.7109375" style="370" customWidth="1"/>
    <col min="8709" max="8709" width="2.42578125" style="370" bestFit="1" customWidth="1"/>
    <col min="8710" max="8710" width="8.5703125" style="370" customWidth="1"/>
    <col min="8711" max="8711" width="12.42578125" style="370" customWidth="1"/>
    <col min="8712" max="8712" width="2.140625" style="370" customWidth="1"/>
    <col min="8713" max="8713" width="9.42578125" style="370" customWidth="1"/>
    <col min="8714" max="8958" width="11" style="370"/>
    <col min="8959" max="8959" width="46.7109375" style="370" bestFit="1" customWidth="1"/>
    <col min="8960" max="8960" width="11.85546875" style="370" customWidth="1"/>
    <col min="8961" max="8961" width="12.42578125" style="370" customWidth="1"/>
    <col min="8962" max="8962" width="12.5703125" style="370" customWidth="1"/>
    <col min="8963" max="8963" width="11.7109375" style="370" customWidth="1"/>
    <col min="8964" max="8964" width="10.7109375" style="370" customWidth="1"/>
    <col min="8965" max="8965" width="2.42578125" style="370" bestFit="1" customWidth="1"/>
    <col min="8966" max="8966" width="8.5703125" style="370" customWidth="1"/>
    <col min="8967" max="8967" width="12.42578125" style="370" customWidth="1"/>
    <col min="8968" max="8968" width="2.140625" style="370" customWidth="1"/>
    <col min="8969" max="8969" width="9.42578125" style="370" customWidth="1"/>
    <col min="8970" max="9214" width="11" style="370"/>
    <col min="9215" max="9215" width="46.7109375" style="370" bestFit="1" customWidth="1"/>
    <col min="9216" max="9216" width="11.85546875" style="370" customWidth="1"/>
    <col min="9217" max="9217" width="12.42578125" style="370" customWidth="1"/>
    <col min="9218" max="9218" width="12.5703125" style="370" customWidth="1"/>
    <col min="9219" max="9219" width="11.7109375" style="370" customWidth="1"/>
    <col min="9220" max="9220" width="10.7109375" style="370" customWidth="1"/>
    <col min="9221" max="9221" width="2.42578125" style="370" bestFit="1" customWidth="1"/>
    <col min="9222" max="9222" width="8.5703125" style="370" customWidth="1"/>
    <col min="9223" max="9223" width="12.42578125" style="370" customWidth="1"/>
    <col min="9224" max="9224" width="2.140625" style="370" customWidth="1"/>
    <col min="9225" max="9225" width="9.42578125" style="370" customWidth="1"/>
    <col min="9226" max="9470" width="11" style="370"/>
    <col min="9471" max="9471" width="46.7109375" style="370" bestFit="1" customWidth="1"/>
    <col min="9472" max="9472" width="11.85546875" style="370" customWidth="1"/>
    <col min="9473" max="9473" width="12.42578125" style="370" customWidth="1"/>
    <col min="9474" max="9474" width="12.5703125" style="370" customWidth="1"/>
    <col min="9475" max="9475" width="11.7109375" style="370" customWidth="1"/>
    <col min="9476" max="9476" width="10.7109375" style="370" customWidth="1"/>
    <col min="9477" max="9477" width="2.42578125" style="370" bestFit="1" customWidth="1"/>
    <col min="9478" max="9478" width="8.5703125" style="370" customWidth="1"/>
    <col min="9479" max="9479" width="12.42578125" style="370" customWidth="1"/>
    <col min="9480" max="9480" width="2.140625" style="370" customWidth="1"/>
    <col min="9481" max="9481" width="9.42578125" style="370" customWidth="1"/>
    <col min="9482" max="9726" width="11" style="370"/>
    <col min="9727" max="9727" width="46.7109375" style="370" bestFit="1" customWidth="1"/>
    <col min="9728" max="9728" width="11.85546875" style="370" customWidth="1"/>
    <col min="9729" max="9729" width="12.42578125" style="370" customWidth="1"/>
    <col min="9730" max="9730" width="12.5703125" style="370" customWidth="1"/>
    <col min="9731" max="9731" width="11.7109375" style="370" customWidth="1"/>
    <col min="9732" max="9732" width="10.7109375" style="370" customWidth="1"/>
    <col min="9733" max="9733" width="2.42578125" style="370" bestFit="1" customWidth="1"/>
    <col min="9734" max="9734" width="8.5703125" style="370" customWidth="1"/>
    <col min="9735" max="9735" width="12.42578125" style="370" customWidth="1"/>
    <col min="9736" max="9736" width="2.140625" style="370" customWidth="1"/>
    <col min="9737" max="9737" width="9.42578125" style="370" customWidth="1"/>
    <col min="9738" max="9982" width="11" style="370"/>
    <col min="9983" max="9983" width="46.7109375" style="370" bestFit="1" customWidth="1"/>
    <col min="9984" max="9984" width="11.85546875" style="370" customWidth="1"/>
    <col min="9985" max="9985" width="12.42578125" style="370" customWidth="1"/>
    <col min="9986" max="9986" width="12.5703125" style="370" customWidth="1"/>
    <col min="9987" max="9987" width="11.7109375" style="370" customWidth="1"/>
    <col min="9988" max="9988" width="10.7109375" style="370" customWidth="1"/>
    <col min="9989" max="9989" width="2.42578125" style="370" bestFit="1" customWidth="1"/>
    <col min="9990" max="9990" width="8.5703125" style="370" customWidth="1"/>
    <col min="9991" max="9991" width="12.42578125" style="370" customWidth="1"/>
    <col min="9992" max="9992" width="2.140625" style="370" customWidth="1"/>
    <col min="9993" max="9993" width="9.42578125" style="370" customWidth="1"/>
    <col min="9994" max="10238" width="11" style="370"/>
    <col min="10239" max="10239" width="46.7109375" style="370" bestFit="1" customWidth="1"/>
    <col min="10240" max="10240" width="11.85546875" style="370" customWidth="1"/>
    <col min="10241" max="10241" width="12.42578125" style="370" customWidth="1"/>
    <col min="10242" max="10242" width="12.5703125" style="370" customWidth="1"/>
    <col min="10243" max="10243" width="11.7109375" style="370" customWidth="1"/>
    <col min="10244" max="10244" width="10.7109375" style="370" customWidth="1"/>
    <col min="10245" max="10245" width="2.42578125" style="370" bestFit="1" customWidth="1"/>
    <col min="10246" max="10246" width="8.5703125" style="370" customWidth="1"/>
    <col min="10247" max="10247" width="12.42578125" style="370" customWidth="1"/>
    <col min="10248" max="10248" width="2.140625" style="370" customWidth="1"/>
    <col min="10249" max="10249" width="9.42578125" style="370" customWidth="1"/>
    <col min="10250" max="10494" width="11" style="370"/>
    <col min="10495" max="10495" width="46.7109375" style="370" bestFit="1" customWidth="1"/>
    <col min="10496" max="10496" width="11.85546875" style="370" customWidth="1"/>
    <col min="10497" max="10497" width="12.42578125" style="370" customWidth="1"/>
    <col min="10498" max="10498" width="12.5703125" style="370" customWidth="1"/>
    <col min="10499" max="10499" width="11.7109375" style="370" customWidth="1"/>
    <col min="10500" max="10500" width="10.7109375" style="370" customWidth="1"/>
    <col min="10501" max="10501" width="2.42578125" style="370" bestFit="1" customWidth="1"/>
    <col min="10502" max="10502" width="8.5703125" style="370" customWidth="1"/>
    <col min="10503" max="10503" width="12.42578125" style="370" customWidth="1"/>
    <col min="10504" max="10504" width="2.140625" style="370" customWidth="1"/>
    <col min="10505" max="10505" width="9.42578125" style="370" customWidth="1"/>
    <col min="10506" max="10750" width="11" style="370"/>
    <col min="10751" max="10751" width="46.7109375" style="370" bestFit="1" customWidth="1"/>
    <col min="10752" max="10752" width="11.85546875" style="370" customWidth="1"/>
    <col min="10753" max="10753" width="12.42578125" style="370" customWidth="1"/>
    <col min="10754" max="10754" width="12.5703125" style="370" customWidth="1"/>
    <col min="10755" max="10755" width="11.7109375" style="370" customWidth="1"/>
    <col min="10756" max="10756" width="10.7109375" style="370" customWidth="1"/>
    <col min="10757" max="10757" width="2.42578125" style="370" bestFit="1" customWidth="1"/>
    <col min="10758" max="10758" width="8.5703125" style="370" customWidth="1"/>
    <col min="10759" max="10759" width="12.42578125" style="370" customWidth="1"/>
    <col min="10760" max="10760" width="2.140625" style="370" customWidth="1"/>
    <col min="10761" max="10761" width="9.42578125" style="370" customWidth="1"/>
    <col min="10762" max="11006" width="11" style="370"/>
    <col min="11007" max="11007" width="46.7109375" style="370" bestFit="1" customWidth="1"/>
    <col min="11008" max="11008" width="11.85546875" style="370" customWidth="1"/>
    <col min="11009" max="11009" width="12.42578125" style="370" customWidth="1"/>
    <col min="11010" max="11010" width="12.5703125" style="370" customWidth="1"/>
    <col min="11011" max="11011" width="11.7109375" style="370" customWidth="1"/>
    <col min="11012" max="11012" width="10.7109375" style="370" customWidth="1"/>
    <col min="11013" max="11013" width="2.42578125" style="370" bestFit="1" customWidth="1"/>
    <col min="11014" max="11014" width="8.5703125" style="370" customWidth="1"/>
    <col min="11015" max="11015" width="12.42578125" style="370" customWidth="1"/>
    <col min="11016" max="11016" width="2.140625" style="370" customWidth="1"/>
    <col min="11017" max="11017" width="9.42578125" style="370" customWidth="1"/>
    <col min="11018" max="11262" width="11" style="370"/>
    <col min="11263" max="11263" width="46.7109375" style="370" bestFit="1" customWidth="1"/>
    <col min="11264" max="11264" width="11.85546875" style="370" customWidth="1"/>
    <col min="11265" max="11265" width="12.42578125" style="370" customWidth="1"/>
    <col min="11266" max="11266" width="12.5703125" style="370" customWidth="1"/>
    <col min="11267" max="11267" width="11.7109375" style="370" customWidth="1"/>
    <col min="11268" max="11268" width="10.7109375" style="370" customWidth="1"/>
    <col min="11269" max="11269" width="2.42578125" style="370" bestFit="1" customWidth="1"/>
    <col min="11270" max="11270" width="8.5703125" style="370" customWidth="1"/>
    <col min="11271" max="11271" width="12.42578125" style="370" customWidth="1"/>
    <col min="11272" max="11272" width="2.140625" style="370" customWidth="1"/>
    <col min="11273" max="11273" width="9.42578125" style="370" customWidth="1"/>
    <col min="11274" max="11518" width="11" style="370"/>
    <col min="11519" max="11519" width="46.7109375" style="370" bestFit="1" customWidth="1"/>
    <col min="11520" max="11520" width="11.85546875" style="370" customWidth="1"/>
    <col min="11521" max="11521" width="12.42578125" style="370" customWidth="1"/>
    <col min="11522" max="11522" width="12.5703125" style="370" customWidth="1"/>
    <col min="11523" max="11523" width="11.7109375" style="370" customWidth="1"/>
    <col min="11524" max="11524" width="10.7109375" style="370" customWidth="1"/>
    <col min="11525" max="11525" width="2.42578125" style="370" bestFit="1" customWidth="1"/>
    <col min="11526" max="11526" width="8.5703125" style="370" customWidth="1"/>
    <col min="11527" max="11527" width="12.42578125" style="370" customWidth="1"/>
    <col min="11528" max="11528" width="2.140625" style="370" customWidth="1"/>
    <col min="11529" max="11529" width="9.42578125" style="370" customWidth="1"/>
    <col min="11530" max="11774" width="11" style="370"/>
    <col min="11775" max="11775" width="46.7109375" style="370" bestFit="1" customWidth="1"/>
    <col min="11776" max="11776" width="11.85546875" style="370" customWidth="1"/>
    <col min="11777" max="11777" width="12.42578125" style="370" customWidth="1"/>
    <col min="11778" max="11778" width="12.5703125" style="370" customWidth="1"/>
    <col min="11779" max="11779" width="11.7109375" style="370" customWidth="1"/>
    <col min="11780" max="11780" width="10.7109375" style="370" customWidth="1"/>
    <col min="11781" max="11781" width="2.42578125" style="370" bestFit="1" customWidth="1"/>
    <col min="11782" max="11782" width="8.5703125" style="370" customWidth="1"/>
    <col min="11783" max="11783" width="12.42578125" style="370" customWidth="1"/>
    <col min="11784" max="11784" width="2.140625" style="370" customWidth="1"/>
    <col min="11785" max="11785" width="9.42578125" style="370" customWidth="1"/>
    <col min="11786" max="12030" width="11" style="370"/>
    <col min="12031" max="12031" width="46.7109375" style="370" bestFit="1" customWidth="1"/>
    <col min="12032" max="12032" width="11.85546875" style="370" customWidth="1"/>
    <col min="12033" max="12033" width="12.42578125" style="370" customWidth="1"/>
    <col min="12034" max="12034" width="12.5703125" style="370" customWidth="1"/>
    <col min="12035" max="12035" width="11.7109375" style="370" customWidth="1"/>
    <col min="12036" max="12036" width="10.7109375" style="370" customWidth="1"/>
    <col min="12037" max="12037" width="2.42578125" style="370" bestFit="1" customWidth="1"/>
    <col min="12038" max="12038" width="8.5703125" style="370" customWidth="1"/>
    <col min="12039" max="12039" width="12.42578125" style="370" customWidth="1"/>
    <col min="12040" max="12040" width="2.140625" style="370" customWidth="1"/>
    <col min="12041" max="12041" width="9.42578125" style="370" customWidth="1"/>
    <col min="12042" max="12286" width="11" style="370"/>
    <col min="12287" max="12287" width="46.7109375" style="370" bestFit="1" customWidth="1"/>
    <col min="12288" max="12288" width="11.85546875" style="370" customWidth="1"/>
    <col min="12289" max="12289" width="12.42578125" style="370" customWidth="1"/>
    <col min="12290" max="12290" width="12.5703125" style="370" customWidth="1"/>
    <col min="12291" max="12291" width="11.7109375" style="370" customWidth="1"/>
    <col min="12292" max="12292" width="10.7109375" style="370" customWidth="1"/>
    <col min="12293" max="12293" width="2.42578125" style="370" bestFit="1" customWidth="1"/>
    <col min="12294" max="12294" width="8.5703125" style="370" customWidth="1"/>
    <col min="12295" max="12295" width="12.42578125" style="370" customWidth="1"/>
    <col min="12296" max="12296" width="2.140625" style="370" customWidth="1"/>
    <col min="12297" max="12297" width="9.42578125" style="370" customWidth="1"/>
    <col min="12298" max="12542" width="11" style="370"/>
    <col min="12543" max="12543" width="46.7109375" style="370" bestFit="1" customWidth="1"/>
    <col min="12544" max="12544" width="11.85546875" style="370" customWidth="1"/>
    <col min="12545" max="12545" width="12.42578125" style="370" customWidth="1"/>
    <col min="12546" max="12546" width="12.5703125" style="370" customWidth="1"/>
    <col min="12547" max="12547" width="11.7109375" style="370" customWidth="1"/>
    <col min="12548" max="12548" width="10.7109375" style="370" customWidth="1"/>
    <col min="12549" max="12549" width="2.42578125" style="370" bestFit="1" customWidth="1"/>
    <col min="12550" max="12550" width="8.5703125" style="370" customWidth="1"/>
    <col min="12551" max="12551" width="12.42578125" style="370" customWidth="1"/>
    <col min="12552" max="12552" width="2.140625" style="370" customWidth="1"/>
    <col min="12553" max="12553" width="9.42578125" style="370" customWidth="1"/>
    <col min="12554" max="12798" width="11" style="370"/>
    <col min="12799" max="12799" width="46.7109375" style="370" bestFit="1" customWidth="1"/>
    <col min="12800" max="12800" width="11.85546875" style="370" customWidth="1"/>
    <col min="12801" max="12801" width="12.42578125" style="370" customWidth="1"/>
    <col min="12802" max="12802" width="12.5703125" style="370" customWidth="1"/>
    <col min="12803" max="12803" width="11.7109375" style="370" customWidth="1"/>
    <col min="12804" max="12804" width="10.7109375" style="370" customWidth="1"/>
    <col min="12805" max="12805" width="2.42578125" style="370" bestFit="1" customWidth="1"/>
    <col min="12806" max="12806" width="8.5703125" style="370" customWidth="1"/>
    <col min="12807" max="12807" width="12.42578125" style="370" customWidth="1"/>
    <col min="12808" max="12808" width="2.140625" style="370" customWidth="1"/>
    <col min="12809" max="12809" width="9.42578125" style="370" customWidth="1"/>
    <col min="12810" max="13054" width="11" style="370"/>
    <col min="13055" max="13055" width="46.7109375" style="370" bestFit="1" customWidth="1"/>
    <col min="13056" max="13056" width="11.85546875" style="370" customWidth="1"/>
    <col min="13057" max="13057" width="12.42578125" style="370" customWidth="1"/>
    <col min="13058" max="13058" width="12.5703125" style="370" customWidth="1"/>
    <col min="13059" max="13059" width="11.7109375" style="370" customWidth="1"/>
    <col min="13060" max="13060" width="10.7109375" style="370" customWidth="1"/>
    <col min="13061" max="13061" width="2.42578125" style="370" bestFit="1" customWidth="1"/>
    <col min="13062" max="13062" width="8.5703125" style="370" customWidth="1"/>
    <col min="13063" max="13063" width="12.42578125" style="370" customWidth="1"/>
    <col min="13064" max="13064" width="2.140625" style="370" customWidth="1"/>
    <col min="13065" max="13065" width="9.42578125" style="370" customWidth="1"/>
    <col min="13066" max="13310" width="11" style="370"/>
    <col min="13311" max="13311" width="46.7109375" style="370" bestFit="1" customWidth="1"/>
    <col min="13312" max="13312" width="11.85546875" style="370" customWidth="1"/>
    <col min="13313" max="13313" width="12.42578125" style="370" customWidth="1"/>
    <col min="13314" max="13314" width="12.5703125" style="370" customWidth="1"/>
    <col min="13315" max="13315" width="11.7109375" style="370" customWidth="1"/>
    <col min="13316" max="13316" width="10.7109375" style="370" customWidth="1"/>
    <col min="13317" max="13317" width="2.42578125" style="370" bestFit="1" customWidth="1"/>
    <col min="13318" max="13318" width="8.5703125" style="370" customWidth="1"/>
    <col min="13319" max="13319" width="12.42578125" style="370" customWidth="1"/>
    <col min="13320" max="13320" width="2.140625" style="370" customWidth="1"/>
    <col min="13321" max="13321" width="9.42578125" style="370" customWidth="1"/>
    <col min="13322" max="13566" width="11" style="370"/>
    <col min="13567" max="13567" width="46.7109375" style="370" bestFit="1" customWidth="1"/>
    <col min="13568" max="13568" width="11.85546875" style="370" customWidth="1"/>
    <col min="13569" max="13569" width="12.42578125" style="370" customWidth="1"/>
    <col min="13570" max="13570" width="12.5703125" style="370" customWidth="1"/>
    <col min="13571" max="13571" width="11.7109375" style="370" customWidth="1"/>
    <col min="13572" max="13572" width="10.7109375" style="370" customWidth="1"/>
    <col min="13573" max="13573" width="2.42578125" style="370" bestFit="1" customWidth="1"/>
    <col min="13574" max="13574" width="8.5703125" style="370" customWidth="1"/>
    <col min="13575" max="13575" width="12.42578125" style="370" customWidth="1"/>
    <col min="13576" max="13576" width="2.140625" style="370" customWidth="1"/>
    <col min="13577" max="13577" width="9.42578125" style="370" customWidth="1"/>
    <col min="13578" max="13822" width="11" style="370"/>
    <col min="13823" max="13823" width="46.7109375" style="370" bestFit="1" customWidth="1"/>
    <col min="13824" max="13824" width="11.85546875" style="370" customWidth="1"/>
    <col min="13825" max="13825" width="12.42578125" style="370" customWidth="1"/>
    <col min="13826" max="13826" width="12.5703125" style="370" customWidth="1"/>
    <col min="13827" max="13827" width="11.7109375" style="370" customWidth="1"/>
    <col min="13828" max="13828" width="10.7109375" style="370" customWidth="1"/>
    <col min="13829" max="13829" width="2.42578125" style="370" bestFit="1" customWidth="1"/>
    <col min="13830" max="13830" width="8.5703125" style="370" customWidth="1"/>
    <col min="13831" max="13831" width="12.42578125" style="370" customWidth="1"/>
    <col min="13832" max="13832" width="2.140625" style="370" customWidth="1"/>
    <col min="13833" max="13833" width="9.42578125" style="370" customWidth="1"/>
    <col min="13834" max="14078" width="11" style="370"/>
    <col min="14079" max="14079" width="46.7109375" style="370" bestFit="1" customWidth="1"/>
    <col min="14080" max="14080" width="11.85546875" style="370" customWidth="1"/>
    <col min="14081" max="14081" width="12.42578125" style="370" customWidth="1"/>
    <col min="14082" max="14082" width="12.5703125" style="370" customWidth="1"/>
    <col min="14083" max="14083" width="11.7109375" style="370" customWidth="1"/>
    <col min="14084" max="14084" width="10.7109375" style="370" customWidth="1"/>
    <col min="14085" max="14085" width="2.42578125" style="370" bestFit="1" customWidth="1"/>
    <col min="14086" max="14086" width="8.5703125" style="370" customWidth="1"/>
    <col min="14087" max="14087" width="12.42578125" style="370" customWidth="1"/>
    <col min="14088" max="14088" width="2.140625" style="370" customWidth="1"/>
    <col min="14089" max="14089" width="9.42578125" style="370" customWidth="1"/>
    <col min="14090" max="14334" width="11" style="370"/>
    <col min="14335" max="14335" width="46.7109375" style="370" bestFit="1" customWidth="1"/>
    <col min="14336" max="14336" width="11.85546875" style="370" customWidth="1"/>
    <col min="14337" max="14337" width="12.42578125" style="370" customWidth="1"/>
    <col min="14338" max="14338" width="12.5703125" style="370" customWidth="1"/>
    <col min="14339" max="14339" width="11.7109375" style="370" customWidth="1"/>
    <col min="14340" max="14340" width="10.7109375" style="370" customWidth="1"/>
    <col min="14341" max="14341" width="2.42578125" style="370" bestFit="1" customWidth="1"/>
    <col min="14342" max="14342" width="8.5703125" style="370" customWidth="1"/>
    <col min="14343" max="14343" width="12.42578125" style="370" customWidth="1"/>
    <col min="14344" max="14344" width="2.140625" style="370" customWidth="1"/>
    <col min="14345" max="14345" width="9.42578125" style="370" customWidth="1"/>
    <col min="14346" max="14590" width="11" style="370"/>
    <col min="14591" max="14591" width="46.7109375" style="370" bestFit="1" customWidth="1"/>
    <col min="14592" max="14592" width="11.85546875" style="370" customWidth="1"/>
    <col min="14593" max="14593" width="12.42578125" style="370" customWidth="1"/>
    <col min="14594" max="14594" width="12.5703125" style="370" customWidth="1"/>
    <col min="14595" max="14595" width="11.7109375" style="370" customWidth="1"/>
    <col min="14596" max="14596" width="10.7109375" style="370" customWidth="1"/>
    <col min="14597" max="14597" width="2.42578125" style="370" bestFit="1" customWidth="1"/>
    <col min="14598" max="14598" width="8.5703125" style="370" customWidth="1"/>
    <col min="14599" max="14599" width="12.42578125" style="370" customWidth="1"/>
    <col min="14600" max="14600" width="2.140625" style="370" customWidth="1"/>
    <col min="14601" max="14601" width="9.42578125" style="370" customWidth="1"/>
    <col min="14602" max="14846" width="11" style="370"/>
    <col min="14847" max="14847" width="46.7109375" style="370" bestFit="1" customWidth="1"/>
    <col min="14848" max="14848" width="11.85546875" style="370" customWidth="1"/>
    <col min="14849" max="14849" width="12.42578125" style="370" customWidth="1"/>
    <col min="14850" max="14850" width="12.5703125" style="370" customWidth="1"/>
    <col min="14851" max="14851" width="11.7109375" style="370" customWidth="1"/>
    <col min="14852" max="14852" width="10.7109375" style="370" customWidth="1"/>
    <col min="14853" max="14853" width="2.42578125" style="370" bestFit="1" customWidth="1"/>
    <col min="14854" max="14854" width="8.5703125" style="370" customWidth="1"/>
    <col min="14855" max="14855" width="12.42578125" style="370" customWidth="1"/>
    <col min="14856" max="14856" width="2.140625" style="370" customWidth="1"/>
    <col min="14857" max="14857" width="9.42578125" style="370" customWidth="1"/>
    <col min="14858" max="15102" width="11" style="370"/>
    <col min="15103" max="15103" width="46.7109375" style="370" bestFit="1" customWidth="1"/>
    <col min="15104" max="15104" width="11.85546875" style="370" customWidth="1"/>
    <col min="15105" max="15105" width="12.42578125" style="370" customWidth="1"/>
    <col min="15106" max="15106" width="12.5703125" style="370" customWidth="1"/>
    <col min="15107" max="15107" width="11.7109375" style="370" customWidth="1"/>
    <col min="15108" max="15108" width="10.7109375" style="370" customWidth="1"/>
    <col min="15109" max="15109" width="2.42578125" style="370" bestFit="1" customWidth="1"/>
    <col min="15110" max="15110" width="8.5703125" style="370" customWidth="1"/>
    <col min="15111" max="15111" width="12.42578125" style="370" customWidth="1"/>
    <col min="15112" max="15112" width="2.140625" style="370" customWidth="1"/>
    <col min="15113" max="15113" width="9.42578125" style="370" customWidth="1"/>
    <col min="15114" max="15358" width="11" style="370"/>
    <col min="15359" max="15359" width="46.7109375" style="370" bestFit="1" customWidth="1"/>
    <col min="15360" max="15360" width="11.85546875" style="370" customWidth="1"/>
    <col min="15361" max="15361" width="12.42578125" style="370" customWidth="1"/>
    <col min="15362" max="15362" width="12.5703125" style="370" customWidth="1"/>
    <col min="15363" max="15363" width="11.7109375" style="370" customWidth="1"/>
    <col min="15364" max="15364" width="10.7109375" style="370" customWidth="1"/>
    <col min="15365" max="15365" width="2.42578125" style="370" bestFit="1" customWidth="1"/>
    <col min="15366" max="15366" width="8.5703125" style="370" customWidth="1"/>
    <col min="15367" max="15367" width="12.42578125" style="370" customWidth="1"/>
    <col min="15368" max="15368" width="2.140625" style="370" customWidth="1"/>
    <col min="15369" max="15369" width="9.42578125" style="370" customWidth="1"/>
    <col min="15370" max="15614" width="11" style="370"/>
    <col min="15615" max="15615" width="46.7109375" style="370" bestFit="1" customWidth="1"/>
    <col min="15616" max="15616" width="11.85546875" style="370" customWidth="1"/>
    <col min="15617" max="15617" width="12.42578125" style="370" customWidth="1"/>
    <col min="15618" max="15618" width="12.5703125" style="370" customWidth="1"/>
    <col min="15619" max="15619" width="11.7109375" style="370" customWidth="1"/>
    <col min="15620" max="15620" width="10.7109375" style="370" customWidth="1"/>
    <col min="15621" max="15621" width="2.42578125" style="370" bestFit="1" customWidth="1"/>
    <col min="15622" max="15622" width="8.5703125" style="370" customWidth="1"/>
    <col min="15623" max="15623" width="12.42578125" style="370" customWidth="1"/>
    <col min="15624" max="15624" width="2.140625" style="370" customWidth="1"/>
    <col min="15625" max="15625" width="9.42578125" style="370" customWidth="1"/>
    <col min="15626" max="15870" width="11" style="370"/>
    <col min="15871" max="15871" width="46.7109375" style="370" bestFit="1" customWidth="1"/>
    <col min="15872" max="15872" width="11.85546875" style="370" customWidth="1"/>
    <col min="15873" max="15873" width="12.42578125" style="370" customWidth="1"/>
    <col min="15874" max="15874" width="12.5703125" style="370" customWidth="1"/>
    <col min="15875" max="15875" width="11.7109375" style="370" customWidth="1"/>
    <col min="15876" max="15876" width="10.7109375" style="370" customWidth="1"/>
    <col min="15877" max="15877" width="2.42578125" style="370" bestFit="1" customWidth="1"/>
    <col min="15878" max="15878" width="8.5703125" style="370" customWidth="1"/>
    <col min="15879" max="15879" width="12.42578125" style="370" customWidth="1"/>
    <col min="15880" max="15880" width="2.140625" style="370" customWidth="1"/>
    <col min="15881" max="15881" width="9.42578125" style="370" customWidth="1"/>
    <col min="15882" max="16126" width="11" style="370"/>
    <col min="16127" max="16127" width="46.7109375" style="370" bestFit="1" customWidth="1"/>
    <col min="16128" max="16128" width="11.85546875" style="370" customWidth="1"/>
    <col min="16129" max="16129" width="12.42578125" style="370" customWidth="1"/>
    <col min="16130" max="16130" width="12.5703125" style="370" customWidth="1"/>
    <col min="16131" max="16131" width="11.7109375" style="370" customWidth="1"/>
    <col min="16132" max="16132" width="10.7109375" style="370" customWidth="1"/>
    <col min="16133" max="16133" width="2.42578125" style="370" bestFit="1" customWidth="1"/>
    <col min="16134" max="16134" width="8.5703125" style="370" customWidth="1"/>
    <col min="16135" max="16135" width="12.42578125" style="370" customWidth="1"/>
    <col min="16136" max="16136" width="2.140625" style="370" customWidth="1"/>
    <col min="16137" max="16137" width="9.42578125" style="370" customWidth="1"/>
    <col min="16138" max="16384" width="11" style="370"/>
  </cols>
  <sheetData>
    <row r="1" spans="1:14" ht="17.100000000000001" customHeight="1">
      <c r="A1" s="2041" t="s">
        <v>449</v>
      </c>
      <c r="B1" s="2041"/>
      <c r="C1" s="2041"/>
      <c r="D1" s="2041"/>
      <c r="E1" s="2041"/>
      <c r="F1" s="2041"/>
      <c r="G1" s="2041"/>
      <c r="H1" s="2041"/>
      <c r="I1" s="2041"/>
    </row>
    <row r="2" spans="1:14" ht="17.100000000000001" customHeight="1">
      <c r="A2" s="2054" t="s">
        <v>103</v>
      </c>
      <c r="B2" s="2054"/>
      <c r="C2" s="2054"/>
      <c r="D2" s="2054"/>
      <c r="E2" s="2054"/>
      <c r="F2" s="2054"/>
      <c r="G2" s="2054"/>
      <c r="H2" s="2054"/>
      <c r="I2" s="2054"/>
    </row>
    <row r="3" spans="1:14" ht="17.100000000000001" customHeight="1" thickBot="1">
      <c r="E3" s="477"/>
      <c r="H3" s="2043" t="s">
        <v>1</v>
      </c>
      <c r="I3" s="2043"/>
    </row>
    <row r="4" spans="1:14" ht="18.75" customHeight="1" thickTop="1">
      <c r="A4" s="2055" t="s">
        <v>126</v>
      </c>
      <c r="B4" s="478">
        <v>2017</v>
      </c>
      <c r="C4" s="478">
        <v>2017</v>
      </c>
      <c r="D4" s="478">
        <v>2018</v>
      </c>
      <c r="E4" s="478">
        <v>2018</v>
      </c>
      <c r="F4" s="2058" t="s">
        <v>806</v>
      </c>
      <c r="G4" s="2058"/>
      <c r="H4" s="2058"/>
      <c r="I4" s="2059"/>
    </row>
    <row r="5" spans="1:14" ht="18.75" customHeight="1">
      <c r="A5" s="2056"/>
      <c r="B5" s="479" t="s">
        <v>360</v>
      </c>
      <c r="C5" s="375" t="s">
        <v>804</v>
      </c>
      <c r="D5" s="375" t="s">
        <v>361</v>
      </c>
      <c r="E5" s="375" t="s">
        <v>805</v>
      </c>
      <c r="F5" s="2060" t="s">
        <v>40</v>
      </c>
      <c r="G5" s="2060"/>
      <c r="H5" s="2060" t="s">
        <v>123</v>
      </c>
      <c r="I5" s="2061"/>
    </row>
    <row r="6" spans="1:14" ht="18.75" customHeight="1">
      <c r="A6" s="2057"/>
      <c r="B6" s="447"/>
      <c r="C6" s="447"/>
      <c r="D6" s="480"/>
      <c r="E6" s="480"/>
      <c r="F6" s="447" t="s">
        <v>3</v>
      </c>
      <c r="G6" s="481" t="s">
        <v>362</v>
      </c>
      <c r="H6" s="447" t="s">
        <v>3</v>
      </c>
      <c r="I6" s="482" t="s">
        <v>362</v>
      </c>
    </row>
    <row r="7" spans="1:14" ht="18.75" customHeight="1">
      <c r="A7" s="382" t="s">
        <v>404</v>
      </c>
      <c r="B7" s="383">
        <v>955657.73971067986</v>
      </c>
      <c r="C7" s="383">
        <v>967788.98056539008</v>
      </c>
      <c r="D7" s="383">
        <v>1020106.3194269199</v>
      </c>
      <c r="E7" s="383">
        <v>955897.7141508999</v>
      </c>
      <c r="F7" s="383">
        <v>12131.240854710224</v>
      </c>
      <c r="G7" s="483">
        <v>1.2694127144706526</v>
      </c>
      <c r="H7" s="383">
        <v>-64208.605276020011</v>
      </c>
      <c r="I7" s="412">
        <v>-6.2943052163515087</v>
      </c>
      <c r="K7" s="455"/>
      <c r="L7" s="455"/>
      <c r="M7" s="455"/>
      <c r="N7" s="455"/>
    </row>
    <row r="8" spans="1:14" ht="18.75" customHeight="1">
      <c r="A8" s="400" t="s">
        <v>405</v>
      </c>
      <c r="B8" s="393">
        <v>25929.438226990002</v>
      </c>
      <c r="C8" s="393">
        <v>26381.212374119998</v>
      </c>
      <c r="D8" s="393">
        <v>28078.52314474</v>
      </c>
      <c r="E8" s="393">
        <v>29472.721858060002</v>
      </c>
      <c r="F8" s="393">
        <v>451.77414712999598</v>
      </c>
      <c r="G8" s="484">
        <v>1.7423213845787968</v>
      </c>
      <c r="H8" s="393">
        <v>1394.1987133200018</v>
      </c>
      <c r="I8" s="485">
        <v>4.9653562836376581</v>
      </c>
      <c r="K8" s="455"/>
      <c r="L8" s="455"/>
      <c r="M8" s="455"/>
      <c r="N8" s="455"/>
    </row>
    <row r="9" spans="1:14" ht="18.75" customHeight="1">
      <c r="A9" s="400" t="s">
        <v>406</v>
      </c>
      <c r="B9" s="393">
        <v>170.62933999999998</v>
      </c>
      <c r="C9" s="393">
        <v>1014.6716899999999</v>
      </c>
      <c r="D9" s="393">
        <v>165.14273</v>
      </c>
      <c r="E9" s="393">
        <v>760.79769999999985</v>
      </c>
      <c r="F9" s="393">
        <v>844.04234999999994</v>
      </c>
      <c r="G9" s="484">
        <v>494.66425293563231</v>
      </c>
      <c r="H9" s="393">
        <v>595.65496999999982</v>
      </c>
      <c r="I9" s="485">
        <v>360.69100347317732</v>
      </c>
      <c r="K9" s="455"/>
      <c r="L9" s="455"/>
      <c r="M9" s="455"/>
      <c r="N9" s="455"/>
    </row>
    <row r="10" spans="1:14" ht="18.75" customHeight="1">
      <c r="A10" s="400" t="s">
        <v>407</v>
      </c>
      <c r="B10" s="393">
        <v>2291.3082800000002</v>
      </c>
      <c r="C10" s="393">
        <v>2326.3204599999999</v>
      </c>
      <c r="D10" s="393">
        <v>2466.3372199999999</v>
      </c>
      <c r="E10" s="393">
        <v>2527.5565999999999</v>
      </c>
      <c r="F10" s="393">
        <v>35.012179999999717</v>
      </c>
      <c r="G10" s="484">
        <v>1.5280431841323296</v>
      </c>
      <c r="H10" s="393">
        <v>61.219380000000001</v>
      </c>
      <c r="I10" s="485">
        <v>2.4821982778170133</v>
      </c>
      <c r="K10" s="455"/>
      <c r="L10" s="455"/>
      <c r="M10" s="455"/>
      <c r="N10" s="455"/>
    </row>
    <row r="11" spans="1:14" ht="18.75" customHeight="1">
      <c r="A11" s="400" t="s">
        <v>408</v>
      </c>
      <c r="B11" s="393">
        <v>927266.36386368982</v>
      </c>
      <c r="C11" s="393">
        <v>938066.77604127012</v>
      </c>
      <c r="D11" s="393">
        <v>989396.31633217994</v>
      </c>
      <c r="E11" s="393">
        <v>923136.63799283991</v>
      </c>
      <c r="F11" s="393">
        <v>10800.412177580292</v>
      </c>
      <c r="G11" s="484">
        <v>1.1647583260302514</v>
      </c>
      <c r="H11" s="393">
        <v>-66259.678339340026</v>
      </c>
      <c r="I11" s="485">
        <v>-6.6969804966500401</v>
      </c>
      <c r="K11" s="455"/>
      <c r="L11" s="455"/>
      <c r="M11" s="455"/>
      <c r="N11" s="455"/>
    </row>
    <row r="12" spans="1:14" ht="18.75" customHeight="1">
      <c r="A12" s="382" t="s">
        <v>409</v>
      </c>
      <c r="B12" s="383">
        <v>41866.499995250007</v>
      </c>
      <c r="C12" s="383">
        <v>40794.993153249998</v>
      </c>
      <c r="D12" s="383">
        <v>74587.505888879998</v>
      </c>
      <c r="E12" s="383">
        <v>67336.298835880007</v>
      </c>
      <c r="F12" s="383">
        <v>-1071.5068420000098</v>
      </c>
      <c r="G12" s="483">
        <v>-2.559341817733936</v>
      </c>
      <c r="H12" s="383">
        <v>-7251.207052999991</v>
      </c>
      <c r="I12" s="412">
        <v>-9.7217449043044741</v>
      </c>
      <c r="K12" s="455"/>
      <c r="L12" s="455"/>
      <c r="M12" s="455"/>
      <c r="N12" s="455"/>
    </row>
    <row r="13" spans="1:14" ht="18.75" customHeight="1">
      <c r="A13" s="400" t="s">
        <v>410</v>
      </c>
      <c r="B13" s="393">
        <v>30457.402599250003</v>
      </c>
      <c r="C13" s="393">
        <v>29343.595757249997</v>
      </c>
      <c r="D13" s="393">
        <v>26119.902674249999</v>
      </c>
      <c r="E13" s="393">
        <v>20074.89516425</v>
      </c>
      <c r="F13" s="393">
        <v>-1113.8068420000054</v>
      </c>
      <c r="G13" s="484">
        <v>-3.6569331162448906</v>
      </c>
      <c r="H13" s="393">
        <v>-6045.0075099999995</v>
      </c>
      <c r="I13" s="485">
        <v>-23.143300284803125</v>
      </c>
      <c r="K13" s="455"/>
      <c r="L13" s="455"/>
      <c r="M13" s="455"/>
      <c r="N13" s="455"/>
    </row>
    <row r="14" spans="1:14" ht="18.75" customHeight="1">
      <c r="A14" s="400" t="s">
        <v>411</v>
      </c>
      <c r="B14" s="393">
        <v>8942</v>
      </c>
      <c r="C14" s="393">
        <v>8942</v>
      </c>
      <c r="D14" s="393">
        <v>45287</v>
      </c>
      <c r="E14" s="393">
        <v>44032.5</v>
      </c>
      <c r="F14" s="393">
        <v>0</v>
      </c>
      <c r="G14" s="484">
        <v>0</v>
      </c>
      <c r="H14" s="393">
        <v>-1254.5</v>
      </c>
      <c r="I14" s="485">
        <v>-2.7701106277739749</v>
      </c>
      <c r="K14" s="455"/>
      <c r="L14" s="455"/>
      <c r="M14" s="455"/>
      <c r="N14" s="455"/>
    </row>
    <row r="15" spans="1:14" ht="18.75" customHeight="1">
      <c r="A15" s="400" t="s">
        <v>412</v>
      </c>
      <c r="B15" s="393">
        <v>2467.097396000001</v>
      </c>
      <c r="C15" s="393">
        <v>2509.3973960000003</v>
      </c>
      <c r="D15" s="393">
        <v>3180.6032146299985</v>
      </c>
      <c r="E15" s="393">
        <v>3228.9036716299961</v>
      </c>
      <c r="F15" s="393">
        <v>42.299999999999272</v>
      </c>
      <c r="G15" s="484">
        <v>1.7145654674429098</v>
      </c>
      <c r="H15" s="393">
        <v>48.30045699999755</v>
      </c>
      <c r="I15" s="485">
        <v>1.518594233251958</v>
      </c>
      <c r="K15" s="455"/>
      <c r="L15" s="455"/>
      <c r="M15" s="455"/>
      <c r="N15" s="455"/>
    </row>
    <row r="16" spans="1:14" ht="18.75" customHeight="1">
      <c r="A16" s="400" t="s">
        <v>413</v>
      </c>
      <c r="B16" s="393">
        <v>0</v>
      </c>
      <c r="C16" s="393">
        <v>0</v>
      </c>
      <c r="D16" s="393">
        <v>0</v>
      </c>
      <c r="E16" s="393">
        <v>0</v>
      </c>
      <c r="F16" s="393">
        <v>0</v>
      </c>
      <c r="G16" s="484"/>
      <c r="H16" s="393">
        <v>0</v>
      </c>
      <c r="I16" s="485"/>
      <c r="K16" s="455"/>
      <c r="L16" s="455"/>
      <c r="M16" s="455"/>
      <c r="N16" s="455"/>
    </row>
    <row r="17" spans="1:14" ht="18.75" customHeight="1">
      <c r="A17" s="486" t="s">
        <v>414</v>
      </c>
      <c r="B17" s="383">
        <v>31</v>
      </c>
      <c r="C17" s="383">
        <v>31</v>
      </c>
      <c r="D17" s="383">
        <v>31</v>
      </c>
      <c r="E17" s="383">
        <v>31</v>
      </c>
      <c r="F17" s="383">
        <v>0</v>
      </c>
      <c r="G17" s="483">
        <v>0</v>
      </c>
      <c r="H17" s="383">
        <v>0</v>
      </c>
      <c r="I17" s="412">
        <v>0</v>
      </c>
      <c r="K17" s="455"/>
      <c r="L17" s="455"/>
      <c r="M17" s="455"/>
      <c r="N17" s="455"/>
    </row>
    <row r="18" spans="1:14" ht="18.75" customHeight="1">
      <c r="A18" s="382" t="s">
        <v>415</v>
      </c>
      <c r="B18" s="383">
        <v>3448.5718692200003</v>
      </c>
      <c r="C18" s="383">
        <v>2795.6894597300002</v>
      </c>
      <c r="D18" s="383">
        <v>2795.6894597300002</v>
      </c>
      <c r="E18" s="383">
        <v>1868.9954619999996</v>
      </c>
      <c r="F18" s="383">
        <v>-652.8824094900001</v>
      </c>
      <c r="G18" s="483">
        <v>-18.931964716097664</v>
      </c>
      <c r="H18" s="383">
        <v>-926.69399773000055</v>
      </c>
      <c r="I18" s="412">
        <v>-33.147243679185245</v>
      </c>
      <c r="K18" s="455"/>
      <c r="L18" s="455"/>
      <c r="M18" s="455"/>
      <c r="N18" s="455"/>
    </row>
    <row r="19" spans="1:14" ht="18.75" customHeight="1">
      <c r="A19" s="400" t="s">
        <v>416</v>
      </c>
      <c r="B19" s="393">
        <v>3432.5718692200003</v>
      </c>
      <c r="C19" s="393">
        <v>2779.6894597300002</v>
      </c>
      <c r="D19" s="393">
        <v>2779.6894597300002</v>
      </c>
      <c r="E19" s="393">
        <v>1868.9954619999996</v>
      </c>
      <c r="F19" s="393">
        <v>-652.8824094900001</v>
      </c>
      <c r="G19" s="484">
        <v>-19.020210919527162</v>
      </c>
      <c r="H19" s="393">
        <v>-910.69399773000055</v>
      </c>
      <c r="I19" s="485">
        <v>-32.76243662910673</v>
      </c>
      <c r="K19" s="455"/>
      <c r="L19" s="455"/>
      <c r="M19" s="455"/>
      <c r="N19" s="455"/>
    </row>
    <row r="20" spans="1:14" ht="18.75" customHeight="1">
      <c r="A20" s="400" t="s">
        <v>417</v>
      </c>
      <c r="B20" s="393">
        <v>16</v>
      </c>
      <c r="C20" s="393">
        <v>16</v>
      </c>
      <c r="D20" s="393">
        <v>16</v>
      </c>
      <c r="E20" s="393">
        <v>0</v>
      </c>
      <c r="F20" s="393">
        <v>0</v>
      </c>
      <c r="G20" s="484">
        <v>0</v>
      </c>
      <c r="H20" s="393">
        <v>-16</v>
      </c>
      <c r="I20" s="485">
        <v>-100</v>
      </c>
      <c r="K20" s="455"/>
      <c r="L20" s="455"/>
      <c r="M20" s="455"/>
      <c r="N20" s="455"/>
    </row>
    <row r="21" spans="1:14" ht="18.75" customHeight="1">
      <c r="A21" s="382" t="s">
        <v>418</v>
      </c>
      <c r="B21" s="383">
        <v>6937.2709147099995</v>
      </c>
      <c r="C21" s="383">
        <v>32401.293036629999</v>
      </c>
      <c r="D21" s="383">
        <v>12230.303400999999</v>
      </c>
      <c r="E21" s="383">
        <v>16698.941264419998</v>
      </c>
      <c r="F21" s="383">
        <v>25464.022121919999</v>
      </c>
      <c r="G21" s="483">
        <v>367.06108835861255</v>
      </c>
      <c r="H21" s="383">
        <v>4468.6378634199991</v>
      </c>
      <c r="I21" s="412">
        <v>36.537424435886237</v>
      </c>
      <c r="K21" s="455"/>
      <c r="L21" s="455"/>
      <c r="M21" s="455"/>
      <c r="N21" s="455"/>
    </row>
    <row r="22" spans="1:14" ht="18.75" customHeight="1">
      <c r="A22" s="400" t="s">
        <v>419</v>
      </c>
      <c r="B22" s="393">
        <v>6937.2709147099995</v>
      </c>
      <c r="C22" s="393">
        <v>9851.2930366299988</v>
      </c>
      <c r="D22" s="393">
        <v>12230.303400999999</v>
      </c>
      <c r="E22" s="393">
        <v>16698.941264419998</v>
      </c>
      <c r="F22" s="393">
        <v>2914.0221219199993</v>
      </c>
      <c r="G22" s="484">
        <v>42.005309548182964</v>
      </c>
      <c r="H22" s="393">
        <v>4468.6378634199991</v>
      </c>
      <c r="I22" s="485">
        <v>36.537424435886237</v>
      </c>
      <c r="K22" s="455"/>
      <c r="L22" s="455"/>
      <c r="M22" s="455"/>
      <c r="N22" s="455"/>
    </row>
    <row r="23" spans="1:14" ht="18.75" customHeight="1">
      <c r="A23" s="400" t="s">
        <v>420</v>
      </c>
      <c r="B23" s="393">
        <v>0</v>
      </c>
      <c r="C23" s="393">
        <v>22550</v>
      </c>
      <c r="D23" s="393">
        <v>0</v>
      </c>
      <c r="E23" s="393">
        <v>0</v>
      </c>
      <c r="F23" s="393">
        <v>22550</v>
      </c>
      <c r="G23" s="484"/>
      <c r="H23" s="393">
        <v>0</v>
      </c>
      <c r="I23" s="485"/>
      <c r="K23" s="455"/>
      <c r="L23" s="455"/>
      <c r="M23" s="455"/>
      <c r="N23" s="455"/>
    </row>
    <row r="24" spans="1:14" ht="18.75" customHeight="1">
      <c r="A24" s="382" t="s">
        <v>421</v>
      </c>
      <c r="B24" s="383">
        <v>4137.1226891200004</v>
      </c>
      <c r="C24" s="383">
        <v>4042.4316740999998</v>
      </c>
      <c r="D24" s="383">
        <v>4796.1389131599999</v>
      </c>
      <c r="E24" s="383">
        <v>5158.6471269999993</v>
      </c>
      <c r="F24" s="383">
        <v>-94.691015020000577</v>
      </c>
      <c r="G24" s="483">
        <v>-2.2888133162940383</v>
      </c>
      <c r="H24" s="383">
        <v>362.50821383999937</v>
      </c>
      <c r="I24" s="412">
        <v>7.5583343269170653</v>
      </c>
      <c r="K24" s="455"/>
      <c r="L24" s="455"/>
      <c r="M24" s="455"/>
      <c r="N24" s="455"/>
    </row>
    <row r="25" spans="1:14" ht="18.75" customHeight="1">
      <c r="A25" s="382" t="s">
        <v>422</v>
      </c>
      <c r="B25" s="383">
        <v>36601.222259999995</v>
      </c>
      <c r="C25" s="383">
        <v>34128.489213320005</v>
      </c>
      <c r="D25" s="383">
        <v>38810.401949780004</v>
      </c>
      <c r="E25" s="383">
        <v>43160.349367609997</v>
      </c>
      <c r="F25" s="383">
        <v>-2472.7330466799904</v>
      </c>
      <c r="G25" s="483">
        <v>-6.7558756074174635</v>
      </c>
      <c r="H25" s="383">
        <v>4349.9474178299934</v>
      </c>
      <c r="I25" s="412">
        <v>11.208199862136834</v>
      </c>
      <c r="K25" s="455"/>
      <c r="L25" s="455"/>
      <c r="M25" s="455"/>
      <c r="N25" s="455"/>
    </row>
    <row r="26" spans="1:14" ht="18.75" customHeight="1">
      <c r="A26" s="487" t="s">
        <v>423</v>
      </c>
      <c r="B26" s="488">
        <v>1048679.42743898</v>
      </c>
      <c r="C26" s="488">
        <v>1081982.8771024202</v>
      </c>
      <c r="D26" s="488">
        <v>1153357.3590394701</v>
      </c>
      <c r="E26" s="488">
        <v>1090151.94620781</v>
      </c>
      <c r="F26" s="488">
        <v>33303.449663440231</v>
      </c>
      <c r="G26" s="489">
        <v>3.1757512154855423</v>
      </c>
      <c r="H26" s="488">
        <v>-63205.412831660127</v>
      </c>
      <c r="I26" s="490">
        <v>-5.4801239473859482</v>
      </c>
      <c r="K26" s="455"/>
      <c r="L26" s="455"/>
      <c r="M26" s="455"/>
      <c r="N26" s="455"/>
    </row>
    <row r="27" spans="1:14" ht="18.75" customHeight="1">
      <c r="A27" s="382" t="s">
        <v>424</v>
      </c>
      <c r="B27" s="383">
        <v>656909.51932897011</v>
      </c>
      <c r="C27" s="383">
        <v>550871.8004062199</v>
      </c>
      <c r="D27" s="383">
        <v>709884.47333433991</v>
      </c>
      <c r="E27" s="383">
        <v>629933.09930358001</v>
      </c>
      <c r="F27" s="383">
        <v>-106037.71892275021</v>
      </c>
      <c r="G27" s="483">
        <v>-16.14190627516971</v>
      </c>
      <c r="H27" s="383">
        <v>-79951.374030759907</v>
      </c>
      <c r="I27" s="412">
        <v>-11.262589482374068</v>
      </c>
      <c r="K27" s="455"/>
      <c r="L27" s="455"/>
      <c r="M27" s="455"/>
      <c r="N27" s="455"/>
    </row>
    <row r="28" spans="1:14" ht="18.75" customHeight="1">
      <c r="A28" s="400" t="s">
        <v>425</v>
      </c>
      <c r="B28" s="393">
        <v>361745.91183872998</v>
      </c>
      <c r="C28" s="393">
        <v>388393.05082282005</v>
      </c>
      <c r="D28" s="393">
        <v>415985.43141382997</v>
      </c>
      <c r="E28" s="393">
        <v>418829.81774028006</v>
      </c>
      <c r="F28" s="393">
        <v>26647.138984090067</v>
      </c>
      <c r="G28" s="484">
        <v>7.3662585013454507</v>
      </c>
      <c r="H28" s="393">
        <v>2844.3863264500978</v>
      </c>
      <c r="I28" s="485">
        <v>0.68377065917494839</v>
      </c>
      <c r="K28" s="455"/>
      <c r="L28" s="455"/>
      <c r="M28" s="455"/>
      <c r="N28" s="455"/>
    </row>
    <row r="29" spans="1:14" ht="18.75" customHeight="1">
      <c r="A29" s="400" t="s">
        <v>426</v>
      </c>
      <c r="B29" s="393">
        <v>63082.488793020013</v>
      </c>
      <c r="C29" s="393">
        <v>56142.590038929993</v>
      </c>
      <c r="D29" s="393">
        <v>72207.413901170017</v>
      </c>
      <c r="E29" s="393">
        <v>65903.940277469999</v>
      </c>
      <c r="F29" s="393">
        <v>-6939.8987540900198</v>
      </c>
      <c r="G29" s="484">
        <v>-11.001307790598633</v>
      </c>
      <c r="H29" s="393">
        <v>-6303.4736237000179</v>
      </c>
      <c r="I29" s="485">
        <v>-8.729676473841808</v>
      </c>
      <c r="K29" s="455"/>
      <c r="L29" s="455"/>
      <c r="M29" s="455"/>
      <c r="N29" s="455"/>
    </row>
    <row r="30" spans="1:14" ht="18.75" customHeight="1">
      <c r="A30" s="400" t="s">
        <v>427</v>
      </c>
      <c r="B30" s="393">
        <v>194425.91190588006</v>
      </c>
      <c r="C30" s="393">
        <v>79573.966203229938</v>
      </c>
      <c r="D30" s="393">
        <v>191080.57552753005</v>
      </c>
      <c r="E30" s="393">
        <v>122003.47416474998</v>
      </c>
      <c r="F30" s="393">
        <v>-114851.94570265012</v>
      </c>
      <c r="G30" s="484">
        <v>-59.07234512972169</v>
      </c>
      <c r="H30" s="393">
        <v>-69077.101362780071</v>
      </c>
      <c r="I30" s="485">
        <v>-36.150771040998748</v>
      </c>
      <c r="K30" s="455"/>
      <c r="L30" s="455"/>
      <c r="M30" s="455"/>
      <c r="N30" s="455"/>
    </row>
    <row r="31" spans="1:14" ht="18.75" customHeight="1">
      <c r="A31" s="400" t="s">
        <v>428</v>
      </c>
      <c r="B31" s="393">
        <v>12364.73573455</v>
      </c>
      <c r="C31" s="393">
        <v>11420.198526669999</v>
      </c>
      <c r="D31" s="393">
        <v>12843.750556450001</v>
      </c>
      <c r="E31" s="393">
        <v>12137.284529009999</v>
      </c>
      <c r="F31" s="393">
        <v>-944.53720788000101</v>
      </c>
      <c r="G31" s="484">
        <v>-7.6389599273095685</v>
      </c>
      <c r="H31" s="393">
        <v>-706.4660274400012</v>
      </c>
      <c r="I31" s="485">
        <v>-5.5004651821521175</v>
      </c>
      <c r="K31" s="455"/>
      <c r="L31" s="455"/>
      <c r="M31" s="455"/>
      <c r="N31" s="455"/>
    </row>
    <row r="32" spans="1:14" ht="18.75" customHeight="1">
      <c r="A32" s="400" t="s">
        <v>429</v>
      </c>
      <c r="B32" s="393">
        <v>4802.4487722700005</v>
      </c>
      <c r="C32" s="393">
        <v>3489.7689859899997</v>
      </c>
      <c r="D32" s="393">
        <v>4210.7347835199998</v>
      </c>
      <c r="E32" s="393">
        <v>4108.7188475599996</v>
      </c>
      <c r="F32" s="393">
        <v>-1312.6797862800008</v>
      </c>
      <c r="G32" s="484">
        <v>-27.333551038786595</v>
      </c>
      <c r="H32" s="393">
        <v>-102.01593596000021</v>
      </c>
      <c r="I32" s="485">
        <v>-2.4227585256442845</v>
      </c>
      <c r="K32" s="455"/>
      <c r="L32" s="455"/>
      <c r="M32" s="455"/>
      <c r="N32" s="455"/>
    </row>
    <row r="33" spans="1:14" ht="18.75" customHeight="1">
      <c r="A33" s="400" t="s">
        <v>430</v>
      </c>
      <c r="B33" s="393">
        <v>20488.022284520001</v>
      </c>
      <c r="C33" s="393">
        <v>11852.225828580002</v>
      </c>
      <c r="D33" s="393">
        <v>13556.567151840001</v>
      </c>
      <c r="E33" s="393">
        <v>6949.8637445100067</v>
      </c>
      <c r="F33" s="393">
        <v>-8635.7964559399989</v>
      </c>
      <c r="G33" s="484">
        <v>-42.150463993124852</v>
      </c>
      <c r="H33" s="393">
        <v>-6606.7034073299947</v>
      </c>
      <c r="I33" s="485">
        <v>-48.734339109095785</v>
      </c>
      <c r="K33" s="455"/>
      <c r="L33" s="455"/>
      <c r="M33" s="455"/>
      <c r="N33" s="455"/>
    </row>
    <row r="34" spans="1:14" ht="18.75" customHeight="1">
      <c r="A34" s="382" t="s">
        <v>431</v>
      </c>
      <c r="B34" s="383">
        <v>106272.09723108003</v>
      </c>
      <c r="C34" s="383">
        <v>348993.79929880059</v>
      </c>
      <c r="D34" s="383">
        <v>89497.802038999842</v>
      </c>
      <c r="E34" s="383">
        <v>119380.29907893972</v>
      </c>
      <c r="F34" s="383">
        <v>242721.70206772056</v>
      </c>
      <c r="G34" s="483">
        <v>228.39645437686431</v>
      </c>
      <c r="H34" s="383">
        <v>29882.497039939874</v>
      </c>
      <c r="I34" s="412">
        <v>33.389084825701289</v>
      </c>
      <c r="K34" s="455"/>
      <c r="L34" s="455"/>
      <c r="M34" s="455"/>
      <c r="N34" s="455"/>
    </row>
    <row r="35" spans="1:14" ht="18.75" customHeight="1">
      <c r="A35" s="382" t="s">
        <v>432</v>
      </c>
      <c r="B35" s="383">
        <v>14400</v>
      </c>
      <c r="C35" s="383">
        <v>0</v>
      </c>
      <c r="D35" s="383">
        <v>44550</v>
      </c>
      <c r="E35" s="383">
        <v>0</v>
      </c>
      <c r="F35" s="383">
        <v>-14400</v>
      </c>
      <c r="G35" s="483">
        <v>-100</v>
      </c>
      <c r="H35" s="383">
        <v>-44550</v>
      </c>
      <c r="I35" s="412">
        <v>-100</v>
      </c>
      <c r="K35" s="455"/>
      <c r="L35" s="455"/>
      <c r="M35" s="455"/>
      <c r="N35" s="455"/>
    </row>
    <row r="36" spans="1:14" ht="18.75" customHeight="1">
      <c r="A36" s="382" t="s">
        <v>433</v>
      </c>
      <c r="B36" s="383">
        <v>0</v>
      </c>
      <c r="C36" s="383">
        <v>0</v>
      </c>
      <c r="D36" s="383">
        <v>0</v>
      </c>
      <c r="E36" s="383">
        <v>0</v>
      </c>
      <c r="F36" s="383">
        <v>0</v>
      </c>
      <c r="G36" s="483"/>
      <c r="H36" s="383">
        <v>0</v>
      </c>
      <c r="I36" s="412"/>
      <c r="K36" s="455"/>
      <c r="L36" s="455"/>
      <c r="M36" s="455"/>
      <c r="N36" s="455"/>
    </row>
    <row r="37" spans="1:14" ht="18.75" customHeight="1">
      <c r="A37" s="382" t="s">
        <v>434</v>
      </c>
      <c r="B37" s="383">
        <v>0</v>
      </c>
      <c r="C37" s="383">
        <v>0</v>
      </c>
      <c r="D37" s="383">
        <v>0</v>
      </c>
      <c r="E37" s="383">
        <v>0</v>
      </c>
      <c r="F37" s="383">
        <v>0</v>
      </c>
      <c r="G37" s="483"/>
      <c r="H37" s="383">
        <v>0</v>
      </c>
      <c r="I37" s="412"/>
      <c r="K37" s="455"/>
      <c r="L37" s="455"/>
      <c r="M37" s="455"/>
      <c r="N37" s="455"/>
    </row>
    <row r="38" spans="1:14" ht="18.75" customHeight="1">
      <c r="A38" s="382" t="s">
        <v>435</v>
      </c>
      <c r="B38" s="383">
        <v>2849.0322149899994</v>
      </c>
      <c r="C38" s="383">
        <v>2588.0877851399996</v>
      </c>
      <c r="D38" s="383">
        <v>1825.2256828300001</v>
      </c>
      <c r="E38" s="383">
        <v>1872.9479391499995</v>
      </c>
      <c r="F38" s="383">
        <v>-260.94442984999978</v>
      </c>
      <c r="G38" s="483">
        <v>-9.1590550811274607</v>
      </c>
      <c r="H38" s="383">
        <v>47.72225631999936</v>
      </c>
      <c r="I38" s="412">
        <v>2.6145948289532241</v>
      </c>
      <c r="K38" s="455"/>
      <c r="L38" s="455"/>
      <c r="M38" s="455"/>
      <c r="N38" s="455"/>
    </row>
    <row r="39" spans="1:14" ht="18.75" customHeight="1">
      <c r="A39" s="400" t="s">
        <v>436</v>
      </c>
      <c r="B39" s="393">
        <v>235.10543498999976</v>
      </c>
      <c r="C39" s="393">
        <v>89.986465140000348</v>
      </c>
      <c r="D39" s="393">
        <v>56.500742829999922</v>
      </c>
      <c r="E39" s="393">
        <v>60.31973914999962</v>
      </c>
      <c r="F39" s="393">
        <v>-145.11896984999942</v>
      </c>
      <c r="G39" s="484">
        <v>-61.725059591315734</v>
      </c>
      <c r="H39" s="393">
        <v>3.8189963199996981</v>
      </c>
      <c r="I39" s="485">
        <v>6.7591966560339527</v>
      </c>
      <c r="K39" s="455"/>
      <c r="L39" s="455"/>
      <c r="M39" s="455"/>
      <c r="N39" s="455"/>
    </row>
    <row r="40" spans="1:14" ht="18.75" customHeight="1">
      <c r="A40" s="400" t="s">
        <v>437</v>
      </c>
      <c r="B40" s="393">
        <v>0</v>
      </c>
      <c r="C40" s="393">
        <v>0</v>
      </c>
      <c r="D40" s="393">
        <v>0</v>
      </c>
      <c r="E40" s="393">
        <v>0</v>
      </c>
      <c r="F40" s="393">
        <v>0</v>
      </c>
      <c r="G40" s="484"/>
      <c r="H40" s="393">
        <v>0</v>
      </c>
      <c r="I40" s="485"/>
      <c r="K40" s="455"/>
      <c r="L40" s="455"/>
      <c r="M40" s="455"/>
      <c r="N40" s="455"/>
    </row>
    <row r="41" spans="1:14" ht="18.75" customHeight="1">
      <c r="A41" s="400" t="s">
        <v>438</v>
      </c>
      <c r="B41" s="393">
        <v>0</v>
      </c>
      <c r="C41" s="393">
        <v>0</v>
      </c>
      <c r="D41" s="393">
        <v>0</v>
      </c>
      <c r="E41" s="393">
        <v>0</v>
      </c>
      <c r="F41" s="393">
        <v>0</v>
      </c>
      <c r="G41" s="484"/>
      <c r="H41" s="393">
        <v>0</v>
      </c>
      <c r="I41" s="485"/>
      <c r="K41" s="455"/>
      <c r="L41" s="455"/>
      <c r="M41" s="455"/>
      <c r="N41" s="455"/>
    </row>
    <row r="42" spans="1:14" ht="18.75" customHeight="1">
      <c r="A42" s="400" t="s">
        <v>439</v>
      </c>
      <c r="B42" s="393">
        <v>0</v>
      </c>
      <c r="C42" s="393">
        <v>0</v>
      </c>
      <c r="D42" s="393">
        <v>0</v>
      </c>
      <c r="E42" s="393">
        <v>0</v>
      </c>
      <c r="F42" s="393">
        <v>0</v>
      </c>
      <c r="G42" s="484"/>
      <c r="H42" s="393">
        <v>0</v>
      </c>
      <c r="I42" s="485"/>
      <c r="K42" s="455"/>
      <c r="L42" s="455"/>
      <c r="M42" s="455"/>
      <c r="N42" s="455"/>
    </row>
    <row r="43" spans="1:14" ht="18.75" customHeight="1">
      <c r="A43" s="400" t="s">
        <v>440</v>
      </c>
      <c r="B43" s="393">
        <v>0</v>
      </c>
      <c r="C43" s="393">
        <v>0</v>
      </c>
      <c r="D43" s="393">
        <v>0</v>
      </c>
      <c r="E43" s="393">
        <v>0</v>
      </c>
      <c r="F43" s="393">
        <v>0</v>
      </c>
      <c r="G43" s="484"/>
      <c r="H43" s="393">
        <v>0</v>
      </c>
      <c r="I43" s="485"/>
      <c r="K43" s="455"/>
      <c r="L43" s="455"/>
      <c r="M43" s="455"/>
      <c r="N43" s="455"/>
    </row>
    <row r="44" spans="1:14" ht="18.75" customHeight="1">
      <c r="A44" s="400" t="s">
        <v>441</v>
      </c>
      <c r="B44" s="393">
        <v>153.42302000000001</v>
      </c>
      <c r="C44" s="393">
        <v>0</v>
      </c>
      <c r="D44" s="393">
        <v>0</v>
      </c>
      <c r="E44" s="393">
        <v>0</v>
      </c>
      <c r="F44" s="393">
        <v>-153.42302000000001</v>
      </c>
      <c r="G44" s="484">
        <v>-100</v>
      </c>
      <c r="H44" s="393">
        <v>0</v>
      </c>
      <c r="I44" s="485"/>
      <c r="K44" s="455"/>
      <c r="L44" s="455"/>
      <c r="M44" s="455"/>
      <c r="N44" s="455"/>
    </row>
    <row r="45" spans="1:14" ht="18.75" customHeight="1">
      <c r="A45" s="400" t="s">
        <v>442</v>
      </c>
      <c r="B45" s="393">
        <v>2460.5037599999996</v>
      </c>
      <c r="C45" s="393">
        <v>2498.1013199999993</v>
      </c>
      <c r="D45" s="393">
        <v>1768.7249400000001</v>
      </c>
      <c r="E45" s="393">
        <v>1812.6281999999999</v>
      </c>
      <c r="F45" s="393">
        <v>37.597559999999703</v>
      </c>
      <c r="G45" s="484">
        <v>1.5280431841323303</v>
      </c>
      <c r="H45" s="393">
        <v>43.903259999999818</v>
      </c>
      <c r="I45" s="485">
        <v>2.4821982778170026</v>
      </c>
      <c r="K45" s="455"/>
      <c r="L45" s="455"/>
      <c r="M45" s="455"/>
      <c r="N45" s="455"/>
    </row>
    <row r="46" spans="1:14" ht="18.75" customHeight="1">
      <c r="A46" s="400" t="s">
        <v>443</v>
      </c>
      <c r="B46" s="393">
        <v>0</v>
      </c>
      <c r="C46" s="393">
        <v>0</v>
      </c>
      <c r="D46" s="393">
        <v>0</v>
      </c>
      <c r="E46" s="393">
        <v>0</v>
      </c>
      <c r="F46" s="393">
        <v>0</v>
      </c>
      <c r="G46" s="484"/>
      <c r="H46" s="393">
        <v>0</v>
      </c>
      <c r="I46" s="485"/>
      <c r="K46" s="455"/>
      <c r="L46" s="455"/>
      <c r="M46" s="455"/>
      <c r="N46" s="455"/>
    </row>
    <row r="47" spans="1:14" ht="18.75" customHeight="1">
      <c r="A47" s="382" t="s">
        <v>444</v>
      </c>
      <c r="B47" s="383">
        <v>128664.14382493</v>
      </c>
      <c r="C47" s="383">
        <v>125443.67483801</v>
      </c>
      <c r="D47" s="383">
        <v>173512.20073145002</v>
      </c>
      <c r="E47" s="383">
        <v>206128.62793138</v>
      </c>
      <c r="F47" s="383">
        <v>-3220.4689869199938</v>
      </c>
      <c r="G47" s="483">
        <v>-2.5030042490330513</v>
      </c>
      <c r="H47" s="383">
        <v>32616.427199929982</v>
      </c>
      <c r="I47" s="412">
        <v>18.79777160478265</v>
      </c>
      <c r="K47" s="455"/>
      <c r="L47" s="455"/>
      <c r="M47" s="455"/>
      <c r="N47" s="455"/>
    </row>
    <row r="48" spans="1:14" ht="18.75" customHeight="1" thickBot="1">
      <c r="A48" s="421" t="s">
        <v>445</v>
      </c>
      <c r="B48" s="422">
        <v>139584.59640362012</v>
      </c>
      <c r="C48" s="422">
        <v>54085.495802439997</v>
      </c>
      <c r="D48" s="422">
        <v>134087.67068055997</v>
      </c>
      <c r="E48" s="422">
        <v>132837.01582154003</v>
      </c>
      <c r="F48" s="422">
        <v>-85499.100601180122</v>
      </c>
      <c r="G48" s="491">
        <v>-61.25253273215948</v>
      </c>
      <c r="H48" s="422">
        <v>-1250.6548590199382</v>
      </c>
      <c r="I48" s="492">
        <v>-0.93271428511827981</v>
      </c>
      <c r="K48" s="455"/>
      <c r="L48" s="455"/>
      <c r="M48" s="455"/>
      <c r="N48" s="455"/>
    </row>
    <row r="49" spans="1:10" ht="18.75" customHeight="1" thickTop="1">
      <c r="A49" s="434" t="s">
        <v>392</v>
      </c>
      <c r="B49" s="371"/>
      <c r="C49" s="371"/>
      <c r="D49" s="430"/>
      <c r="E49" s="430"/>
      <c r="F49" s="430"/>
      <c r="G49" s="430"/>
      <c r="H49" s="430"/>
      <c r="I49" s="430"/>
    </row>
    <row r="50" spans="1:10" ht="18.75" customHeight="1">
      <c r="A50" s="493" t="s">
        <v>393</v>
      </c>
      <c r="B50" s="371"/>
      <c r="C50" s="371"/>
      <c r="D50" s="430"/>
      <c r="E50" s="430"/>
      <c r="F50" s="430"/>
      <c r="G50" s="430"/>
      <c r="H50" s="430"/>
      <c r="I50" s="430"/>
    </row>
    <row r="51" spans="1:10" ht="18.75" customHeight="1">
      <c r="A51" s="436" t="s">
        <v>446</v>
      </c>
      <c r="B51" s="439">
        <v>952808.70749568986</v>
      </c>
      <c r="C51" s="439">
        <v>965200.89278025005</v>
      </c>
      <c r="D51" s="439">
        <v>1018281.0937440899</v>
      </c>
      <c r="E51" s="439">
        <v>954024.76621174987</v>
      </c>
      <c r="F51" s="439">
        <v>11134.076253040192</v>
      </c>
      <c r="G51" s="439">
        <v>1.1685531592489731</v>
      </c>
      <c r="H51" s="439">
        <v>-106085.72765470007</v>
      </c>
      <c r="I51" s="439">
        <v>-10.418118170557046</v>
      </c>
      <c r="J51" s="455"/>
    </row>
    <row r="52" spans="1:10" ht="18.75" customHeight="1">
      <c r="A52" s="436" t="s">
        <v>447</v>
      </c>
      <c r="B52" s="439">
        <v>-295899.14973133011</v>
      </c>
      <c r="C52" s="439">
        <v>-414329.07340222056</v>
      </c>
      <c r="D52" s="439">
        <v>-308396.63383845985</v>
      </c>
      <c r="E52" s="439">
        <v>-324091.71077494975</v>
      </c>
      <c r="F52" s="439">
        <v>-117171.81463937044</v>
      </c>
      <c r="G52" s="439">
        <v>39.598564154631688</v>
      </c>
      <c r="H52" s="439">
        <v>26134.323185870089</v>
      </c>
      <c r="I52" s="439">
        <v>-8.4742569529988501</v>
      </c>
    </row>
    <row r="53" spans="1:10" ht="18.75" customHeight="1">
      <c r="A53" s="436" t="s">
        <v>448</v>
      </c>
      <c r="B53" s="439">
        <v>246047.51796855009</v>
      </c>
      <c r="C53" s="439">
        <v>145400.68142713001</v>
      </c>
      <c r="D53" s="439">
        <v>313339.46946222999</v>
      </c>
      <c r="E53" s="439">
        <v>295805.29438531003</v>
      </c>
      <c r="F53" s="439">
        <v>-101904.94557294009</v>
      </c>
      <c r="G53" s="439">
        <v>-41.416774456536331</v>
      </c>
      <c r="H53" s="439">
        <v>-59363.575199279949</v>
      </c>
      <c r="I53" s="439">
        <v>-18.945450855955968</v>
      </c>
    </row>
    <row r="54" spans="1:10" ht="18.75" customHeight="1">
      <c r="A54" s="428" t="s">
        <v>389</v>
      </c>
      <c r="B54" s="494">
        <v>1258.1090315200058</v>
      </c>
      <c r="C54" s="495" t="s">
        <v>390</v>
      </c>
      <c r="D54" s="439"/>
      <c r="E54" s="439"/>
      <c r="F54" s="439"/>
      <c r="G54" s="439"/>
      <c r="H54" s="439"/>
      <c r="I54" s="439"/>
    </row>
    <row r="55" spans="1:10" ht="18.75" customHeight="1">
      <c r="A55" s="428" t="s">
        <v>391</v>
      </c>
      <c r="B55" s="494">
        <v>41829.400122359992</v>
      </c>
      <c r="C55" s="436" t="s">
        <v>390</v>
      </c>
      <c r="D55" s="439"/>
      <c r="E55" s="439"/>
      <c r="F55" s="439"/>
      <c r="G55" s="439"/>
      <c r="H55" s="439"/>
      <c r="I55" s="439"/>
    </row>
    <row r="56" spans="1:10" ht="17.100000000000001" customHeight="1">
      <c r="A56" s="496"/>
      <c r="B56" s="371"/>
      <c r="C56" s="371"/>
      <c r="D56" s="371"/>
      <c r="E56" s="371"/>
      <c r="F56" s="371"/>
      <c r="G56" s="371"/>
      <c r="H56" s="371"/>
      <c r="I56" s="371"/>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5"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K50"/>
  <sheetViews>
    <sheetView workbookViewId="0">
      <selection activeCell="L1" sqref="L1"/>
    </sheetView>
  </sheetViews>
  <sheetFormatPr defaultRowHeight="15"/>
  <cols>
    <col min="1" max="1" width="34.85546875" bestFit="1" customWidth="1"/>
    <col min="2" max="2" width="9.28515625" customWidth="1"/>
    <col min="3" max="3" width="10.140625" customWidth="1"/>
    <col min="4" max="7" width="9.28515625" customWidth="1"/>
    <col min="8" max="11" width="7.5703125" customWidth="1"/>
  </cols>
  <sheetData>
    <row r="1" spans="1:11" ht="15.75">
      <c r="A1" s="1730" t="s">
        <v>226</v>
      </c>
      <c r="B1" s="1730"/>
      <c r="C1" s="1730"/>
      <c r="D1" s="1730"/>
      <c r="E1" s="1730"/>
      <c r="F1" s="1730"/>
      <c r="G1" s="1730"/>
      <c r="H1" s="1730"/>
      <c r="I1" s="1730"/>
      <c r="J1" s="1730"/>
      <c r="K1" s="1730"/>
    </row>
    <row r="2" spans="1:11" ht="15.75">
      <c r="A2" s="1731" t="s">
        <v>77</v>
      </c>
      <c r="B2" s="1731"/>
      <c r="C2" s="1731"/>
      <c r="D2" s="1731"/>
      <c r="E2" s="1731"/>
      <c r="F2" s="1731"/>
      <c r="G2" s="1731"/>
      <c r="H2" s="1731"/>
      <c r="I2" s="1731"/>
      <c r="J2" s="1731"/>
      <c r="K2" s="1731"/>
    </row>
    <row r="3" spans="1:11" ht="15.75">
      <c r="A3" s="1731" t="s">
        <v>227</v>
      </c>
      <c r="B3" s="1731"/>
      <c r="C3" s="1731"/>
      <c r="D3" s="1731"/>
      <c r="E3" s="1731"/>
      <c r="F3" s="1731"/>
      <c r="G3" s="1731"/>
      <c r="H3" s="1731"/>
      <c r="I3" s="1731"/>
      <c r="J3" s="1731"/>
      <c r="K3" s="1731"/>
    </row>
    <row r="4" spans="1:11" ht="15.75">
      <c r="A4" s="1739" t="s">
        <v>225</v>
      </c>
      <c r="B4" s="1739"/>
      <c r="C4" s="1739"/>
      <c r="D4" s="1739"/>
      <c r="E4" s="1739"/>
      <c r="F4" s="1739"/>
      <c r="G4" s="1739"/>
      <c r="H4" s="1739"/>
      <c r="I4" s="1739"/>
      <c r="J4" s="1739"/>
      <c r="K4" s="1739"/>
    </row>
    <row r="5" spans="1:11" ht="16.5" thickBot="1">
      <c r="A5" s="160"/>
      <c r="B5" s="160"/>
      <c r="C5" s="160"/>
      <c r="D5" s="160"/>
      <c r="E5" s="160"/>
      <c r="F5" s="160"/>
      <c r="G5" s="160"/>
      <c r="H5" s="160"/>
      <c r="I5" s="160"/>
      <c r="J5" s="160"/>
      <c r="K5" s="160"/>
    </row>
    <row r="6" spans="1:11" ht="16.5" customHeight="1" thickTop="1">
      <c r="A6" s="1740" t="s">
        <v>228</v>
      </c>
      <c r="B6" s="1743" t="s">
        <v>229</v>
      </c>
      <c r="C6" s="342" t="s">
        <v>4</v>
      </c>
      <c r="D6" s="1746" t="s">
        <v>40</v>
      </c>
      <c r="E6" s="1746"/>
      <c r="F6" s="1746" t="s">
        <v>123</v>
      </c>
      <c r="G6" s="1746"/>
      <c r="H6" s="1747" t="s">
        <v>124</v>
      </c>
      <c r="I6" s="1748"/>
      <c r="J6" s="1748"/>
      <c r="K6" s="1749"/>
    </row>
    <row r="7" spans="1:11" ht="15.75">
      <c r="A7" s="1741"/>
      <c r="B7" s="1744"/>
      <c r="C7" s="343" t="s">
        <v>345</v>
      </c>
      <c r="D7" s="343" t="s">
        <v>230</v>
      </c>
      <c r="E7" s="343" t="s">
        <v>345</v>
      </c>
      <c r="F7" s="343" t="s">
        <v>230</v>
      </c>
      <c r="G7" s="343" t="s">
        <v>345</v>
      </c>
      <c r="H7" s="344" t="s">
        <v>232</v>
      </c>
      <c r="I7" s="344" t="s">
        <v>232</v>
      </c>
      <c r="J7" s="344" t="s">
        <v>233</v>
      </c>
      <c r="K7" s="345" t="s">
        <v>233</v>
      </c>
    </row>
    <row r="8" spans="1:11" ht="15.75">
      <c r="A8" s="1742"/>
      <c r="B8" s="1745"/>
      <c r="C8" s="343">
        <v>1</v>
      </c>
      <c r="D8" s="343">
        <v>2</v>
      </c>
      <c r="E8" s="343">
        <v>3</v>
      </c>
      <c r="F8" s="343">
        <v>4</v>
      </c>
      <c r="G8" s="343">
        <v>5</v>
      </c>
      <c r="H8" s="346">
        <v>1</v>
      </c>
      <c r="I8" s="346">
        <v>2</v>
      </c>
      <c r="J8" s="346">
        <v>3</v>
      </c>
      <c r="K8" s="347">
        <v>4</v>
      </c>
    </row>
    <row r="9" spans="1:11" ht="18.75" customHeight="1">
      <c r="A9" s="161" t="s">
        <v>234</v>
      </c>
      <c r="B9" s="162">
        <v>100</v>
      </c>
      <c r="C9" s="163">
        <v>115.13</v>
      </c>
      <c r="D9" s="163">
        <v>120.59</v>
      </c>
      <c r="E9" s="163">
        <v>119.92</v>
      </c>
      <c r="F9" s="163">
        <v>125.59</v>
      </c>
      <c r="G9" s="163">
        <v>124.37</v>
      </c>
      <c r="H9" s="162">
        <f>E9/C9*100-100</f>
        <v>4.1605142013376337</v>
      </c>
      <c r="I9" s="162">
        <f>E9/D9*100-100</f>
        <v>-0.55560162534207791</v>
      </c>
      <c r="J9" s="162">
        <f>G9/E9*100-100</f>
        <v>3.710807204803217</v>
      </c>
      <c r="K9" s="164">
        <f>G9/F9*100-100</f>
        <v>-0.97141492157018661</v>
      </c>
    </row>
    <row r="10" spans="1:11" ht="18.75" customHeight="1">
      <c r="A10" s="161" t="s">
        <v>235</v>
      </c>
      <c r="B10" s="162">
        <v>43.91</v>
      </c>
      <c r="C10" s="163">
        <v>114.4</v>
      </c>
      <c r="D10" s="163">
        <v>119.19</v>
      </c>
      <c r="E10" s="163">
        <v>117.57</v>
      </c>
      <c r="F10" s="163">
        <v>120.77</v>
      </c>
      <c r="G10" s="163">
        <v>118.11</v>
      </c>
      <c r="H10" s="162">
        <f>E10/C10*100-100</f>
        <v>2.7709790209789986</v>
      </c>
      <c r="I10" s="162">
        <f>E10/D10*100-100</f>
        <v>-1.3591744273848434</v>
      </c>
      <c r="J10" s="162">
        <f>G10/E10*100-100</f>
        <v>0.45930084205154742</v>
      </c>
      <c r="K10" s="164">
        <f>G10/F10*100-100</f>
        <v>-2.2025337418233022</v>
      </c>
    </row>
    <row r="11" spans="1:11" ht="18.75" customHeight="1">
      <c r="A11" s="165" t="s">
        <v>236</v>
      </c>
      <c r="B11" s="166">
        <v>11.33</v>
      </c>
      <c r="C11" s="167">
        <v>111.41</v>
      </c>
      <c r="D11" s="167">
        <v>113.76</v>
      </c>
      <c r="E11" s="167">
        <v>113.3</v>
      </c>
      <c r="F11" s="167">
        <v>119.4</v>
      </c>
      <c r="G11" s="167">
        <v>119.92</v>
      </c>
      <c r="H11" s="170">
        <f>E11/C11*100-100</f>
        <v>1.6964365855847774</v>
      </c>
      <c r="I11" s="170">
        <f>E11/D11*100-100</f>
        <v>-0.40436005625879545</v>
      </c>
      <c r="J11" s="170">
        <f>G11/E11*100-100</f>
        <v>5.8428949691085705</v>
      </c>
      <c r="K11" s="172">
        <f>G11/F11*100-100</f>
        <v>0.43551088777218183</v>
      </c>
    </row>
    <row r="12" spans="1:11" ht="18.75" customHeight="1">
      <c r="A12" s="169" t="s">
        <v>237</v>
      </c>
      <c r="B12" s="170">
        <v>1.84</v>
      </c>
      <c r="C12" s="171">
        <v>134.74</v>
      </c>
      <c r="D12" s="171">
        <v>102.59</v>
      </c>
      <c r="E12" s="171">
        <v>99.12</v>
      </c>
      <c r="F12" s="171">
        <v>87.92</v>
      </c>
      <c r="G12" s="171">
        <v>88.4</v>
      </c>
      <c r="H12" s="170">
        <f t="shared" ref="H12:H33" si="0">E12/C12*100-100</f>
        <v>-26.436099153926079</v>
      </c>
      <c r="I12" s="170">
        <f t="shared" ref="I12:I33" si="1">E12/D12*100-100</f>
        <v>-3.3823959450238732</v>
      </c>
      <c r="J12" s="170">
        <f t="shared" ref="J12:J33" si="2">G12/E12*100-100</f>
        <v>-10.815173527037942</v>
      </c>
      <c r="K12" s="172">
        <f t="shared" ref="K12:K33" si="3">G12/F12*100-100</f>
        <v>0.54595086442219554</v>
      </c>
    </row>
    <row r="13" spans="1:11" ht="18.75" customHeight="1">
      <c r="A13" s="169" t="s">
        <v>238</v>
      </c>
      <c r="B13" s="170">
        <v>5.52</v>
      </c>
      <c r="C13" s="171">
        <v>121.38</v>
      </c>
      <c r="D13" s="171">
        <v>145.37</v>
      </c>
      <c r="E13" s="171">
        <v>136.57</v>
      </c>
      <c r="F13" s="171">
        <v>132.79</v>
      </c>
      <c r="G13" s="171">
        <v>114.47</v>
      </c>
      <c r="H13" s="170">
        <f t="shared" si="0"/>
        <v>12.514417531718564</v>
      </c>
      <c r="I13" s="170">
        <f t="shared" si="1"/>
        <v>-6.0535186076907337</v>
      </c>
      <c r="J13" s="170">
        <f t="shared" si="2"/>
        <v>-16.182177637841406</v>
      </c>
      <c r="K13" s="172">
        <f t="shared" si="3"/>
        <v>-13.796219594849006</v>
      </c>
    </row>
    <row r="14" spans="1:11" ht="18.75" customHeight="1">
      <c r="A14" s="169" t="s">
        <v>239</v>
      </c>
      <c r="B14" s="170">
        <v>6.75</v>
      </c>
      <c r="C14" s="171">
        <v>108.78</v>
      </c>
      <c r="D14" s="171">
        <v>113.82</v>
      </c>
      <c r="E14" s="171">
        <v>113.1</v>
      </c>
      <c r="F14" s="171">
        <v>116.99</v>
      </c>
      <c r="G14" s="171">
        <v>114.91</v>
      </c>
      <c r="H14" s="170">
        <f t="shared" si="0"/>
        <v>3.9713182570325358</v>
      </c>
      <c r="I14" s="170">
        <f t="shared" si="1"/>
        <v>-0.63257775434897212</v>
      </c>
      <c r="J14" s="170">
        <f t="shared" si="2"/>
        <v>1.6003536693191904</v>
      </c>
      <c r="K14" s="172">
        <f t="shared" si="3"/>
        <v>-1.777929737584401</v>
      </c>
    </row>
    <row r="15" spans="1:11" ht="18.75" customHeight="1">
      <c r="A15" s="169" t="s">
        <v>240</v>
      </c>
      <c r="B15" s="170">
        <v>5.24</v>
      </c>
      <c r="C15" s="171">
        <v>113.65</v>
      </c>
      <c r="D15" s="171">
        <v>121.9</v>
      </c>
      <c r="E15" s="171">
        <v>121.98</v>
      </c>
      <c r="F15" s="171">
        <v>125.37</v>
      </c>
      <c r="G15" s="171">
        <v>125.25</v>
      </c>
      <c r="H15" s="170">
        <f t="shared" si="0"/>
        <v>7.3295204575450867</v>
      </c>
      <c r="I15" s="170">
        <f t="shared" si="1"/>
        <v>6.5627563576711623E-2</v>
      </c>
      <c r="J15" s="170">
        <f t="shared" si="2"/>
        <v>2.6807673389080122</v>
      </c>
      <c r="K15" s="172">
        <f t="shared" si="3"/>
        <v>-9.5716678631248442E-2</v>
      </c>
    </row>
    <row r="16" spans="1:11" ht="18.75" customHeight="1">
      <c r="A16" s="169" t="s">
        <v>241</v>
      </c>
      <c r="B16" s="170">
        <v>2.95</v>
      </c>
      <c r="C16" s="171">
        <v>112.72</v>
      </c>
      <c r="D16" s="171">
        <v>115.23</v>
      </c>
      <c r="E16" s="171">
        <v>115.25</v>
      </c>
      <c r="F16" s="171">
        <v>122.46</v>
      </c>
      <c r="G16" s="171">
        <v>122.73</v>
      </c>
      <c r="H16" s="170">
        <f t="shared" si="0"/>
        <v>2.2444996451384043</v>
      </c>
      <c r="I16" s="170">
        <f t="shared" si="1"/>
        <v>1.7356591165480495E-2</v>
      </c>
      <c r="J16" s="170">
        <f t="shared" si="2"/>
        <v>6.4902386117136786</v>
      </c>
      <c r="K16" s="172">
        <f t="shared" si="3"/>
        <v>0.22048015678591071</v>
      </c>
    </row>
    <row r="17" spans="1:11" ht="18.75" customHeight="1">
      <c r="A17" s="169" t="s">
        <v>242</v>
      </c>
      <c r="B17" s="170">
        <v>2.08</v>
      </c>
      <c r="C17" s="171">
        <v>104.35</v>
      </c>
      <c r="D17" s="171">
        <v>112.65</v>
      </c>
      <c r="E17" s="171">
        <v>108.19</v>
      </c>
      <c r="F17" s="171">
        <v>118.8</v>
      </c>
      <c r="G17" s="171">
        <v>114.51</v>
      </c>
      <c r="H17" s="170">
        <f t="shared" si="0"/>
        <v>3.6799233349305212</v>
      </c>
      <c r="I17" s="170">
        <f t="shared" si="1"/>
        <v>-3.9591655570350781</v>
      </c>
      <c r="J17" s="170">
        <f t="shared" si="2"/>
        <v>5.8415750069322598</v>
      </c>
      <c r="K17" s="172">
        <f t="shared" si="3"/>
        <v>-3.6111111111111143</v>
      </c>
    </row>
    <row r="18" spans="1:11" ht="18.75" customHeight="1">
      <c r="A18" s="169" t="s">
        <v>243</v>
      </c>
      <c r="B18" s="170">
        <v>1.74</v>
      </c>
      <c r="C18" s="171">
        <v>123.8</v>
      </c>
      <c r="D18" s="171">
        <v>126.54</v>
      </c>
      <c r="E18" s="171">
        <v>126.17</v>
      </c>
      <c r="F18" s="171">
        <v>116.87</v>
      </c>
      <c r="G18" s="171">
        <v>116.55</v>
      </c>
      <c r="H18" s="170">
        <f t="shared" si="0"/>
        <v>1.9143780290791597</v>
      </c>
      <c r="I18" s="170">
        <f t="shared" si="1"/>
        <v>-0.29239766081872176</v>
      </c>
      <c r="J18" s="170">
        <f t="shared" si="2"/>
        <v>-7.6246334310850443</v>
      </c>
      <c r="K18" s="172">
        <f t="shared" si="3"/>
        <v>-0.27380850517670297</v>
      </c>
    </row>
    <row r="19" spans="1:11" ht="18.75" customHeight="1">
      <c r="A19" s="169" t="s">
        <v>244</v>
      </c>
      <c r="B19" s="170">
        <v>1.21</v>
      </c>
      <c r="C19" s="171">
        <v>122.31</v>
      </c>
      <c r="D19" s="171">
        <v>115.03</v>
      </c>
      <c r="E19" s="171">
        <v>113.32</v>
      </c>
      <c r="F19" s="171">
        <v>117.97</v>
      </c>
      <c r="G19" s="171">
        <v>115.52</v>
      </c>
      <c r="H19" s="170">
        <f t="shared" si="0"/>
        <v>-7.3501757828468612</v>
      </c>
      <c r="I19" s="170">
        <f t="shared" si="1"/>
        <v>-1.4865687212031702</v>
      </c>
      <c r="J19" s="170">
        <f t="shared" si="2"/>
        <v>1.9414048711613248</v>
      </c>
      <c r="K19" s="172">
        <f t="shared" si="3"/>
        <v>-2.0767991862337851</v>
      </c>
    </row>
    <row r="20" spans="1:11" ht="18.75" customHeight="1">
      <c r="A20" s="169" t="s">
        <v>245</v>
      </c>
      <c r="B20" s="170">
        <v>1.24</v>
      </c>
      <c r="C20" s="171">
        <v>108.46</v>
      </c>
      <c r="D20" s="171">
        <v>111.37</v>
      </c>
      <c r="E20" s="171">
        <v>111.14</v>
      </c>
      <c r="F20" s="171">
        <v>115.67</v>
      </c>
      <c r="G20" s="171">
        <v>115.68</v>
      </c>
      <c r="H20" s="170">
        <f t="shared" si="0"/>
        <v>2.4709570348515655</v>
      </c>
      <c r="I20" s="170">
        <f t="shared" si="1"/>
        <v>-0.20651881116997117</v>
      </c>
      <c r="J20" s="170">
        <f t="shared" si="2"/>
        <v>4.0849379161418113</v>
      </c>
      <c r="K20" s="172">
        <f t="shared" si="3"/>
        <v>8.6452839975805773E-3</v>
      </c>
    </row>
    <row r="21" spans="1:11" ht="18.75" customHeight="1">
      <c r="A21" s="169" t="s">
        <v>246</v>
      </c>
      <c r="B21" s="170">
        <v>0.68</v>
      </c>
      <c r="C21" s="171">
        <v>125.81</v>
      </c>
      <c r="D21" s="171">
        <v>134.30000000000001</v>
      </c>
      <c r="E21" s="171">
        <v>134.30000000000001</v>
      </c>
      <c r="F21" s="171">
        <v>150.36000000000001</v>
      </c>
      <c r="G21" s="171">
        <v>150.36000000000001</v>
      </c>
      <c r="H21" s="170">
        <f t="shared" si="0"/>
        <v>6.7482712026070999</v>
      </c>
      <c r="I21" s="170">
        <f t="shared" si="1"/>
        <v>0</v>
      </c>
      <c r="J21" s="170">
        <f t="shared" si="2"/>
        <v>11.95830230826509</v>
      </c>
      <c r="K21" s="172">
        <f t="shared" si="3"/>
        <v>0</v>
      </c>
    </row>
    <row r="22" spans="1:11" ht="18.75" customHeight="1">
      <c r="A22" s="169" t="s">
        <v>247</v>
      </c>
      <c r="B22" s="170">
        <v>0.41</v>
      </c>
      <c r="C22" s="171">
        <v>111.57</v>
      </c>
      <c r="D22" s="171">
        <v>116.45</v>
      </c>
      <c r="E22" s="171">
        <v>116.45</v>
      </c>
      <c r="F22" s="171">
        <v>128.68</v>
      </c>
      <c r="G22" s="171">
        <v>128.68</v>
      </c>
      <c r="H22" s="170">
        <f t="shared" si="0"/>
        <v>4.3739356457829217</v>
      </c>
      <c r="I22" s="170">
        <f t="shared" si="1"/>
        <v>0</v>
      </c>
      <c r="J22" s="170">
        <f t="shared" si="2"/>
        <v>10.502361528553038</v>
      </c>
      <c r="K22" s="172">
        <f t="shared" si="3"/>
        <v>0</v>
      </c>
    </row>
    <row r="23" spans="1:11" ht="18.75" customHeight="1">
      <c r="A23" s="173" t="s">
        <v>248</v>
      </c>
      <c r="B23" s="174">
        <v>2.92</v>
      </c>
      <c r="C23" s="175">
        <v>117.27</v>
      </c>
      <c r="D23" s="175">
        <v>122.1</v>
      </c>
      <c r="E23" s="175">
        <v>122.18</v>
      </c>
      <c r="F23" s="175">
        <v>127.95</v>
      </c>
      <c r="G23" s="175">
        <v>128.28</v>
      </c>
      <c r="H23" s="170">
        <f t="shared" si="0"/>
        <v>4.1869190756374195</v>
      </c>
      <c r="I23" s="170">
        <f t="shared" si="1"/>
        <v>6.5520065520075832E-2</v>
      </c>
      <c r="J23" s="170">
        <f t="shared" si="2"/>
        <v>4.9926338189556247</v>
      </c>
      <c r="K23" s="172">
        <f t="shared" si="3"/>
        <v>0.25791324736223942</v>
      </c>
    </row>
    <row r="24" spans="1:11" ht="18.75" customHeight="1">
      <c r="A24" s="177" t="s">
        <v>249</v>
      </c>
      <c r="B24" s="162">
        <v>56.09</v>
      </c>
      <c r="C24" s="163">
        <v>115.7</v>
      </c>
      <c r="D24" s="163">
        <v>121.7</v>
      </c>
      <c r="E24" s="163">
        <v>121.79</v>
      </c>
      <c r="F24" s="163">
        <v>129.49</v>
      </c>
      <c r="G24" s="163">
        <v>129.5</v>
      </c>
      <c r="H24" s="162">
        <f t="shared" si="0"/>
        <v>5.263612791702684</v>
      </c>
      <c r="I24" s="162">
        <f t="shared" si="1"/>
        <v>7.3952341824167434E-2</v>
      </c>
      <c r="J24" s="162">
        <f t="shared" si="2"/>
        <v>6.3305690122341645</v>
      </c>
      <c r="K24" s="164">
        <f t="shared" si="3"/>
        <v>7.7226040620814729E-3</v>
      </c>
    </row>
    <row r="25" spans="1:11" ht="18.75" customHeight="1">
      <c r="A25" s="165" t="s">
        <v>250</v>
      </c>
      <c r="B25" s="166">
        <v>7.19</v>
      </c>
      <c r="C25" s="167">
        <v>124.62</v>
      </c>
      <c r="D25" s="167">
        <v>131.77000000000001</v>
      </c>
      <c r="E25" s="167">
        <v>131.77000000000001</v>
      </c>
      <c r="F25" s="167">
        <v>140.91999999999999</v>
      </c>
      <c r="G25" s="167">
        <v>140.91999999999999</v>
      </c>
      <c r="H25" s="170">
        <f t="shared" si="0"/>
        <v>5.7374418231423476</v>
      </c>
      <c r="I25" s="170">
        <f t="shared" si="1"/>
        <v>0</v>
      </c>
      <c r="J25" s="170">
        <f t="shared" si="2"/>
        <v>6.9439174318888632</v>
      </c>
      <c r="K25" s="172">
        <f t="shared" si="3"/>
        <v>0</v>
      </c>
    </row>
    <row r="26" spans="1:11" ht="18.75" customHeight="1">
      <c r="A26" s="169" t="s">
        <v>251</v>
      </c>
      <c r="B26" s="170">
        <v>20.3</v>
      </c>
      <c r="C26" s="171">
        <v>121.29</v>
      </c>
      <c r="D26" s="171">
        <v>129.43</v>
      </c>
      <c r="E26" s="171">
        <v>129.68</v>
      </c>
      <c r="F26" s="171">
        <v>140.71</v>
      </c>
      <c r="G26" s="171">
        <v>140.71</v>
      </c>
      <c r="H26" s="170">
        <f t="shared" si="0"/>
        <v>6.9173056311319954</v>
      </c>
      <c r="I26" s="170">
        <f t="shared" si="1"/>
        <v>0.19315460094260573</v>
      </c>
      <c r="J26" s="170">
        <f t="shared" si="2"/>
        <v>8.5055521283158555</v>
      </c>
      <c r="K26" s="172">
        <f t="shared" si="3"/>
        <v>0</v>
      </c>
    </row>
    <row r="27" spans="1:11" ht="18.75" customHeight="1">
      <c r="A27" s="169" t="s">
        <v>252</v>
      </c>
      <c r="B27" s="170">
        <v>4.3</v>
      </c>
      <c r="C27" s="171">
        <v>112.89</v>
      </c>
      <c r="D27" s="171">
        <v>116.5</v>
      </c>
      <c r="E27" s="171">
        <v>116.55</v>
      </c>
      <c r="F27" s="171">
        <v>123.6</v>
      </c>
      <c r="G27" s="171">
        <v>123.66</v>
      </c>
      <c r="H27" s="170">
        <f t="shared" si="0"/>
        <v>3.2420940738772401</v>
      </c>
      <c r="I27" s="170">
        <f t="shared" si="1"/>
        <v>4.2918454935630734E-2</v>
      </c>
      <c r="J27" s="170">
        <f t="shared" si="2"/>
        <v>6.1003861003861033</v>
      </c>
      <c r="K27" s="172">
        <f t="shared" si="3"/>
        <v>4.8543689320396766E-2</v>
      </c>
    </row>
    <row r="28" spans="1:11" ht="18.75" customHeight="1">
      <c r="A28" s="169" t="s">
        <v>253</v>
      </c>
      <c r="B28" s="170">
        <v>3.47</v>
      </c>
      <c r="C28" s="171">
        <v>105.42</v>
      </c>
      <c r="D28" s="171">
        <v>107.16</v>
      </c>
      <c r="E28" s="171">
        <v>107.16</v>
      </c>
      <c r="F28" s="171">
        <v>109.67</v>
      </c>
      <c r="G28" s="171">
        <v>109.67</v>
      </c>
      <c r="H28" s="170">
        <f t="shared" si="0"/>
        <v>1.6505406943653895</v>
      </c>
      <c r="I28" s="170">
        <f t="shared" si="1"/>
        <v>0</v>
      </c>
      <c r="J28" s="170">
        <f t="shared" si="2"/>
        <v>2.3422918999626745</v>
      </c>
      <c r="K28" s="172">
        <f t="shared" si="3"/>
        <v>0</v>
      </c>
    </row>
    <row r="29" spans="1:11" ht="18.75" customHeight="1">
      <c r="A29" s="169" t="s">
        <v>254</v>
      </c>
      <c r="B29" s="170">
        <v>5.34</v>
      </c>
      <c r="C29" s="171">
        <v>100.2</v>
      </c>
      <c r="D29" s="171">
        <v>101.57</v>
      </c>
      <c r="E29" s="171">
        <v>101.94</v>
      </c>
      <c r="F29" s="171">
        <v>110.08</v>
      </c>
      <c r="G29" s="171">
        <v>109.9</v>
      </c>
      <c r="H29" s="170">
        <f t="shared" si="0"/>
        <v>1.736526946107773</v>
      </c>
      <c r="I29" s="170">
        <f t="shared" si="1"/>
        <v>0.36428079157231252</v>
      </c>
      <c r="J29" s="170">
        <f t="shared" si="2"/>
        <v>7.8085148126348969</v>
      </c>
      <c r="K29" s="172">
        <f t="shared" si="3"/>
        <v>-0.16351744186046346</v>
      </c>
    </row>
    <row r="30" spans="1:11" ht="18.75" customHeight="1">
      <c r="A30" s="169" t="s">
        <v>255</v>
      </c>
      <c r="B30" s="170">
        <v>2.82</v>
      </c>
      <c r="C30" s="171">
        <v>105.02</v>
      </c>
      <c r="D30" s="171">
        <v>105.79</v>
      </c>
      <c r="E30" s="171">
        <v>105.79</v>
      </c>
      <c r="F30" s="171">
        <v>103.47</v>
      </c>
      <c r="G30" s="171">
        <v>103.47</v>
      </c>
      <c r="H30" s="170">
        <f t="shared" si="0"/>
        <v>0.73319367739479446</v>
      </c>
      <c r="I30" s="170">
        <f t="shared" si="1"/>
        <v>0</v>
      </c>
      <c r="J30" s="170">
        <f t="shared" si="2"/>
        <v>-2.1930239153039111</v>
      </c>
      <c r="K30" s="172">
        <f t="shared" si="3"/>
        <v>0</v>
      </c>
    </row>
    <row r="31" spans="1:11" ht="18.75" customHeight="1">
      <c r="A31" s="169" t="s">
        <v>256</v>
      </c>
      <c r="B31" s="170">
        <v>2.46</v>
      </c>
      <c r="C31" s="171">
        <v>106.92</v>
      </c>
      <c r="D31" s="171">
        <v>111.55</v>
      </c>
      <c r="E31" s="171">
        <v>111.55</v>
      </c>
      <c r="F31" s="171">
        <v>116.76</v>
      </c>
      <c r="G31" s="171">
        <v>116.76</v>
      </c>
      <c r="H31" s="170">
        <f t="shared" si="0"/>
        <v>4.3303404414515541</v>
      </c>
      <c r="I31" s="170">
        <f t="shared" si="1"/>
        <v>0</v>
      </c>
      <c r="J31" s="170">
        <f t="shared" si="2"/>
        <v>4.6705513222770065</v>
      </c>
      <c r="K31" s="172">
        <f t="shared" si="3"/>
        <v>0</v>
      </c>
    </row>
    <row r="32" spans="1:11" ht="18.75" customHeight="1">
      <c r="A32" s="169" t="s">
        <v>257</v>
      </c>
      <c r="B32" s="170">
        <v>7.41</v>
      </c>
      <c r="C32" s="171">
        <v>120.08</v>
      </c>
      <c r="D32" s="171">
        <v>129.88999999999999</v>
      </c>
      <c r="E32" s="171">
        <v>129.88999999999999</v>
      </c>
      <c r="F32" s="171">
        <v>136.13999999999999</v>
      </c>
      <c r="G32" s="171">
        <v>136.13999999999999</v>
      </c>
      <c r="H32" s="170">
        <f t="shared" si="0"/>
        <v>8.1695536309127164</v>
      </c>
      <c r="I32" s="170">
        <f t="shared" si="1"/>
        <v>0</v>
      </c>
      <c r="J32" s="170">
        <f t="shared" si="2"/>
        <v>4.8117638001385643</v>
      </c>
      <c r="K32" s="172">
        <f t="shared" si="3"/>
        <v>0</v>
      </c>
    </row>
    <row r="33" spans="1:11" ht="18.75" customHeight="1">
      <c r="A33" s="173" t="s">
        <v>258</v>
      </c>
      <c r="B33" s="174">
        <v>2.81</v>
      </c>
      <c r="C33" s="175">
        <v>111.5</v>
      </c>
      <c r="D33" s="175">
        <v>117.32</v>
      </c>
      <c r="E33" s="175">
        <v>116.49</v>
      </c>
      <c r="F33" s="175">
        <v>123.33</v>
      </c>
      <c r="G33" s="175">
        <v>123.86</v>
      </c>
      <c r="H33" s="170">
        <f t="shared" si="0"/>
        <v>4.4753363228699641</v>
      </c>
      <c r="I33" s="170">
        <f t="shared" si="1"/>
        <v>-0.70746675758609001</v>
      </c>
      <c r="J33" s="170">
        <f t="shared" si="2"/>
        <v>6.3267233238904623</v>
      </c>
      <c r="K33" s="172">
        <f t="shared" si="3"/>
        <v>0.42974134436066436</v>
      </c>
    </row>
    <row r="34" spans="1:11" ht="18.75" customHeight="1">
      <c r="A34" s="1736" t="s">
        <v>259</v>
      </c>
      <c r="B34" s="1737"/>
      <c r="C34" s="1737"/>
      <c r="D34" s="1737"/>
      <c r="E34" s="1737"/>
      <c r="F34" s="1737"/>
      <c r="G34" s="1737"/>
      <c r="H34" s="1737"/>
      <c r="I34" s="1737"/>
      <c r="J34" s="1737"/>
      <c r="K34" s="1738"/>
    </row>
    <row r="35" spans="1:11" ht="18.75" customHeight="1">
      <c r="A35" s="178" t="s">
        <v>234</v>
      </c>
      <c r="B35" s="179">
        <v>100</v>
      </c>
      <c r="C35" s="180">
        <v>115.08</v>
      </c>
      <c r="D35" s="180">
        <v>119.57</v>
      </c>
      <c r="E35" s="180">
        <v>118.95</v>
      </c>
      <c r="F35" s="180">
        <v>124.95</v>
      </c>
      <c r="G35" s="180">
        <v>123.33</v>
      </c>
      <c r="H35" s="179">
        <v>3.37</v>
      </c>
      <c r="I35" s="179">
        <v>-0.52</v>
      </c>
      <c r="J35" s="179">
        <v>3.68</v>
      </c>
      <c r="K35" s="181">
        <v>-1.3</v>
      </c>
    </row>
    <row r="36" spans="1:11" ht="18.75" customHeight="1">
      <c r="A36" s="165" t="s">
        <v>235</v>
      </c>
      <c r="B36" s="166">
        <v>39.770000000000003</v>
      </c>
      <c r="C36" s="167">
        <v>115.66</v>
      </c>
      <c r="D36" s="167">
        <v>122.2</v>
      </c>
      <c r="E36" s="167">
        <v>120.47</v>
      </c>
      <c r="F36" s="167">
        <v>123.28</v>
      </c>
      <c r="G36" s="167">
        <v>119.28</v>
      </c>
      <c r="H36" s="166">
        <v>4.17</v>
      </c>
      <c r="I36" s="166">
        <v>-1.41</v>
      </c>
      <c r="J36" s="166">
        <v>-0.99</v>
      </c>
      <c r="K36" s="168">
        <v>-3.25</v>
      </c>
    </row>
    <row r="37" spans="1:11" ht="18.75" customHeight="1">
      <c r="A37" s="173" t="s">
        <v>249</v>
      </c>
      <c r="B37" s="174">
        <v>60.23</v>
      </c>
      <c r="C37" s="175">
        <v>114.69</v>
      </c>
      <c r="D37" s="175">
        <v>117.86</v>
      </c>
      <c r="E37" s="175">
        <v>117.95</v>
      </c>
      <c r="F37" s="175">
        <v>126.07</v>
      </c>
      <c r="G37" s="175">
        <v>126.08</v>
      </c>
      <c r="H37" s="174">
        <v>2.84</v>
      </c>
      <c r="I37" s="174">
        <v>0.08</v>
      </c>
      <c r="J37" s="174">
        <v>6.89</v>
      </c>
      <c r="K37" s="176">
        <v>0.01</v>
      </c>
    </row>
    <row r="38" spans="1:11" ht="18.75" customHeight="1">
      <c r="A38" s="1736" t="s">
        <v>260</v>
      </c>
      <c r="B38" s="1737"/>
      <c r="C38" s="1737"/>
      <c r="D38" s="1737"/>
      <c r="E38" s="1737"/>
      <c r="F38" s="1737"/>
      <c r="G38" s="1737"/>
      <c r="H38" s="1737"/>
      <c r="I38" s="1737"/>
      <c r="J38" s="1737"/>
      <c r="K38" s="1738"/>
    </row>
    <row r="39" spans="1:11" ht="18.75" customHeight="1">
      <c r="A39" s="178" t="s">
        <v>234</v>
      </c>
      <c r="B39" s="179">
        <v>100</v>
      </c>
      <c r="C39" s="180">
        <v>113.71</v>
      </c>
      <c r="D39" s="180">
        <v>119.57</v>
      </c>
      <c r="E39" s="180">
        <v>118.57</v>
      </c>
      <c r="F39" s="180">
        <v>124.11</v>
      </c>
      <c r="G39" s="180">
        <v>122.9</v>
      </c>
      <c r="H39" s="179">
        <v>4.28</v>
      </c>
      <c r="I39" s="179">
        <v>-0.83</v>
      </c>
      <c r="J39" s="179">
        <v>3.65</v>
      </c>
      <c r="K39" s="181">
        <v>-0.97</v>
      </c>
    </row>
    <row r="40" spans="1:11" ht="18.75" customHeight="1">
      <c r="A40" s="165" t="s">
        <v>235</v>
      </c>
      <c r="B40" s="166">
        <v>44.14</v>
      </c>
      <c r="C40" s="167">
        <v>113.05</v>
      </c>
      <c r="D40" s="167">
        <v>117.86</v>
      </c>
      <c r="E40" s="167">
        <v>115.51</v>
      </c>
      <c r="F40" s="167">
        <v>118.57</v>
      </c>
      <c r="G40" s="167">
        <v>115.98</v>
      </c>
      <c r="H40" s="166">
        <v>2.1800000000000002</v>
      </c>
      <c r="I40" s="166">
        <v>-1.99</v>
      </c>
      <c r="J40" s="166">
        <v>0.41</v>
      </c>
      <c r="K40" s="168">
        <v>-2.1800000000000002</v>
      </c>
    </row>
    <row r="41" spans="1:11" ht="18.75" customHeight="1">
      <c r="A41" s="173" t="s">
        <v>249</v>
      </c>
      <c r="B41" s="174">
        <v>55.86</v>
      </c>
      <c r="C41" s="175">
        <v>114.23</v>
      </c>
      <c r="D41" s="175">
        <v>120.94</v>
      </c>
      <c r="E41" s="175">
        <v>121.05</v>
      </c>
      <c r="F41" s="175">
        <v>128.66999999999999</v>
      </c>
      <c r="G41" s="175">
        <v>128.66</v>
      </c>
      <c r="H41" s="174">
        <v>5.97</v>
      </c>
      <c r="I41" s="174">
        <v>0.09</v>
      </c>
      <c r="J41" s="174">
        <v>6.29</v>
      </c>
      <c r="K41" s="176">
        <v>0</v>
      </c>
    </row>
    <row r="42" spans="1:11" ht="18.75" customHeight="1">
      <c r="A42" s="1736" t="s">
        <v>261</v>
      </c>
      <c r="B42" s="1737"/>
      <c r="C42" s="1737"/>
      <c r="D42" s="1737"/>
      <c r="E42" s="1737"/>
      <c r="F42" s="1737"/>
      <c r="G42" s="1737"/>
      <c r="H42" s="1737"/>
      <c r="I42" s="1737"/>
      <c r="J42" s="1737"/>
      <c r="K42" s="1738"/>
    </row>
    <row r="43" spans="1:11" ht="18.75" customHeight="1">
      <c r="A43" s="178" t="s">
        <v>234</v>
      </c>
      <c r="B43" s="179">
        <v>100</v>
      </c>
      <c r="C43" s="180">
        <v>117.86</v>
      </c>
      <c r="D43" s="180">
        <v>123.67</v>
      </c>
      <c r="E43" s="180">
        <v>123.47</v>
      </c>
      <c r="F43" s="180">
        <v>129.01</v>
      </c>
      <c r="G43" s="180">
        <v>128.21</v>
      </c>
      <c r="H43" s="179">
        <v>4.76</v>
      </c>
      <c r="I43" s="179">
        <v>-0.16</v>
      </c>
      <c r="J43" s="179">
        <v>3.84</v>
      </c>
      <c r="K43" s="181">
        <v>-0.62</v>
      </c>
    </row>
    <row r="44" spans="1:11" ht="18.75" customHeight="1">
      <c r="A44" s="165" t="s">
        <v>235</v>
      </c>
      <c r="B44" s="166">
        <v>46.88</v>
      </c>
      <c r="C44" s="167">
        <v>115.59</v>
      </c>
      <c r="D44" s="167">
        <v>118.61</v>
      </c>
      <c r="E44" s="167">
        <v>118.17</v>
      </c>
      <c r="F44" s="167">
        <v>122.03</v>
      </c>
      <c r="G44" s="167">
        <v>120.39</v>
      </c>
      <c r="H44" s="166">
        <v>2.23</v>
      </c>
      <c r="I44" s="166">
        <v>-0.38</v>
      </c>
      <c r="J44" s="166">
        <v>1.88</v>
      </c>
      <c r="K44" s="168">
        <v>-1.35</v>
      </c>
    </row>
    <row r="45" spans="1:11" ht="18.75" customHeight="1">
      <c r="A45" s="173" t="s">
        <v>249</v>
      </c>
      <c r="B45" s="174">
        <v>53.12</v>
      </c>
      <c r="C45" s="175">
        <v>119.9</v>
      </c>
      <c r="D45" s="175">
        <v>128.32</v>
      </c>
      <c r="E45" s="175">
        <v>128.36000000000001</v>
      </c>
      <c r="F45" s="175">
        <v>135.5</v>
      </c>
      <c r="G45" s="175">
        <v>135.54</v>
      </c>
      <c r="H45" s="174">
        <v>7.05</v>
      </c>
      <c r="I45" s="174">
        <v>0.03</v>
      </c>
      <c r="J45" s="174">
        <v>5.59</v>
      </c>
      <c r="K45" s="176">
        <v>0.03</v>
      </c>
    </row>
    <row r="46" spans="1:11" ht="18.75" customHeight="1">
      <c r="A46" s="1736" t="s">
        <v>262</v>
      </c>
      <c r="B46" s="1737"/>
      <c r="C46" s="1737"/>
      <c r="D46" s="1737"/>
      <c r="E46" s="1737"/>
      <c r="F46" s="1737"/>
      <c r="G46" s="1737"/>
      <c r="H46" s="1737"/>
      <c r="I46" s="1737"/>
      <c r="J46" s="1737"/>
      <c r="K46" s="1738"/>
    </row>
    <row r="47" spans="1:11" ht="18.75" customHeight="1">
      <c r="A47" s="178" t="s">
        <v>234</v>
      </c>
      <c r="B47" s="179">
        <v>100</v>
      </c>
      <c r="C47" s="180">
        <v>114.01</v>
      </c>
      <c r="D47" s="180">
        <v>120.3</v>
      </c>
      <c r="E47" s="180">
        <v>120.27</v>
      </c>
      <c r="F47" s="180">
        <v>125.86</v>
      </c>
      <c r="G47" s="180">
        <v>125.13</v>
      </c>
      <c r="H47" s="179">
        <v>5.49</v>
      </c>
      <c r="I47" s="179">
        <v>-0.03</v>
      </c>
      <c r="J47" s="179">
        <v>4.05</v>
      </c>
      <c r="K47" s="181">
        <v>-0.56999999999999995</v>
      </c>
    </row>
    <row r="48" spans="1:11" ht="18.75" customHeight="1">
      <c r="A48" s="165" t="s">
        <v>235</v>
      </c>
      <c r="B48" s="166">
        <v>59.53</v>
      </c>
      <c r="C48" s="167">
        <v>113</v>
      </c>
      <c r="D48" s="167">
        <v>118</v>
      </c>
      <c r="E48" s="167">
        <v>117.86</v>
      </c>
      <c r="F48" s="167">
        <v>120.88</v>
      </c>
      <c r="G48" s="167">
        <v>119.67</v>
      </c>
      <c r="H48" s="166">
        <v>4.3</v>
      </c>
      <c r="I48" s="166">
        <v>-0.12</v>
      </c>
      <c r="J48" s="166">
        <v>1.53</v>
      </c>
      <c r="K48" s="168">
        <v>-1</v>
      </c>
    </row>
    <row r="49" spans="1:11" ht="18.75" customHeight="1" thickBot="1">
      <c r="A49" s="182" t="s">
        <v>249</v>
      </c>
      <c r="B49" s="183">
        <v>40.47</v>
      </c>
      <c r="C49" s="184">
        <v>115.5</v>
      </c>
      <c r="D49" s="184">
        <v>123.77</v>
      </c>
      <c r="E49" s="184">
        <v>123.9</v>
      </c>
      <c r="F49" s="184">
        <v>133.55000000000001</v>
      </c>
      <c r="G49" s="184">
        <v>133.63</v>
      </c>
      <c r="H49" s="183">
        <v>7.27</v>
      </c>
      <c r="I49" s="183">
        <v>0.1</v>
      </c>
      <c r="J49" s="183">
        <v>7.86</v>
      </c>
      <c r="K49" s="185">
        <v>0.06</v>
      </c>
    </row>
    <row r="50" spans="1:11" ht="15.75" thickTop="1"/>
  </sheetData>
  <mergeCells count="13">
    <mergeCell ref="A34:K34"/>
    <mergeCell ref="A38:K38"/>
    <mergeCell ref="A42:K42"/>
    <mergeCell ref="A46:K46"/>
    <mergeCell ref="A1:K1"/>
    <mergeCell ref="A2:K2"/>
    <mergeCell ref="A3:K3"/>
    <mergeCell ref="A4:K4"/>
    <mergeCell ref="A6:A8"/>
    <mergeCell ref="B6:B8"/>
    <mergeCell ref="D6:E6"/>
    <mergeCell ref="F6:G6"/>
    <mergeCell ref="H6:K6"/>
  </mergeCells>
  <pageMargins left="0.39370078740157483" right="0.39370078740157483" top="0.39370078740157483" bottom="0.39370078740157483" header="0.31496062992125984" footer="0.31496062992125984"/>
  <pageSetup paperSize="9" scale="78" orientation="portrait" horizontalDpi="300" verticalDpi="300" r:id="rId1"/>
</worksheet>
</file>

<file path=xl/worksheets/sheet30.xml><?xml version="1.0" encoding="utf-8"?>
<worksheet xmlns="http://schemas.openxmlformats.org/spreadsheetml/2006/main" xmlns:r="http://schemas.openxmlformats.org/officeDocument/2006/relationships">
  <sheetPr>
    <pageSetUpPr fitToPage="1"/>
  </sheetPr>
  <dimension ref="A1:M52"/>
  <sheetViews>
    <sheetView workbookViewId="0">
      <selection activeCell="L7" sqref="L7"/>
    </sheetView>
  </sheetViews>
  <sheetFormatPr defaultRowHeight="15.75"/>
  <cols>
    <col min="1" max="1" width="47.28515625" style="370" bestFit="1" customWidth="1"/>
    <col min="2" max="4" width="15" style="370" customWidth="1"/>
    <col min="5" max="5" width="14.85546875" style="370" customWidth="1"/>
    <col min="6" max="6" width="9.7109375" style="370" customWidth="1"/>
    <col min="7" max="7" width="12.28515625" style="370" customWidth="1"/>
    <col min="8" max="8" width="9.140625" style="370" customWidth="1"/>
    <col min="9" max="256" width="9.140625" style="370"/>
    <col min="257" max="257" width="41" style="370" bestFit="1" customWidth="1"/>
    <col min="258" max="259" width="11.28515625" style="370" bestFit="1" customWidth="1"/>
    <col min="260" max="260" width="11.7109375" style="370" bestFit="1" customWidth="1"/>
    <col min="261" max="261" width="9.140625" style="370"/>
    <col min="262" max="262" width="7.7109375" style="370" customWidth="1"/>
    <col min="263" max="512" width="9.140625" style="370"/>
    <col min="513" max="513" width="41" style="370" bestFit="1" customWidth="1"/>
    <col min="514" max="515" width="11.28515625" style="370" bestFit="1" customWidth="1"/>
    <col min="516" max="516" width="11.7109375" style="370" bestFit="1" customWidth="1"/>
    <col min="517" max="517" width="9.140625" style="370"/>
    <col min="518" max="518" width="7.7109375" style="370" customWidth="1"/>
    <col min="519" max="768" width="9.140625" style="370"/>
    <col min="769" max="769" width="41" style="370" bestFit="1" customWidth="1"/>
    <col min="770" max="771" width="11.28515625" style="370" bestFit="1" customWidth="1"/>
    <col min="772" max="772" width="11.7109375" style="370" bestFit="1" customWidth="1"/>
    <col min="773" max="773" width="9.140625" style="370"/>
    <col min="774" max="774" width="7.7109375" style="370" customWidth="1"/>
    <col min="775" max="1024" width="9.140625" style="370"/>
    <col min="1025" max="1025" width="41" style="370" bestFit="1" customWidth="1"/>
    <col min="1026" max="1027" width="11.28515625" style="370" bestFit="1" customWidth="1"/>
    <col min="1028" max="1028" width="11.7109375" style="370" bestFit="1" customWidth="1"/>
    <col min="1029" max="1029" width="9.140625" style="370"/>
    <col min="1030" max="1030" width="7.7109375" style="370" customWidth="1"/>
    <col min="1031" max="1280" width="9.140625" style="370"/>
    <col min="1281" max="1281" width="41" style="370" bestFit="1" customWidth="1"/>
    <col min="1282" max="1283" width="11.28515625" style="370" bestFit="1" customWidth="1"/>
    <col min="1284" max="1284" width="11.7109375" style="370" bestFit="1" customWidth="1"/>
    <col min="1285" max="1285" width="9.140625" style="370"/>
    <col min="1286" max="1286" width="7.7109375" style="370" customWidth="1"/>
    <col min="1287" max="1536" width="9.140625" style="370"/>
    <col min="1537" max="1537" width="41" style="370" bestFit="1" customWidth="1"/>
    <col min="1538" max="1539" width="11.28515625" style="370" bestFit="1" customWidth="1"/>
    <col min="1540" max="1540" width="11.7109375" style="370" bestFit="1" customWidth="1"/>
    <col min="1541" max="1541" width="9.140625" style="370"/>
    <col min="1542" max="1542" width="7.7109375" style="370" customWidth="1"/>
    <col min="1543" max="1792" width="9.140625" style="370"/>
    <col min="1793" max="1793" width="41" style="370" bestFit="1" customWidth="1"/>
    <col min="1794" max="1795" width="11.28515625" style="370" bestFit="1" customWidth="1"/>
    <col min="1796" max="1796" width="11.7109375" style="370" bestFit="1" customWidth="1"/>
    <col min="1797" max="1797" width="9.140625" style="370"/>
    <col min="1798" max="1798" width="7.7109375" style="370" customWidth="1"/>
    <col min="1799" max="2048" width="9.140625" style="370"/>
    <col min="2049" max="2049" width="41" style="370" bestFit="1" customWidth="1"/>
    <col min="2050" max="2051" width="11.28515625" style="370" bestFit="1" customWidth="1"/>
    <col min="2052" max="2052" width="11.7109375" style="370" bestFit="1" customWidth="1"/>
    <col min="2053" max="2053" width="9.140625" style="370"/>
    <col min="2054" max="2054" width="7.7109375" style="370" customWidth="1"/>
    <col min="2055" max="2304" width="9.140625" style="370"/>
    <col min="2305" max="2305" width="41" style="370" bestFit="1" customWidth="1"/>
    <col min="2306" max="2307" width="11.28515625" style="370" bestFit="1" customWidth="1"/>
    <col min="2308" max="2308" width="11.7109375" style="370" bestFit="1" customWidth="1"/>
    <col min="2309" max="2309" width="9.140625" style="370"/>
    <col min="2310" max="2310" width="7.7109375" style="370" customWidth="1"/>
    <col min="2311" max="2560" width="9.140625" style="370"/>
    <col min="2561" max="2561" width="41" style="370" bestFit="1" customWidth="1"/>
    <col min="2562" max="2563" width="11.28515625" style="370" bestFit="1" customWidth="1"/>
    <col min="2564" max="2564" width="11.7109375" style="370" bestFit="1" customWidth="1"/>
    <col min="2565" max="2565" width="9.140625" style="370"/>
    <col min="2566" max="2566" width="7.7109375" style="370" customWidth="1"/>
    <col min="2567" max="2816" width="9.140625" style="370"/>
    <col min="2817" max="2817" width="41" style="370" bestFit="1" customWidth="1"/>
    <col min="2818" max="2819" width="11.28515625" style="370" bestFit="1" customWidth="1"/>
    <col min="2820" max="2820" width="11.7109375" style="370" bestFit="1" customWidth="1"/>
    <col min="2821" max="2821" width="9.140625" style="370"/>
    <col min="2822" max="2822" width="7.7109375" style="370" customWidth="1"/>
    <col min="2823" max="3072" width="9.140625" style="370"/>
    <col min="3073" max="3073" width="41" style="370" bestFit="1" customWidth="1"/>
    <col min="3074" max="3075" width="11.28515625" style="370" bestFit="1" customWidth="1"/>
    <col min="3076" max="3076" width="11.7109375" style="370" bestFit="1" customWidth="1"/>
    <col min="3077" max="3077" width="9.140625" style="370"/>
    <col min="3078" max="3078" width="7.7109375" style="370" customWidth="1"/>
    <col min="3079" max="3328" width="9.140625" style="370"/>
    <col min="3329" max="3329" width="41" style="370" bestFit="1" customWidth="1"/>
    <col min="3330" max="3331" width="11.28515625" style="370" bestFit="1" customWidth="1"/>
    <col min="3332" max="3332" width="11.7109375" style="370" bestFit="1" customWidth="1"/>
    <col min="3333" max="3333" width="9.140625" style="370"/>
    <col min="3334" max="3334" width="7.7109375" style="370" customWidth="1"/>
    <col min="3335" max="3584" width="9.140625" style="370"/>
    <col min="3585" max="3585" width="41" style="370" bestFit="1" customWidth="1"/>
    <col min="3586" max="3587" width="11.28515625" style="370" bestFit="1" customWidth="1"/>
    <col min="3588" max="3588" width="11.7109375" style="370" bestFit="1" customWidth="1"/>
    <col min="3589" max="3589" width="9.140625" style="370"/>
    <col min="3590" max="3590" width="7.7109375" style="370" customWidth="1"/>
    <col min="3591" max="3840" width="9.140625" style="370"/>
    <col min="3841" max="3841" width="41" style="370" bestFit="1" customWidth="1"/>
    <col min="3842" max="3843" width="11.28515625" style="370" bestFit="1" customWidth="1"/>
    <col min="3844" max="3844" width="11.7109375" style="370" bestFit="1" customWidth="1"/>
    <col min="3845" max="3845" width="9.140625" style="370"/>
    <col min="3846" max="3846" width="7.7109375" style="370" customWidth="1"/>
    <col min="3847" max="4096" width="9.140625" style="370"/>
    <col min="4097" max="4097" width="41" style="370" bestFit="1" customWidth="1"/>
    <col min="4098" max="4099" width="11.28515625" style="370" bestFit="1" customWidth="1"/>
    <col min="4100" max="4100" width="11.7109375" style="370" bestFit="1" customWidth="1"/>
    <col min="4101" max="4101" width="9.140625" style="370"/>
    <col min="4102" max="4102" width="7.7109375" style="370" customWidth="1"/>
    <col min="4103" max="4352" width="9.140625" style="370"/>
    <col min="4353" max="4353" width="41" style="370" bestFit="1" customWidth="1"/>
    <col min="4354" max="4355" width="11.28515625" style="370" bestFit="1" customWidth="1"/>
    <col min="4356" max="4356" width="11.7109375" style="370" bestFit="1" customWidth="1"/>
    <col min="4357" max="4357" width="9.140625" style="370"/>
    <col min="4358" max="4358" width="7.7109375" style="370" customWidth="1"/>
    <col min="4359" max="4608" width="9.140625" style="370"/>
    <col min="4609" max="4609" width="41" style="370" bestFit="1" customWidth="1"/>
    <col min="4610" max="4611" width="11.28515625" style="370" bestFit="1" customWidth="1"/>
    <col min="4612" max="4612" width="11.7109375" style="370" bestFit="1" customWidth="1"/>
    <col min="4613" max="4613" width="9.140625" style="370"/>
    <col min="4614" max="4614" width="7.7109375" style="370" customWidth="1"/>
    <col min="4615" max="4864" width="9.140625" style="370"/>
    <col min="4865" max="4865" width="41" style="370" bestFit="1" customWidth="1"/>
    <col min="4866" max="4867" width="11.28515625" style="370" bestFit="1" customWidth="1"/>
    <col min="4868" max="4868" width="11.7109375" style="370" bestFit="1" customWidth="1"/>
    <col min="4869" max="4869" width="9.140625" style="370"/>
    <col min="4870" max="4870" width="7.7109375" style="370" customWidth="1"/>
    <col min="4871" max="5120" width="9.140625" style="370"/>
    <col min="5121" max="5121" width="41" style="370" bestFit="1" customWidth="1"/>
    <col min="5122" max="5123" width="11.28515625" style="370" bestFit="1" customWidth="1"/>
    <col min="5124" max="5124" width="11.7109375" style="370" bestFit="1" customWidth="1"/>
    <col min="5125" max="5125" width="9.140625" style="370"/>
    <col min="5126" max="5126" width="7.7109375" style="370" customWidth="1"/>
    <col min="5127" max="5376" width="9.140625" style="370"/>
    <col min="5377" max="5377" width="41" style="370" bestFit="1" customWidth="1"/>
    <col min="5378" max="5379" width="11.28515625" style="370" bestFit="1" customWidth="1"/>
    <col min="5380" max="5380" width="11.7109375" style="370" bestFit="1" customWidth="1"/>
    <col min="5381" max="5381" width="9.140625" style="370"/>
    <col min="5382" max="5382" width="7.7109375" style="370" customWidth="1"/>
    <col min="5383" max="5632" width="9.140625" style="370"/>
    <col min="5633" max="5633" width="41" style="370" bestFit="1" customWidth="1"/>
    <col min="5634" max="5635" width="11.28515625" style="370" bestFit="1" customWidth="1"/>
    <col min="5636" max="5636" width="11.7109375" style="370" bestFit="1" customWidth="1"/>
    <col min="5637" max="5637" width="9.140625" style="370"/>
    <col min="5638" max="5638" width="7.7109375" style="370" customWidth="1"/>
    <col min="5639" max="5888" width="9.140625" style="370"/>
    <col min="5889" max="5889" width="41" style="370" bestFit="1" customWidth="1"/>
    <col min="5890" max="5891" width="11.28515625" style="370" bestFit="1" customWidth="1"/>
    <col min="5892" max="5892" width="11.7109375" style="370" bestFit="1" customWidth="1"/>
    <col min="5893" max="5893" width="9.140625" style="370"/>
    <col min="5894" max="5894" width="7.7109375" style="370" customWidth="1"/>
    <col min="5895" max="6144" width="9.140625" style="370"/>
    <col min="6145" max="6145" width="41" style="370" bestFit="1" customWidth="1"/>
    <col min="6146" max="6147" width="11.28515625" style="370" bestFit="1" customWidth="1"/>
    <col min="6148" max="6148" width="11.7109375" style="370" bestFit="1" customWidth="1"/>
    <col min="6149" max="6149" width="9.140625" style="370"/>
    <col min="6150" max="6150" width="7.7109375" style="370" customWidth="1"/>
    <col min="6151" max="6400" width="9.140625" style="370"/>
    <col min="6401" max="6401" width="41" style="370" bestFit="1" customWidth="1"/>
    <col min="6402" max="6403" width="11.28515625" style="370" bestFit="1" customWidth="1"/>
    <col min="6404" max="6404" width="11.7109375" style="370" bestFit="1" customWidth="1"/>
    <col min="6405" max="6405" width="9.140625" style="370"/>
    <col min="6406" max="6406" width="7.7109375" style="370" customWidth="1"/>
    <col min="6407" max="6656" width="9.140625" style="370"/>
    <col min="6657" max="6657" width="41" style="370" bestFit="1" customWidth="1"/>
    <col min="6658" max="6659" width="11.28515625" style="370" bestFit="1" customWidth="1"/>
    <col min="6660" max="6660" width="11.7109375" style="370" bestFit="1" customWidth="1"/>
    <col min="6661" max="6661" width="9.140625" style="370"/>
    <col min="6662" max="6662" width="7.7109375" style="370" customWidth="1"/>
    <col min="6663" max="6912" width="9.140625" style="370"/>
    <col min="6913" max="6913" width="41" style="370" bestFit="1" customWidth="1"/>
    <col min="6914" max="6915" width="11.28515625" style="370" bestFit="1" customWidth="1"/>
    <col min="6916" max="6916" width="11.7109375" style="370" bestFit="1" customWidth="1"/>
    <col min="6917" max="6917" width="9.140625" style="370"/>
    <col min="6918" max="6918" width="7.7109375" style="370" customWidth="1"/>
    <col min="6919" max="7168" width="9.140625" style="370"/>
    <col min="7169" max="7169" width="41" style="370" bestFit="1" customWidth="1"/>
    <col min="7170" max="7171" width="11.28515625" style="370" bestFit="1" customWidth="1"/>
    <col min="7172" max="7172" width="11.7109375" style="370" bestFit="1" customWidth="1"/>
    <col min="7173" max="7173" width="9.140625" style="370"/>
    <col min="7174" max="7174" width="7.7109375" style="370" customWidth="1"/>
    <col min="7175" max="7424" width="9.140625" style="370"/>
    <col min="7425" max="7425" width="41" style="370" bestFit="1" customWidth="1"/>
    <col min="7426" max="7427" width="11.28515625" style="370" bestFit="1" customWidth="1"/>
    <col min="7428" max="7428" width="11.7109375" style="370" bestFit="1" customWidth="1"/>
    <col min="7429" max="7429" width="9.140625" style="370"/>
    <col min="7430" max="7430" width="7.7109375" style="370" customWidth="1"/>
    <col min="7431" max="7680" width="9.140625" style="370"/>
    <col min="7681" max="7681" width="41" style="370" bestFit="1" customWidth="1"/>
    <col min="7682" max="7683" width="11.28515625" style="370" bestFit="1" customWidth="1"/>
    <col min="7684" max="7684" width="11.7109375" style="370" bestFit="1" customWidth="1"/>
    <col min="7685" max="7685" width="9.140625" style="370"/>
    <col min="7686" max="7686" width="7.7109375" style="370" customWidth="1"/>
    <col min="7687" max="7936" width="9.140625" style="370"/>
    <col min="7937" max="7937" width="41" style="370" bestFit="1" customWidth="1"/>
    <col min="7938" max="7939" width="11.28515625" style="370" bestFit="1" customWidth="1"/>
    <col min="7940" max="7940" width="11.7109375" style="370" bestFit="1" customWidth="1"/>
    <col min="7941" max="7941" width="9.140625" style="370"/>
    <col min="7942" max="7942" width="7.7109375" style="370" customWidth="1"/>
    <col min="7943" max="8192" width="9.140625" style="370"/>
    <col min="8193" max="8193" width="41" style="370" bestFit="1" customWidth="1"/>
    <col min="8194" max="8195" width="11.28515625" style="370" bestFit="1" customWidth="1"/>
    <col min="8196" max="8196" width="11.7109375" style="370" bestFit="1" customWidth="1"/>
    <col min="8197" max="8197" width="9.140625" style="370"/>
    <col min="8198" max="8198" width="7.7109375" style="370" customWidth="1"/>
    <col min="8199" max="8448" width="9.140625" style="370"/>
    <col min="8449" max="8449" width="41" style="370" bestFit="1" customWidth="1"/>
    <col min="8450" max="8451" width="11.28515625" style="370" bestFit="1" customWidth="1"/>
    <col min="8452" max="8452" width="11.7109375" style="370" bestFit="1" customWidth="1"/>
    <col min="8453" max="8453" width="9.140625" style="370"/>
    <col min="8454" max="8454" width="7.7109375" style="370" customWidth="1"/>
    <col min="8455" max="8704" width="9.140625" style="370"/>
    <col min="8705" max="8705" width="41" style="370" bestFit="1" customWidth="1"/>
    <col min="8706" max="8707" width="11.28515625" style="370" bestFit="1" customWidth="1"/>
    <col min="8708" max="8708" width="11.7109375" style="370" bestFit="1" customWidth="1"/>
    <col min="8709" max="8709" width="9.140625" style="370"/>
    <col min="8710" max="8710" width="7.7109375" style="370" customWidth="1"/>
    <col min="8711" max="8960" width="9.140625" style="370"/>
    <col min="8961" max="8961" width="41" style="370" bestFit="1" customWidth="1"/>
    <col min="8962" max="8963" width="11.28515625" style="370" bestFit="1" customWidth="1"/>
    <col min="8964" max="8964" width="11.7109375" style="370" bestFit="1" customWidth="1"/>
    <col min="8965" max="8965" width="9.140625" style="370"/>
    <col min="8966" max="8966" width="7.7109375" style="370" customWidth="1"/>
    <col min="8967" max="9216" width="9.140625" style="370"/>
    <col min="9217" max="9217" width="41" style="370" bestFit="1" customWidth="1"/>
    <col min="9218" max="9219" width="11.28515625" style="370" bestFit="1" customWidth="1"/>
    <col min="9220" max="9220" width="11.7109375" style="370" bestFit="1" customWidth="1"/>
    <col min="9221" max="9221" width="9.140625" style="370"/>
    <col min="9222" max="9222" width="7.7109375" style="370" customWidth="1"/>
    <col min="9223" max="9472" width="9.140625" style="370"/>
    <col min="9473" max="9473" width="41" style="370" bestFit="1" customWidth="1"/>
    <col min="9474" max="9475" width="11.28515625" style="370" bestFit="1" customWidth="1"/>
    <col min="9476" max="9476" width="11.7109375" style="370" bestFit="1" customWidth="1"/>
    <col min="9477" max="9477" width="9.140625" style="370"/>
    <col min="9478" max="9478" width="7.7109375" style="370" customWidth="1"/>
    <col min="9479" max="9728" width="9.140625" style="370"/>
    <col min="9729" max="9729" width="41" style="370" bestFit="1" customWidth="1"/>
    <col min="9730" max="9731" width="11.28515625" style="370" bestFit="1" customWidth="1"/>
    <col min="9732" max="9732" width="11.7109375" style="370" bestFit="1" customWidth="1"/>
    <col min="9733" max="9733" width="9.140625" style="370"/>
    <col min="9734" max="9734" width="7.7109375" style="370" customWidth="1"/>
    <col min="9735" max="9984" width="9.140625" style="370"/>
    <col min="9985" max="9985" width="41" style="370" bestFit="1" customWidth="1"/>
    <col min="9986" max="9987" width="11.28515625" style="370" bestFit="1" customWidth="1"/>
    <col min="9988" max="9988" width="11.7109375" style="370" bestFit="1" customWidth="1"/>
    <col min="9989" max="9989" width="9.140625" style="370"/>
    <col min="9990" max="9990" width="7.7109375" style="370" customWidth="1"/>
    <col min="9991" max="10240" width="9.140625" style="370"/>
    <col min="10241" max="10241" width="41" style="370" bestFit="1" customWidth="1"/>
    <col min="10242" max="10243" width="11.28515625" style="370" bestFit="1" customWidth="1"/>
    <col min="10244" max="10244" width="11.7109375" style="370" bestFit="1" customWidth="1"/>
    <col min="10245" max="10245" width="9.140625" style="370"/>
    <col min="10246" max="10246" width="7.7109375" style="370" customWidth="1"/>
    <col min="10247" max="10496" width="9.140625" style="370"/>
    <col min="10497" max="10497" width="41" style="370" bestFit="1" customWidth="1"/>
    <col min="10498" max="10499" width="11.28515625" style="370" bestFit="1" customWidth="1"/>
    <col min="10500" max="10500" width="11.7109375" style="370" bestFit="1" customWidth="1"/>
    <col min="10501" max="10501" width="9.140625" style="370"/>
    <col min="10502" max="10502" width="7.7109375" style="370" customWidth="1"/>
    <col min="10503" max="10752" width="9.140625" style="370"/>
    <col min="10753" max="10753" width="41" style="370" bestFit="1" customWidth="1"/>
    <col min="10754" max="10755" width="11.28515625" style="370" bestFit="1" customWidth="1"/>
    <col min="10756" max="10756" width="11.7109375" style="370" bestFit="1" customWidth="1"/>
    <col min="10757" max="10757" width="9.140625" style="370"/>
    <col min="10758" max="10758" width="7.7109375" style="370" customWidth="1"/>
    <col min="10759" max="11008" width="9.140625" style="370"/>
    <col min="11009" max="11009" width="41" style="370" bestFit="1" customWidth="1"/>
    <col min="11010" max="11011" width="11.28515625" style="370" bestFit="1" customWidth="1"/>
    <col min="11012" max="11012" width="11.7109375" style="370" bestFit="1" customWidth="1"/>
    <col min="11013" max="11013" width="9.140625" style="370"/>
    <col min="11014" max="11014" width="7.7109375" style="370" customWidth="1"/>
    <col min="11015" max="11264" width="9.140625" style="370"/>
    <col min="11265" max="11265" width="41" style="370" bestFit="1" customWidth="1"/>
    <col min="11266" max="11267" width="11.28515625" style="370" bestFit="1" customWidth="1"/>
    <col min="11268" max="11268" width="11.7109375" style="370" bestFit="1" customWidth="1"/>
    <col min="11269" max="11269" width="9.140625" style="370"/>
    <col min="11270" max="11270" width="7.7109375" style="370" customWidth="1"/>
    <col min="11271" max="11520" width="9.140625" style="370"/>
    <col min="11521" max="11521" width="41" style="370" bestFit="1" customWidth="1"/>
    <col min="11522" max="11523" width="11.28515625" style="370" bestFit="1" customWidth="1"/>
    <col min="11524" max="11524" width="11.7109375" style="370" bestFit="1" customWidth="1"/>
    <col min="11525" max="11525" width="9.140625" style="370"/>
    <col min="11526" max="11526" width="7.7109375" style="370" customWidth="1"/>
    <col min="11527" max="11776" width="9.140625" style="370"/>
    <col min="11777" max="11777" width="41" style="370" bestFit="1" customWidth="1"/>
    <col min="11778" max="11779" width="11.28515625" style="370" bestFit="1" customWidth="1"/>
    <col min="11780" max="11780" width="11.7109375" style="370" bestFit="1" customWidth="1"/>
    <col min="11781" max="11781" width="9.140625" style="370"/>
    <col min="11782" max="11782" width="7.7109375" style="370" customWidth="1"/>
    <col min="11783" max="12032" width="9.140625" style="370"/>
    <col min="12033" max="12033" width="41" style="370" bestFit="1" customWidth="1"/>
    <col min="12034" max="12035" width="11.28515625" style="370" bestFit="1" customWidth="1"/>
    <col min="12036" max="12036" width="11.7109375" style="370" bestFit="1" customWidth="1"/>
    <col min="12037" max="12037" width="9.140625" style="370"/>
    <col min="12038" max="12038" width="7.7109375" style="370" customWidth="1"/>
    <col min="12039" max="12288" width="9.140625" style="370"/>
    <col min="12289" max="12289" width="41" style="370" bestFit="1" customWidth="1"/>
    <col min="12290" max="12291" width="11.28515625" style="370" bestFit="1" customWidth="1"/>
    <col min="12292" max="12292" width="11.7109375" style="370" bestFit="1" customWidth="1"/>
    <col min="12293" max="12293" width="9.140625" style="370"/>
    <col min="12294" max="12294" width="7.7109375" style="370" customWidth="1"/>
    <col min="12295" max="12544" width="9.140625" style="370"/>
    <col min="12545" max="12545" width="41" style="370" bestFit="1" customWidth="1"/>
    <col min="12546" max="12547" width="11.28515625" style="370" bestFit="1" customWidth="1"/>
    <col min="12548" max="12548" width="11.7109375" style="370" bestFit="1" customWidth="1"/>
    <col min="12549" max="12549" width="9.140625" style="370"/>
    <col min="12550" max="12550" width="7.7109375" style="370" customWidth="1"/>
    <col min="12551" max="12800" width="9.140625" style="370"/>
    <col min="12801" max="12801" width="41" style="370" bestFit="1" customWidth="1"/>
    <col min="12802" max="12803" width="11.28515625" style="370" bestFit="1" customWidth="1"/>
    <col min="12804" max="12804" width="11.7109375" style="370" bestFit="1" customWidth="1"/>
    <col min="12805" max="12805" width="9.140625" style="370"/>
    <col min="12806" max="12806" width="7.7109375" style="370" customWidth="1"/>
    <col min="12807" max="13056" width="9.140625" style="370"/>
    <col min="13057" max="13057" width="41" style="370" bestFit="1" customWidth="1"/>
    <col min="13058" max="13059" width="11.28515625" style="370" bestFit="1" customWidth="1"/>
    <col min="13060" max="13060" width="11.7109375" style="370" bestFit="1" customWidth="1"/>
    <col min="13061" max="13061" width="9.140625" style="370"/>
    <col min="13062" max="13062" width="7.7109375" style="370" customWidth="1"/>
    <col min="13063" max="13312" width="9.140625" style="370"/>
    <col min="13313" max="13313" width="41" style="370" bestFit="1" customWidth="1"/>
    <col min="13314" max="13315" width="11.28515625" style="370" bestFit="1" customWidth="1"/>
    <col min="13316" max="13316" width="11.7109375" style="370" bestFit="1" customWidth="1"/>
    <col min="13317" max="13317" width="9.140625" style="370"/>
    <col min="13318" max="13318" width="7.7109375" style="370" customWidth="1"/>
    <col min="13319" max="13568" width="9.140625" style="370"/>
    <col min="13569" max="13569" width="41" style="370" bestFit="1" customWidth="1"/>
    <col min="13570" max="13571" width="11.28515625" style="370" bestFit="1" customWidth="1"/>
    <col min="13572" max="13572" width="11.7109375" style="370" bestFit="1" customWidth="1"/>
    <col min="13573" max="13573" width="9.140625" style="370"/>
    <col min="13574" max="13574" width="7.7109375" style="370" customWidth="1"/>
    <col min="13575" max="13824" width="9.140625" style="370"/>
    <col min="13825" max="13825" width="41" style="370" bestFit="1" customWidth="1"/>
    <col min="13826" max="13827" width="11.28515625" style="370" bestFit="1" customWidth="1"/>
    <col min="13828" max="13828" width="11.7109375" style="370" bestFit="1" customWidth="1"/>
    <col min="13829" max="13829" width="9.140625" style="370"/>
    <col min="13830" max="13830" width="7.7109375" style="370" customWidth="1"/>
    <col min="13831" max="14080" width="9.140625" style="370"/>
    <col min="14081" max="14081" width="41" style="370" bestFit="1" customWidth="1"/>
    <col min="14082" max="14083" width="11.28515625" style="370" bestFit="1" customWidth="1"/>
    <col min="14084" max="14084" width="11.7109375" style="370" bestFit="1" customWidth="1"/>
    <col min="14085" max="14085" width="9.140625" style="370"/>
    <col min="14086" max="14086" width="7.7109375" style="370" customWidth="1"/>
    <col min="14087" max="14336" width="9.140625" style="370"/>
    <col min="14337" max="14337" width="41" style="370" bestFit="1" customWidth="1"/>
    <col min="14338" max="14339" width="11.28515625" style="370" bestFit="1" customWidth="1"/>
    <col min="14340" max="14340" width="11.7109375" style="370" bestFit="1" customWidth="1"/>
    <col min="14341" max="14341" width="9.140625" style="370"/>
    <col min="14342" max="14342" width="7.7109375" style="370" customWidth="1"/>
    <col min="14343" max="14592" width="9.140625" style="370"/>
    <col min="14593" max="14593" width="41" style="370" bestFit="1" customWidth="1"/>
    <col min="14594" max="14595" width="11.28515625" style="370" bestFit="1" customWidth="1"/>
    <col min="14596" max="14596" width="11.7109375" style="370" bestFit="1" customWidth="1"/>
    <col min="14597" max="14597" width="9.140625" style="370"/>
    <col min="14598" max="14598" width="7.7109375" style="370" customWidth="1"/>
    <col min="14599" max="14848" width="9.140625" style="370"/>
    <col min="14849" max="14849" width="41" style="370" bestFit="1" customWidth="1"/>
    <col min="14850" max="14851" width="11.28515625" style="370" bestFit="1" customWidth="1"/>
    <col min="14852" max="14852" width="11.7109375" style="370" bestFit="1" customWidth="1"/>
    <col min="14853" max="14853" width="9.140625" style="370"/>
    <col min="14854" max="14854" width="7.7109375" style="370" customWidth="1"/>
    <col min="14855" max="15104" width="9.140625" style="370"/>
    <col min="15105" max="15105" width="41" style="370" bestFit="1" customWidth="1"/>
    <col min="15106" max="15107" width="11.28515625" style="370" bestFit="1" customWidth="1"/>
    <col min="15108" max="15108" width="11.7109375" style="370" bestFit="1" customWidth="1"/>
    <col min="15109" max="15109" width="9.140625" style="370"/>
    <col min="15110" max="15110" width="7.7109375" style="370" customWidth="1"/>
    <col min="15111" max="15360" width="9.140625" style="370"/>
    <col min="15361" max="15361" width="41" style="370" bestFit="1" customWidth="1"/>
    <col min="15362" max="15363" width="11.28515625" style="370" bestFit="1" customWidth="1"/>
    <col min="15364" max="15364" width="11.7109375" style="370" bestFit="1" customWidth="1"/>
    <col min="15365" max="15365" width="9.140625" style="370"/>
    <col min="15366" max="15366" width="7.7109375" style="370" customWidth="1"/>
    <col min="15367" max="15616" width="9.140625" style="370"/>
    <col min="15617" max="15617" width="41" style="370" bestFit="1" customWidth="1"/>
    <col min="15618" max="15619" width="11.28515625" style="370" bestFit="1" customWidth="1"/>
    <col min="15620" max="15620" width="11.7109375" style="370" bestFit="1" customWidth="1"/>
    <col min="15621" max="15621" width="9.140625" style="370"/>
    <col min="15622" max="15622" width="7.7109375" style="370" customWidth="1"/>
    <col min="15623" max="15872" width="9.140625" style="370"/>
    <col min="15873" max="15873" width="41" style="370" bestFit="1" customWidth="1"/>
    <col min="15874" max="15875" width="11.28515625" style="370" bestFit="1" customWidth="1"/>
    <col min="15876" max="15876" width="11.7109375" style="370" bestFit="1" customWidth="1"/>
    <col min="15877" max="15877" width="9.140625" style="370"/>
    <col min="15878" max="15878" width="7.7109375" style="370" customWidth="1"/>
    <col min="15879" max="16128" width="9.140625" style="370"/>
    <col min="16129" max="16129" width="41" style="370" bestFit="1" customWidth="1"/>
    <col min="16130" max="16131" width="11.28515625" style="370" bestFit="1" customWidth="1"/>
    <col min="16132" max="16132" width="11.7109375" style="370" bestFit="1" customWidth="1"/>
    <col min="16133" max="16133" width="9.140625" style="370"/>
    <col min="16134" max="16134" width="7.7109375" style="370" customWidth="1"/>
    <col min="16135" max="16384" width="9.140625" style="370"/>
  </cols>
  <sheetData>
    <row r="1" spans="1:13">
      <c r="A1" s="2041" t="s">
        <v>459</v>
      </c>
      <c r="B1" s="2041"/>
      <c r="C1" s="2041"/>
      <c r="D1" s="2041"/>
      <c r="E1" s="2041"/>
      <c r="F1" s="2041"/>
      <c r="G1" s="2041"/>
      <c r="H1" s="2041"/>
      <c r="I1" s="445"/>
      <c r="J1" s="445"/>
      <c r="K1" s="445"/>
    </row>
    <row r="2" spans="1:13">
      <c r="A2" s="2054" t="s">
        <v>133</v>
      </c>
      <c r="B2" s="2054"/>
      <c r="C2" s="2054"/>
      <c r="D2" s="2054"/>
      <c r="E2" s="2054"/>
      <c r="F2" s="2054"/>
      <c r="G2" s="2054"/>
      <c r="H2" s="2054"/>
      <c r="I2" s="497"/>
      <c r="J2" s="497"/>
      <c r="K2" s="497"/>
    </row>
    <row r="3" spans="1:13" ht="16.5" thickBot="1">
      <c r="A3" s="444"/>
      <c r="B3" s="444"/>
      <c r="C3" s="444"/>
      <c r="D3" s="444"/>
      <c r="E3" s="477"/>
      <c r="F3" s="444"/>
      <c r="G3" s="444" t="s">
        <v>1</v>
      </c>
      <c r="H3" s="498"/>
    </row>
    <row r="4" spans="1:13" ht="19.5" customHeight="1" thickTop="1">
      <c r="A4" s="2055" t="s">
        <v>126</v>
      </c>
      <c r="B4" s="478">
        <v>2016</v>
      </c>
      <c r="C4" s="478">
        <v>2017</v>
      </c>
      <c r="D4" s="478">
        <v>2018</v>
      </c>
      <c r="E4" s="2062" t="s">
        <v>399</v>
      </c>
      <c r="F4" s="2063"/>
      <c r="G4" s="2063"/>
      <c r="H4" s="2064"/>
    </row>
    <row r="5" spans="1:13" ht="19.5" customHeight="1">
      <c r="A5" s="2056" t="s">
        <v>126</v>
      </c>
      <c r="B5" s="479" t="s">
        <v>804</v>
      </c>
      <c r="C5" s="375" t="s">
        <v>804</v>
      </c>
      <c r="D5" s="375" t="s">
        <v>805</v>
      </c>
      <c r="E5" s="2065" t="s">
        <v>40</v>
      </c>
      <c r="F5" s="2066"/>
      <c r="G5" s="2067" t="s">
        <v>123</v>
      </c>
      <c r="H5" s="2068"/>
    </row>
    <row r="6" spans="1:13" ht="19.5" customHeight="1">
      <c r="A6" s="2057"/>
      <c r="B6" s="447"/>
      <c r="C6" s="447"/>
      <c r="D6" s="480"/>
      <c r="E6" s="480" t="s">
        <v>3</v>
      </c>
      <c r="F6" s="447" t="s">
        <v>362</v>
      </c>
      <c r="G6" s="481" t="s">
        <v>3</v>
      </c>
      <c r="H6" s="499" t="s">
        <v>362</v>
      </c>
    </row>
    <row r="7" spans="1:13" ht="19.5" customHeight="1">
      <c r="A7" s="382" t="s">
        <v>404</v>
      </c>
      <c r="B7" s="383">
        <v>940305.34701890999</v>
      </c>
      <c r="C7" s="383">
        <v>967788.98056539008</v>
      </c>
      <c r="D7" s="383">
        <v>955897.7141508999</v>
      </c>
      <c r="E7" s="383">
        <v>27483.633546480094</v>
      </c>
      <c r="F7" s="483">
        <v>2.9228413550569106</v>
      </c>
      <c r="G7" s="383">
        <v>-11891.266414490179</v>
      </c>
      <c r="H7" s="412">
        <v>-1.2287044648455501</v>
      </c>
      <c r="J7" s="455"/>
      <c r="K7" s="455"/>
      <c r="L7" s="455"/>
      <c r="M7" s="455"/>
    </row>
    <row r="8" spans="1:13" ht="19.5" customHeight="1">
      <c r="A8" s="400" t="s">
        <v>405</v>
      </c>
      <c r="B8" s="393">
        <v>24556.634519380001</v>
      </c>
      <c r="C8" s="393">
        <v>26381.212374119998</v>
      </c>
      <c r="D8" s="393">
        <v>29472.721858060002</v>
      </c>
      <c r="E8" s="393">
        <v>1824.5778547399968</v>
      </c>
      <c r="F8" s="484">
        <v>7.43008107768207</v>
      </c>
      <c r="G8" s="393">
        <v>3091.5094839400044</v>
      </c>
      <c r="H8" s="485">
        <v>11.718602769646703</v>
      </c>
      <c r="J8" s="455"/>
      <c r="K8" s="455"/>
      <c r="L8" s="455"/>
      <c r="M8" s="455"/>
    </row>
    <row r="9" spans="1:13" ht="19.5" customHeight="1">
      <c r="A9" s="400" t="s">
        <v>406</v>
      </c>
      <c r="B9" s="393">
        <v>577.33704</v>
      </c>
      <c r="C9" s="393">
        <v>1014.6716899999999</v>
      </c>
      <c r="D9" s="393">
        <v>760.79769999999985</v>
      </c>
      <c r="E9" s="393">
        <v>437.3346499999999</v>
      </c>
      <c r="F9" s="484">
        <v>75.750319085711155</v>
      </c>
      <c r="G9" s="393">
        <v>-253.87399000000005</v>
      </c>
      <c r="H9" s="485">
        <v>-25.020308785790611</v>
      </c>
      <c r="J9" s="455"/>
      <c r="K9" s="455"/>
      <c r="L9" s="455"/>
      <c r="M9" s="455"/>
    </row>
    <row r="10" spans="1:13" ht="19.5" customHeight="1">
      <c r="A10" s="400" t="s">
        <v>407</v>
      </c>
      <c r="B10" s="393">
        <v>2312.24208</v>
      </c>
      <c r="C10" s="393">
        <v>2326.3204599999999</v>
      </c>
      <c r="D10" s="393">
        <v>2527.5565999999999</v>
      </c>
      <c r="E10" s="393">
        <v>14.078379999999925</v>
      </c>
      <c r="F10" s="484">
        <v>0.608862719079999</v>
      </c>
      <c r="G10" s="393">
        <v>201.23613999999998</v>
      </c>
      <c r="H10" s="485">
        <v>8.6504049403408505</v>
      </c>
      <c r="J10" s="455"/>
      <c r="K10" s="455"/>
      <c r="L10" s="455"/>
      <c r="M10" s="455"/>
    </row>
    <row r="11" spans="1:13" ht="19.5" customHeight="1">
      <c r="A11" s="400" t="s">
        <v>408</v>
      </c>
      <c r="B11" s="393">
        <v>912859.13337953005</v>
      </c>
      <c r="C11" s="393">
        <v>938066.77604127012</v>
      </c>
      <c r="D11" s="393">
        <v>923136.63799283991</v>
      </c>
      <c r="E11" s="393">
        <v>25207.642661740072</v>
      </c>
      <c r="F11" s="484">
        <v>2.7613945832384799</v>
      </c>
      <c r="G11" s="393">
        <v>-14930.138048430206</v>
      </c>
      <c r="H11" s="485">
        <v>-1.5915858475914466</v>
      </c>
      <c r="J11" s="455"/>
      <c r="K11" s="455"/>
      <c r="L11" s="455"/>
      <c r="M11" s="455"/>
    </row>
    <row r="12" spans="1:13" ht="19.5" customHeight="1">
      <c r="A12" s="382" t="s">
        <v>409</v>
      </c>
      <c r="B12" s="383">
        <v>16699.669574250001</v>
      </c>
      <c r="C12" s="383">
        <v>40794.993153249998</v>
      </c>
      <c r="D12" s="383">
        <v>67336.298835880007</v>
      </c>
      <c r="E12" s="383">
        <v>24095.323578999996</v>
      </c>
      <c r="F12" s="483">
        <v>144.28622956800115</v>
      </c>
      <c r="G12" s="383">
        <v>26541.305682630009</v>
      </c>
      <c r="H12" s="412">
        <v>65.060203792473388</v>
      </c>
      <c r="J12" s="455"/>
      <c r="K12" s="455"/>
      <c r="L12" s="455"/>
      <c r="M12" s="455"/>
    </row>
    <row r="13" spans="1:13" ht="19.5" customHeight="1">
      <c r="A13" s="400" t="s">
        <v>410</v>
      </c>
      <c r="B13" s="393">
        <v>16369.908574250001</v>
      </c>
      <c r="C13" s="393">
        <v>29343.595757249997</v>
      </c>
      <c r="D13" s="393">
        <v>20074.89516425</v>
      </c>
      <c r="E13" s="393">
        <v>12973.687182999996</v>
      </c>
      <c r="F13" s="484">
        <v>79.253265979797291</v>
      </c>
      <c r="G13" s="393">
        <v>-9268.7005929999978</v>
      </c>
      <c r="H13" s="485">
        <v>-31.586792122127555</v>
      </c>
      <c r="J13" s="455"/>
      <c r="K13" s="455"/>
      <c r="L13" s="455"/>
      <c r="M13" s="455"/>
    </row>
    <row r="14" spans="1:13" ht="19.5" customHeight="1">
      <c r="A14" s="400" t="s">
        <v>411</v>
      </c>
      <c r="B14" s="393">
        <v>0</v>
      </c>
      <c r="C14" s="393">
        <v>8942</v>
      </c>
      <c r="D14" s="393">
        <v>44032.5</v>
      </c>
      <c r="E14" s="393">
        <v>8942</v>
      </c>
      <c r="F14" s="484"/>
      <c r="G14" s="393">
        <v>35090.5</v>
      </c>
      <c r="H14" s="485">
        <v>392.42339521359872</v>
      </c>
      <c r="J14" s="455"/>
      <c r="K14" s="455"/>
      <c r="L14" s="455"/>
      <c r="M14" s="455"/>
    </row>
    <row r="15" spans="1:13" ht="19.5" customHeight="1">
      <c r="A15" s="400" t="s">
        <v>412</v>
      </c>
      <c r="B15" s="393">
        <v>329.76099999999997</v>
      </c>
      <c r="C15" s="393">
        <v>2509.3973960000003</v>
      </c>
      <c r="D15" s="393">
        <v>3228.9036716299961</v>
      </c>
      <c r="E15" s="393">
        <v>2179.6363960000003</v>
      </c>
      <c r="F15" s="484">
        <v>660.97458341040954</v>
      </c>
      <c r="G15" s="393">
        <v>719.5062756299958</v>
      </c>
      <c r="H15" s="485">
        <v>28.672472394244714</v>
      </c>
      <c r="J15" s="455"/>
      <c r="K15" s="455"/>
      <c r="L15" s="455"/>
      <c r="M15" s="455"/>
    </row>
    <row r="16" spans="1:13" ht="19.5" customHeight="1">
      <c r="A16" s="400" t="s">
        <v>413</v>
      </c>
      <c r="B16" s="393">
        <v>0</v>
      </c>
      <c r="C16" s="393">
        <v>0</v>
      </c>
      <c r="D16" s="393">
        <v>0</v>
      </c>
      <c r="E16" s="393">
        <v>0</v>
      </c>
      <c r="F16" s="484"/>
      <c r="G16" s="393">
        <v>0</v>
      </c>
      <c r="H16" s="485"/>
      <c r="J16" s="455"/>
      <c r="K16" s="455"/>
      <c r="L16" s="455"/>
      <c r="M16" s="455"/>
    </row>
    <row r="17" spans="1:13" ht="19.5" customHeight="1">
      <c r="A17" s="486" t="s">
        <v>414</v>
      </c>
      <c r="B17" s="383">
        <v>31</v>
      </c>
      <c r="C17" s="383">
        <v>31</v>
      </c>
      <c r="D17" s="383">
        <v>31</v>
      </c>
      <c r="E17" s="383">
        <v>0</v>
      </c>
      <c r="F17" s="483">
        <v>0</v>
      </c>
      <c r="G17" s="383">
        <v>0</v>
      </c>
      <c r="H17" s="412">
        <v>0</v>
      </c>
      <c r="J17" s="455"/>
      <c r="K17" s="455"/>
      <c r="L17" s="455"/>
      <c r="M17" s="455"/>
    </row>
    <row r="18" spans="1:13" ht="19.5" customHeight="1">
      <c r="A18" s="382" t="s">
        <v>415</v>
      </c>
      <c r="B18" s="383">
        <v>3448.5718692200003</v>
      </c>
      <c r="C18" s="383">
        <v>2795.6894597300002</v>
      </c>
      <c r="D18" s="383">
        <v>1868.9954619999996</v>
      </c>
      <c r="E18" s="383">
        <v>-652.8824094900001</v>
      </c>
      <c r="F18" s="483">
        <v>-18.931964716097664</v>
      </c>
      <c r="G18" s="383">
        <v>-926.69399773000055</v>
      </c>
      <c r="H18" s="412">
        <v>-33.147243679185245</v>
      </c>
      <c r="J18" s="455"/>
      <c r="K18" s="455"/>
      <c r="L18" s="455"/>
      <c r="M18" s="455"/>
    </row>
    <row r="19" spans="1:13" ht="19.5" customHeight="1">
      <c r="A19" s="400" t="s">
        <v>416</v>
      </c>
      <c r="B19" s="393">
        <v>3432.5718692200003</v>
      </c>
      <c r="C19" s="393">
        <v>2779.6894597300002</v>
      </c>
      <c r="D19" s="393">
        <v>1868.9954619999996</v>
      </c>
      <c r="E19" s="393">
        <v>-652.8824094900001</v>
      </c>
      <c r="F19" s="484">
        <v>-19.020210919527162</v>
      </c>
      <c r="G19" s="393">
        <v>-910.69399773000055</v>
      </c>
      <c r="H19" s="485">
        <v>-32.76243662910673</v>
      </c>
      <c r="J19" s="455"/>
      <c r="K19" s="455"/>
      <c r="L19" s="455"/>
      <c r="M19" s="455"/>
    </row>
    <row r="20" spans="1:13" ht="19.5" customHeight="1">
      <c r="A20" s="400" t="s">
        <v>417</v>
      </c>
      <c r="B20" s="393">
        <v>16</v>
      </c>
      <c r="C20" s="393">
        <v>16</v>
      </c>
      <c r="D20" s="393">
        <v>0</v>
      </c>
      <c r="E20" s="393">
        <v>0</v>
      </c>
      <c r="F20" s="484">
        <v>0</v>
      </c>
      <c r="G20" s="393">
        <v>-16</v>
      </c>
      <c r="H20" s="485">
        <v>-100</v>
      </c>
      <c r="J20" s="455"/>
      <c r="K20" s="455"/>
      <c r="L20" s="455"/>
      <c r="M20" s="455"/>
    </row>
    <row r="21" spans="1:13" ht="19.5" customHeight="1">
      <c r="A21" s="382" t="s">
        <v>450</v>
      </c>
      <c r="B21" s="383">
        <v>6028.4836906400005</v>
      </c>
      <c r="C21" s="383">
        <v>32401.293036629999</v>
      </c>
      <c r="D21" s="383">
        <v>16698.941264419998</v>
      </c>
      <c r="E21" s="383">
        <v>26372.809345989997</v>
      </c>
      <c r="F21" s="483">
        <v>437.47002893840767</v>
      </c>
      <c r="G21" s="383">
        <v>-15702.35177221</v>
      </c>
      <c r="H21" s="412">
        <v>-48.462114627519121</v>
      </c>
      <c r="J21" s="455"/>
      <c r="K21" s="455"/>
      <c r="L21" s="455"/>
      <c r="M21" s="455"/>
    </row>
    <row r="22" spans="1:13" ht="19.5" customHeight="1">
      <c r="A22" s="400" t="s">
        <v>419</v>
      </c>
      <c r="B22" s="393">
        <v>6028.4836906400005</v>
      </c>
      <c r="C22" s="393">
        <v>9851.2930366299988</v>
      </c>
      <c r="D22" s="393">
        <v>16698.941264419998</v>
      </c>
      <c r="E22" s="393">
        <v>3822.8093459899983</v>
      </c>
      <c r="F22" s="484">
        <v>63.412452320728733</v>
      </c>
      <c r="G22" s="393">
        <v>6847.6482277899995</v>
      </c>
      <c r="H22" s="485">
        <v>69.510146559730117</v>
      </c>
      <c r="J22" s="455"/>
      <c r="K22" s="455"/>
      <c r="L22" s="455"/>
      <c r="M22" s="455"/>
    </row>
    <row r="23" spans="1:13" ht="19.5" customHeight="1">
      <c r="A23" s="400" t="s">
        <v>451</v>
      </c>
      <c r="B23" s="393">
        <v>0</v>
      </c>
      <c r="C23" s="393">
        <v>22550</v>
      </c>
      <c r="D23" s="393">
        <v>0</v>
      </c>
      <c r="E23" s="393">
        <v>22550</v>
      </c>
      <c r="F23" s="484" t="e">
        <v>#DIV/0!</v>
      </c>
      <c r="G23" s="393">
        <v>-22550</v>
      </c>
      <c r="H23" s="485">
        <v>-100</v>
      </c>
      <c r="J23" s="455"/>
      <c r="K23" s="455"/>
      <c r="L23" s="455"/>
      <c r="M23" s="455"/>
    </row>
    <row r="24" spans="1:13" ht="19.5" customHeight="1">
      <c r="A24" s="382" t="s">
        <v>421</v>
      </c>
      <c r="B24" s="383">
        <v>4370.3054236500011</v>
      </c>
      <c r="C24" s="383">
        <v>4042.4316740999998</v>
      </c>
      <c r="D24" s="383">
        <v>5158.6471269999993</v>
      </c>
      <c r="E24" s="383">
        <v>-327.87374955000132</v>
      </c>
      <c r="F24" s="483">
        <v>-7.5023074537469512</v>
      </c>
      <c r="G24" s="383">
        <v>1116.2154528999995</v>
      </c>
      <c r="H24" s="412">
        <v>27.612475432834909</v>
      </c>
      <c r="J24" s="455"/>
      <c r="K24" s="455"/>
      <c r="L24" s="455"/>
      <c r="M24" s="455"/>
    </row>
    <row r="25" spans="1:13" ht="19.5" customHeight="1">
      <c r="A25" s="382" t="s">
        <v>422</v>
      </c>
      <c r="B25" s="383">
        <v>34881.189539680003</v>
      </c>
      <c r="C25" s="383">
        <v>34128.489213320005</v>
      </c>
      <c r="D25" s="383">
        <v>43160.349367609997</v>
      </c>
      <c r="E25" s="383">
        <v>-752.70032635999814</v>
      </c>
      <c r="F25" s="483">
        <v>-2.1578975266991525</v>
      </c>
      <c r="G25" s="383">
        <v>9031.8601542899924</v>
      </c>
      <c r="H25" s="412">
        <v>26.464283542809003</v>
      </c>
      <c r="J25" s="455"/>
      <c r="K25" s="455"/>
      <c r="L25" s="455"/>
      <c r="M25" s="455"/>
    </row>
    <row r="26" spans="1:13" ht="19.5" customHeight="1">
      <c r="A26" s="487" t="s">
        <v>423</v>
      </c>
      <c r="B26" s="488">
        <v>1005764.5671163499</v>
      </c>
      <c r="C26" s="488">
        <v>1081982.8771024202</v>
      </c>
      <c r="D26" s="488">
        <v>1090151.94620781</v>
      </c>
      <c r="E26" s="488">
        <v>76218.309986070264</v>
      </c>
      <c r="F26" s="489">
        <v>7.5781462658400747</v>
      </c>
      <c r="G26" s="488">
        <v>8169.0691053897608</v>
      </c>
      <c r="H26" s="490">
        <v>0.75500909286723206</v>
      </c>
      <c r="J26" s="455"/>
      <c r="K26" s="455"/>
      <c r="L26" s="455"/>
      <c r="M26" s="455"/>
    </row>
    <row r="27" spans="1:13" ht="19.5" customHeight="1">
      <c r="A27" s="382" t="s">
        <v>424</v>
      </c>
      <c r="B27" s="383">
        <v>562405.84716159001</v>
      </c>
      <c r="C27" s="383">
        <v>550871.8004062199</v>
      </c>
      <c r="D27" s="383">
        <v>629933.09930358001</v>
      </c>
      <c r="E27" s="383">
        <v>-11534.046755370102</v>
      </c>
      <c r="F27" s="483">
        <v>-2.0508404764248742</v>
      </c>
      <c r="G27" s="383">
        <v>79061.298897360102</v>
      </c>
      <c r="H27" s="412">
        <v>14.35203233112664</v>
      </c>
      <c r="J27" s="455"/>
      <c r="K27" s="455"/>
      <c r="L27" s="455"/>
      <c r="M27" s="455"/>
    </row>
    <row r="28" spans="1:13" ht="19.5" customHeight="1">
      <c r="A28" s="400" t="s">
        <v>425</v>
      </c>
      <c r="B28" s="393">
        <v>359304.28639188001</v>
      </c>
      <c r="C28" s="393">
        <v>388393.05082282005</v>
      </c>
      <c r="D28" s="393">
        <v>418829.81774028006</v>
      </c>
      <c r="E28" s="393">
        <v>29088.764430940035</v>
      </c>
      <c r="F28" s="484">
        <v>8.0958578933327789</v>
      </c>
      <c r="G28" s="393">
        <v>30436.766917460016</v>
      </c>
      <c r="H28" s="485">
        <v>7.8365889536331794</v>
      </c>
      <c r="J28" s="455"/>
      <c r="K28" s="455"/>
      <c r="L28" s="455"/>
      <c r="M28" s="455"/>
    </row>
    <row r="29" spans="1:13" ht="19.5" customHeight="1">
      <c r="A29" s="400" t="s">
        <v>426</v>
      </c>
      <c r="B29" s="393">
        <v>50674.635390740012</v>
      </c>
      <c r="C29" s="393">
        <v>56142.590038929993</v>
      </c>
      <c r="D29" s="393">
        <v>65903.940277469999</v>
      </c>
      <c r="E29" s="393">
        <v>5467.9546481899815</v>
      </c>
      <c r="F29" s="484">
        <v>10.790318679212763</v>
      </c>
      <c r="G29" s="393">
        <v>9761.3502385400061</v>
      </c>
      <c r="H29" s="485">
        <v>17.38671164221558</v>
      </c>
      <c r="J29" s="455"/>
      <c r="K29" s="455"/>
      <c r="L29" s="455"/>
      <c r="M29" s="455"/>
    </row>
    <row r="30" spans="1:13" ht="19.5" customHeight="1">
      <c r="A30" s="400" t="s">
        <v>427</v>
      </c>
      <c r="B30" s="393">
        <v>121068.51270423</v>
      </c>
      <c r="C30" s="393">
        <v>79573.966203229938</v>
      </c>
      <c r="D30" s="393">
        <v>122003.47416474998</v>
      </c>
      <c r="E30" s="393">
        <v>-41494.546501000063</v>
      </c>
      <c r="F30" s="484">
        <v>-34.273607211456472</v>
      </c>
      <c r="G30" s="393">
        <v>42429.507961520037</v>
      </c>
      <c r="H30" s="485">
        <v>53.320840955892692</v>
      </c>
      <c r="J30" s="455"/>
      <c r="K30" s="455"/>
      <c r="L30" s="455"/>
      <c r="M30" s="455"/>
    </row>
    <row r="31" spans="1:13" ht="19.5" customHeight="1">
      <c r="A31" s="400" t="s">
        <v>452</v>
      </c>
      <c r="B31" s="393">
        <v>13729.892428789999</v>
      </c>
      <c r="C31" s="393">
        <v>11420.198526669999</v>
      </c>
      <c r="D31" s="393">
        <v>12137.284529009999</v>
      </c>
      <c r="E31" s="393">
        <v>-2309.6939021199996</v>
      </c>
      <c r="F31" s="484">
        <v>-16.822374349247184</v>
      </c>
      <c r="G31" s="393">
        <v>717.08600234000005</v>
      </c>
      <c r="H31" s="485">
        <v>6.2791027727351967</v>
      </c>
      <c r="J31" s="455"/>
      <c r="K31" s="455"/>
      <c r="L31" s="455"/>
      <c r="M31" s="455"/>
    </row>
    <row r="32" spans="1:13" ht="19.5" customHeight="1">
      <c r="A32" s="400" t="s">
        <v>453</v>
      </c>
      <c r="B32" s="393">
        <v>3983.2167537800001</v>
      </c>
      <c r="C32" s="393">
        <v>3489.7689859899997</v>
      </c>
      <c r="D32" s="393">
        <v>4108.7188475599996</v>
      </c>
      <c r="E32" s="393">
        <v>-493.4477677900004</v>
      </c>
      <c r="F32" s="484">
        <v>-12.388172632627322</v>
      </c>
      <c r="G32" s="393">
        <v>618.94986156999994</v>
      </c>
      <c r="H32" s="485">
        <v>17.736127063276435</v>
      </c>
      <c r="J32" s="455"/>
      <c r="K32" s="455"/>
      <c r="L32" s="455"/>
      <c r="M32" s="455"/>
    </row>
    <row r="33" spans="1:13" ht="19.5" customHeight="1">
      <c r="A33" s="400" t="s">
        <v>430</v>
      </c>
      <c r="B33" s="393">
        <v>13645.303492169995</v>
      </c>
      <c r="C33" s="393">
        <v>11852.225828580002</v>
      </c>
      <c r="D33" s="393">
        <v>6949.8637445100067</v>
      </c>
      <c r="E33" s="393">
        <v>-1793.0776635899929</v>
      </c>
      <c r="F33" s="484">
        <v>-13.140621347256252</v>
      </c>
      <c r="G33" s="393">
        <v>-4902.362084069995</v>
      </c>
      <c r="H33" s="485">
        <v>-41.362374924114484</v>
      </c>
      <c r="J33" s="455"/>
      <c r="K33" s="455"/>
      <c r="L33" s="455"/>
      <c r="M33" s="455"/>
    </row>
    <row r="34" spans="1:13" ht="19.5" customHeight="1">
      <c r="A34" s="382" t="s">
        <v>431</v>
      </c>
      <c r="B34" s="383">
        <v>186775.7484373301</v>
      </c>
      <c r="C34" s="383">
        <v>348993.79929880059</v>
      </c>
      <c r="D34" s="383">
        <v>119380.29907893972</v>
      </c>
      <c r="E34" s="383">
        <v>162218.05086147049</v>
      </c>
      <c r="F34" s="483">
        <v>86.851773968878206</v>
      </c>
      <c r="G34" s="383">
        <v>-229613.50021986087</v>
      </c>
      <c r="H34" s="412">
        <v>-65.793002821597696</v>
      </c>
      <c r="J34" s="455"/>
      <c r="K34" s="455"/>
      <c r="L34" s="455"/>
      <c r="M34" s="455"/>
    </row>
    <row r="35" spans="1:13" ht="19.5" customHeight="1">
      <c r="A35" s="382" t="s">
        <v>432</v>
      </c>
      <c r="B35" s="383">
        <v>0</v>
      </c>
      <c r="C35" s="383">
        <v>0</v>
      </c>
      <c r="D35" s="383">
        <v>0</v>
      </c>
      <c r="E35" s="383">
        <v>0</v>
      </c>
      <c r="F35" s="483"/>
      <c r="G35" s="383">
        <v>0</v>
      </c>
      <c r="H35" s="412"/>
      <c r="J35" s="455"/>
      <c r="K35" s="455"/>
      <c r="L35" s="455"/>
      <c r="M35" s="455"/>
    </row>
    <row r="36" spans="1:13" ht="19.5" customHeight="1">
      <c r="A36" s="382" t="s">
        <v>433</v>
      </c>
      <c r="B36" s="383">
        <v>500</v>
      </c>
      <c r="C36" s="383">
        <v>0</v>
      </c>
      <c r="D36" s="383">
        <v>0</v>
      </c>
      <c r="E36" s="383">
        <v>-500</v>
      </c>
      <c r="F36" s="483">
        <v>-100</v>
      </c>
      <c r="G36" s="383">
        <v>0</v>
      </c>
      <c r="H36" s="412"/>
      <c r="J36" s="455"/>
      <c r="K36" s="455"/>
      <c r="L36" s="455"/>
      <c r="M36" s="455"/>
    </row>
    <row r="37" spans="1:13" ht="19.5" customHeight="1">
      <c r="A37" s="382" t="s">
        <v>454</v>
      </c>
      <c r="B37" s="383">
        <v>49080</v>
      </c>
      <c r="C37" s="383">
        <v>0</v>
      </c>
      <c r="D37" s="383">
        <v>0</v>
      </c>
      <c r="E37" s="383">
        <v>-49080</v>
      </c>
      <c r="F37" s="483"/>
      <c r="G37" s="383">
        <v>0</v>
      </c>
      <c r="H37" s="412"/>
      <c r="J37" s="455"/>
      <c r="K37" s="455"/>
      <c r="L37" s="455"/>
      <c r="M37" s="455"/>
    </row>
    <row r="38" spans="1:13" ht="19.5" customHeight="1">
      <c r="A38" s="382" t="s">
        <v>435</v>
      </c>
      <c r="B38" s="383">
        <v>3991.2695791700003</v>
      </c>
      <c r="C38" s="383">
        <v>2588.0877851399996</v>
      </c>
      <c r="D38" s="383">
        <v>1872.9479391499995</v>
      </c>
      <c r="E38" s="383">
        <v>-1403.1817940300007</v>
      </c>
      <c r="F38" s="483">
        <v>-35.156277124277771</v>
      </c>
      <c r="G38" s="383">
        <v>-715.13984599000014</v>
      </c>
      <c r="H38" s="412">
        <v>-27.631977945111142</v>
      </c>
      <c r="J38" s="455"/>
      <c r="K38" s="455"/>
      <c r="L38" s="455"/>
      <c r="M38" s="455"/>
    </row>
    <row r="39" spans="1:13" ht="19.5" customHeight="1">
      <c r="A39" s="400" t="s">
        <v>436</v>
      </c>
      <c r="B39" s="393">
        <v>62.773179170000077</v>
      </c>
      <c r="C39" s="393">
        <v>89.986465140000348</v>
      </c>
      <c r="D39" s="393">
        <v>60.31973914999962</v>
      </c>
      <c r="E39" s="393">
        <v>27.213285970000271</v>
      </c>
      <c r="F39" s="484">
        <v>43.351772731316068</v>
      </c>
      <c r="G39" s="393">
        <v>-29.666725990000728</v>
      </c>
      <c r="H39" s="485">
        <v>-32.967986845405505</v>
      </c>
      <c r="J39" s="455"/>
      <c r="K39" s="455"/>
      <c r="L39" s="455"/>
      <c r="M39" s="455"/>
    </row>
    <row r="40" spans="1:13" ht="19.5" customHeight="1">
      <c r="A40" s="400" t="s">
        <v>437</v>
      </c>
      <c r="B40" s="393">
        <v>0</v>
      </c>
      <c r="C40" s="393">
        <v>0</v>
      </c>
      <c r="D40" s="393">
        <v>0</v>
      </c>
      <c r="E40" s="393">
        <v>0</v>
      </c>
      <c r="F40" s="484"/>
      <c r="G40" s="393">
        <v>0</v>
      </c>
      <c r="H40" s="485"/>
      <c r="J40" s="455"/>
      <c r="K40" s="455"/>
      <c r="L40" s="455"/>
      <c r="M40" s="455"/>
    </row>
    <row r="41" spans="1:13" ht="19.5" customHeight="1">
      <c r="A41" s="400" t="s">
        <v>438</v>
      </c>
      <c r="B41" s="393">
        <v>0</v>
      </c>
      <c r="C41" s="393">
        <v>0</v>
      </c>
      <c r="D41" s="393">
        <v>0</v>
      </c>
      <c r="E41" s="393">
        <v>0</v>
      </c>
      <c r="F41" s="484"/>
      <c r="G41" s="393">
        <v>0</v>
      </c>
      <c r="H41" s="485"/>
      <c r="J41" s="455"/>
      <c r="K41" s="455"/>
      <c r="L41" s="455"/>
      <c r="M41" s="455"/>
    </row>
    <row r="42" spans="1:13" ht="19.5" customHeight="1">
      <c r="A42" s="400" t="s">
        <v>439</v>
      </c>
      <c r="B42" s="393">
        <v>0</v>
      </c>
      <c r="C42" s="393">
        <v>0</v>
      </c>
      <c r="D42" s="393">
        <v>0</v>
      </c>
      <c r="E42" s="393">
        <v>0</v>
      </c>
      <c r="F42" s="484"/>
      <c r="G42" s="393">
        <v>0</v>
      </c>
      <c r="H42" s="485"/>
      <c r="J42" s="455"/>
      <c r="K42" s="455"/>
      <c r="L42" s="455"/>
      <c r="M42" s="455"/>
    </row>
    <row r="43" spans="1:13" ht="19.5" customHeight="1">
      <c r="A43" s="400" t="s">
        <v>440</v>
      </c>
      <c r="B43" s="393">
        <v>0</v>
      </c>
      <c r="C43" s="393">
        <v>0</v>
      </c>
      <c r="D43" s="393">
        <v>0</v>
      </c>
      <c r="E43" s="393">
        <v>0</v>
      </c>
      <c r="F43" s="484"/>
      <c r="G43" s="393">
        <v>0</v>
      </c>
      <c r="H43" s="485"/>
      <c r="J43" s="455"/>
      <c r="K43" s="455"/>
      <c r="L43" s="455"/>
      <c r="M43" s="455"/>
    </row>
    <row r="44" spans="1:13" ht="19.5" customHeight="1">
      <c r="A44" s="400" t="s">
        <v>455</v>
      </c>
      <c r="B44" s="393">
        <v>3928.4964</v>
      </c>
      <c r="C44" s="393">
        <v>2498.1013199999993</v>
      </c>
      <c r="D44" s="393">
        <v>1812.6281999999999</v>
      </c>
      <c r="E44" s="393">
        <v>-1430.3950800000007</v>
      </c>
      <c r="F44" s="484">
        <v>-36.41075196097929</v>
      </c>
      <c r="G44" s="393">
        <v>-685.47311999999943</v>
      </c>
      <c r="H44" s="485">
        <v>-27.439764532849274</v>
      </c>
      <c r="J44" s="455"/>
      <c r="K44" s="455"/>
      <c r="L44" s="455"/>
      <c r="M44" s="455"/>
    </row>
    <row r="45" spans="1:13" ht="19.5" customHeight="1">
      <c r="A45" s="400" t="s">
        <v>456</v>
      </c>
      <c r="B45" s="393">
        <v>0</v>
      </c>
      <c r="C45" s="393">
        <v>0</v>
      </c>
      <c r="D45" s="393">
        <v>0</v>
      </c>
      <c r="E45" s="393">
        <v>0</v>
      </c>
      <c r="F45" s="484"/>
      <c r="G45" s="393">
        <v>0</v>
      </c>
      <c r="H45" s="485"/>
      <c r="J45" s="455"/>
      <c r="K45" s="455"/>
      <c r="L45" s="455"/>
      <c r="M45" s="455"/>
    </row>
    <row r="46" spans="1:13" ht="19.5" customHeight="1">
      <c r="A46" s="400" t="s">
        <v>444</v>
      </c>
      <c r="B46" s="393">
        <v>146338.87864126003</v>
      </c>
      <c r="C46" s="393">
        <v>125443.67483801</v>
      </c>
      <c r="D46" s="393">
        <v>206128.62793138</v>
      </c>
      <c r="E46" s="393">
        <v>-20895.203803250028</v>
      </c>
      <c r="F46" s="484">
        <v>-14.278641463744723</v>
      </c>
      <c r="G46" s="393">
        <v>80684.953093370001</v>
      </c>
      <c r="H46" s="485">
        <v>64.319666334361955</v>
      </c>
      <c r="J46" s="455"/>
      <c r="K46" s="455"/>
      <c r="L46" s="455"/>
      <c r="M46" s="455"/>
    </row>
    <row r="47" spans="1:13" ht="19.5" customHeight="1" thickBot="1">
      <c r="A47" s="500" t="s">
        <v>445</v>
      </c>
      <c r="B47" s="501">
        <v>56672.83182123999</v>
      </c>
      <c r="C47" s="501">
        <v>54085.495802439997</v>
      </c>
      <c r="D47" s="501">
        <v>132837.01582154003</v>
      </c>
      <c r="E47" s="501">
        <v>-2587.3360187999933</v>
      </c>
      <c r="F47" s="502">
        <v>-4.5653903919272745</v>
      </c>
      <c r="G47" s="501">
        <v>78751.520019100033</v>
      </c>
      <c r="H47" s="503">
        <v>145.60561727446947</v>
      </c>
      <c r="J47" s="455"/>
      <c r="K47" s="455"/>
      <c r="L47" s="455"/>
      <c r="M47" s="455"/>
    </row>
    <row r="48" spans="1:13" ht="19.5" customHeight="1" thickTop="1">
      <c r="A48" s="470" t="s">
        <v>401</v>
      </c>
      <c r="B48" s="504"/>
      <c r="C48" s="504"/>
      <c r="D48" s="397"/>
      <c r="E48" s="504"/>
      <c r="F48" s="504"/>
      <c r="G48" s="504"/>
      <c r="H48" s="504"/>
    </row>
    <row r="49" spans="1:8" ht="19.5" customHeight="1">
      <c r="A49" s="505" t="s">
        <v>393</v>
      </c>
      <c r="B49" s="504"/>
      <c r="C49" s="504"/>
      <c r="D49" s="397"/>
      <c r="E49" s="504"/>
      <c r="F49" s="504"/>
      <c r="G49" s="504"/>
      <c r="H49" s="504"/>
    </row>
    <row r="50" spans="1:8" ht="19.5" customHeight="1">
      <c r="A50" s="474" t="s">
        <v>457</v>
      </c>
      <c r="B50" s="439">
        <v>936314.07743973995</v>
      </c>
      <c r="C50" s="439">
        <v>965200.89278025005</v>
      </c>
      <c r="D50" s="439">
        <v>954024.76621174987</v>
      </c>
      <c r="E50" s="439">
        <v>28886.815340510104</v>
      </c>
      <c r="F50" s="475">
        <v>3.0851629849994668</v>
      </c>
      <c r="G50" s="439">
        <v>-11176.126568500185</v>
      </c>
      <c r="H50" s="475">
        <v>-1.15790677900302</v>
      </c>
    </row>
    <row r="51" spans="1:8" ht="19.5" customHeight="1">
      <c r="A51" s="474" t="s">
        <v>458</v>
      </c>
      <c r="B51" s="439">
        <v>-373908.23880239017</v>
      </c>
      <c r="C51" s="439">
        <v>-414329.07340222056</v>
      </c>
      <c r="D51" s="439">
        <v>-324091.71077494975</v>
      </c>
      <c r="E51" s="439">
        <v>-40420.834599830385</v>
      </c>
      <c r="F51" s="475">
        <v>10.810362116998636</v>
      </c>
      <c r="G51" s="439">
        <v>90237.362627270806</v>
      </c>
      <c r="H51" s="475">
        <v>-21.779152953543903</v>
      </c>
    </row>
    <row r="52" spans="1:8" ht="19.5" customHeight="1">
      <c r="A52" s="474" t="s">
        <v>448</v>
      </c>
      <c r="B52" s="475">
        <v>217710.52092282003</v>
      </c>
      <c r="C52" s="475">
        <v>145400.68142713001</v>
      </c>
      <c r="D52" s="475">
        <v>295805.29438531003</v>
      </c>
      <c r="E52" s="439">
        <v>-72309.839495690016</v>
      </c>
      <c r="F52" s="475">
        <v>-33.213755214578896</v>
      </c>
      <c r="G52" s="439">
        <v>150404.61295818002</v>
      </c>
      <c r="H52" s="475">
        <v>103.44147735893372</v>
      </c>
    </row>
  </sheetData>
  <mergeCells count="6">
    <mergeCell ref="A1:H1"/>
    <mergeCell ref="A2:H2"/>
    <mergeCell ref="A4:A6"/>
    <mergeCell ref="E4:H4"/>
    <mergeCell ref="E5:F5"/>
    <mergeCell ref="G5:H5"/>
  </mergeCells>
  <pageMargins left="0.39370078740157483" right="0.39370078740157483" top="0.39370078740157483" bottom="0.39370078740157483" header="0.31496062992125984" footer="0.31496062992125984"/>
  <pageSetup paperSize="9" scale="68" orientation="portrait" horizontalDpi="300" verticalDpi="300" r:id="rId1"/>
</worksheet>
</file>

<file path=xl/worksheets/sheet31.xml><?xml version="1.0" encoding="utf-8"?>
<worksheet xmlns="http://schemas.openxmlformats.org/spreadsheetml/2006/main" xmlns:r="http://schemas.openxmlformats.org/officeDocument/2006/relationships">
  <sheetPr>
    <pageSetUpPr fitToPage="1"/>
  </sheetPr>
  <dimension ref="A1:N46"/>
  <sheetViews>
    <sheetView workbookViewId="0">
      <selection activeCell="J2" sqref="J2"/>
    </sheetView>
  </sheetViews>
  <sheetFormatPr defaultColWidth="11" defaultRowHeight="17.100000000000001" customHeight="1"/>
  <cols>
    <col min="1" max="1" width="51.42578125" style="444" bestFit="1" customWidth="1"/>
    <col min="2" max="5" width="14.42578125" style="444" customWidth="1"/>
    <col min="6" max="6" width="14" style="444" customWidth="1"/>
    <col min="7" max="7" width="9.140625" style="444" customWidth="1"/>
    <col min="8" max="8" width="13.28515625" style="444" customWidth="1"/>
    <col min="9" max="9" width="10.28515625" style="444" customWidth="1"/>
    <col min="10" max="254" width="11" style="370"/>
    <col min="255" max="255" width="46.7109375" style="370" bestFit="1" customWidth="1"/>
    <col min="256" max="256" width="11.85546875" style="370" customWidth="1"/>
    <col min="257" max="257" width="12.42578125" style="370" customWidth="1"/>
    <col min="258" max="258" width="12.5703125" style="370" customWidth="1"/>
    <col min="259" max="259" width="11.7109375" style="370" customWidth="1"/>
    <col min="260" max="260" width="10.7109375" style="370" customWidth="1"/>
    <col min="261" max="261" width="2.42578125" style="370" bestFit="1" customWidth="1"/>
    <col min="262" max="262" width="8.5703125" style="370" customWidth="1"/>
    <col min="263" max="263" width="12.42578125" style="370" customWidth="1"/>
    <col min="264" max="264" width="2.140625" style="370" customWidth="1"/>
    <col min="265" max="265" width="9.42578125" style="370" customWidth="1"/>
    <col min="266" max="510" width="11" style="370"/>
    <col min="511" max="511" width="46.7109375" style="370" bestFit="1" customWidth="1"/>
    <col min="512" max="512" width="11.85546875" style="370" customWidth="1"/>
    <col min="513" max="513" width="12.42578125" style="370" customWidth="1"/>
    <col min="514" max="514" width="12.5703125" style="370" customWidth="1"/>
    <col min="515" max="515" width="11.7109375" style="370" customWidth="1"/>
    <col min="516" max="516" width="10.7109375" style="370" customWidth="1"/>
    <col min="517" max="517" width="2.42578125" style="370" bestFit="1" customWidth="1"/>
    <col min="518" max="518" width="8.5703125" style="370" customWidth="1"/>
    <col min="519" max="519" width="12.42578125" style="370" customWidth="1"/>
    <col min="520" max="520" width="2.140625" style="370" customWidth="1"/>
    <col min="521" max="521" width="9.42578125" style="370" customWidth="1"/>
    <col min="522" max="766" width="11" style="370"/>
    <col min="767" max="767" width="46.7109375" style="370" bestFit="1" customWidth="1"/>
    <col min="768" max="768" width="11.85546875" style="370" customWidth="1"/>
    <col min="769" max="769" width="12.42578125" style="370" customWidth="1"/>
    <col min="770" max="770" width="12.5703125" style="370" customWidth="1"/>
    <col min="771" max="771" width="11.7109375" style="370" customWidth="1"/>
    <col min="772" max="772" width="10.7109375" style="370" customWidth="1"/>
    <col min="773" max="773" width="2.42578125" style="370" bestFit="1" customWidth="1"/>
    <col min="774" max="774" width="8.5703125" style="370" customWidth="1"/>
    <col min="775" max="775" width="12.42578125" style="370" customWidth="1"/>
    <col min="776" max="776" width="2.140625" style="370" customWidth="1"/>
    <col min="777" max="777" width="9.42578125" style="370" customWidth="1"/>
    <col min="778" max="1022" width="11" style="370"/>
    <col min="1023" max="1023" width="46.7109375" style="370" bestFit="1" customWidth="1"/>
    <col min="1024" max="1024" width="11.85546875" style="370" customWidth="1"/>
    <col min="1025" max="1025" width="12.42578125" style="370" customWidth="1"/>
    <col min="1026" max="1026" width="12.5703125" style="370" customWidth="1"/>
    <col min="1027" max="1027" width="11.7109375" style="370" customWidth="1"/>
    <col min="1028" max="1028" width="10.7109375" style="370" customWidth="1"/>
    <col min="1029" max="1029" width="2.42578125" style="370" bestFit="1" customWidth="1"/>
    <col min="1030" max="1030" width="8.5703125" style="370" customWidth="1"/>
    <col min="1031" max="1031" width="12.42578125" style="370" customWidth="1"/>
    <col min="1032" max="1032" width="2.140625" style="370" customWidth="1"/>
    <col min="1033" max="1033" width="9.42578125" style="370" customWidth="1"/>
    <col min="1034" max="1278" width="11" style="370"/>
    <col min="1279" max="1279" width="46.7109375" style="370" bestFit="1" customWidth="1"/>
    <col min="1280" max="1280" width="11.85546875" style="370" customWidth="1"/>
    <col min="1281" max="1281" width="12.42578125" style="370" customWidth="1"/>
    <col min="1282" max="1282" width="12.5703125" style="370" customWidth="1"/>
    <col min="1283" max="1283" width="11.7109375" style="370" customWidth="1"/>
    <col min="1284" max="1284" width="10.7109375" style="370" customWidth="1"/>
    <col min="1285" max="1285" width="2.42578125" style="370" bestFit="1" customWidth="1"/>
    <col min="1286" max="1286" width="8.5703125" style="370" customWidth="1"/>
    <col min="1287" max="1287" width="12.42578125" style="370" customWidth="1"/>
    <col min="1288" max="1288" width="2.140625" style="370" customWidth="1"/>
    <col min="1289" max="1289" width="9.42578125" style="370" customWidth="1"/>
    <col min="1290" max="1534" width="11" style="370"/>
    <col min="1535" max="1535" width="46.7109375" style="370" bestFit="1" customWidth="1"/>
    <col min="1536" max="1536" width="11.85546875" style="370" customWidth="1"/>
    <col min="1537" max="1537" width="12.42578125" style="370" customWidth="1"/>
    <col min="1538" max="1538" width="12.5703125" style="370" customWidth="1"/>
    <col min="1539" max="1539" width="11.7109375" style="370" customWidth="1"/>
    <col min="1540" max="1540" width="10.7109375" style="370" customWidth="1"/>
    <col min="1541" max="1541" width="2.42578125" style="370" bestFit="1" customWidth="1"/>
    <col min="1542" max="1542" width="8.5703125" style="370" customWidth="1"/>
    <col min="1543" max="1543" width="12.42578125" style="370" customWidth="1"/>
    <col min="1544" max="1544" width="2.140625" style="370" customWidth="1"/>
    <col min="1545" max="1545" width="9.42578125" style="370" customWidth="1"/>
    <col min="1546" max="1790" width="11" style="370"/>
    <col min="1791" max="1791" width="46.7109375" style="370" bestFit="1" customWidth="1"/>
    <col min="1792" max="1792" width="11.85546875" style="370" customWidth="1"/>
    <col min="1793" max="1793" width="12.42578125" style="370" customWidth="1"/>
    <col min="1794" max="1794" width="12.5703125" style="370" customWidth="1"/>
    <col min="1795" max="1795" width="11.7109375" style="370" customWidth="1"/>
    <col min="1796" max="1796" width="10.7109375" style="370" customWidth="1"/>
    <col min="1797" max="1797" width="2.42578125" style="370" bestFit="1" customWidth="1"/>
    <col min="1798" max="1798" width="8.5703125" style="370" customWidth="1"/>
    <col min="1799" max="1799" width="12.42578125" style="370" customWidth="1"/>
    <col min="1800" max="1800" width="2.140625" style="370" customWidth="1"/>
    <col min="1801" max="1801" width="9.42578125" style="370" customWidth="1"/>
    <col min="1802" max="2046" width="11" style="370"/>
    <col min="2047" max="2047" width="46.7109375" style="370" bestFit="1" customWidth="1"/>
    <col min="2048" max="2048" width="11.85546875" style="370" customWidth="1"/>
    <col min="2049" max="2049" width="12.42578125" style="370" customWidth="1"/>
    <col min="2050" max="2050" width="12.5703125" style="370" customWidth="1"/>
    <col min="2051" max="2051" width="11.7109375" style="370" customWidth="1"/>
    <col min="2052" max="2052" width="10.7109375" style="370" customWidth="1"/>
    <col min="2053" max="2053" width="2.42578125" style="370" bestFit="1" customWidth="1"/>
    <col min="2054" max="2054" width="8.5703125" style="370" customWidth="1"/>
    <col min="2055" max="2055" width="12.42578125" style="370" customWidth="1"/>
    <col min="2056" max="2056" width="2.140625" style="370" customWidth="1"/>
    <col min="2057" max="2057" width="9.42578125" style="370" customWidth="1"/>
    <col min="2058" max="2302" width="11" style="370"/>
    <col min="2303" max="2303" width="46.7109375" style="370" bestFit="1" customWidth="1"/>
    <col min="2304" max="2304" width="11.85546875" style="370" customWidth="1"/>
    <col min="2305" max="2305" width="12.42578125" style="370" customWidth="1"/>
    <col min="2306" max="2306" width="12.5703125" style="370" customWidth="1"/>
    <col min="2307" max="2307" width="11.7109375" style="370" customWidth="1"/>
    <col min="2308" max="2308" width="10.7109375" style="370" customWidth="1"/>
    <col min="2309" max="2309" width="2.42578125" style="370" bestFit="1" customWidth="1"/>
    <col min="2310" max="2310" width="8.5703125" style="370" customWidth="1"/>
    <col min="2311" max="2311" width="12.42578125" style="370" customWidth="1"/>
    <col min="2312" max="2312" width="2.140625" style="370" customWidth="1"/>
    <col min="2313" max="2313" width="9.42578125" style="370" customWidth="1"/>
    <col min="2314" max="2558" width="11" style="370"/>
    <col min="2559" max="2559" width="46.7109375" style="370" bestFit="1" customWidth="1"/>
    <col min="2560" max="2560" width="11.85546875" style="370" customWidth="1"/>
    <col min="2561" max="2561" width="12.42578125" style="370" customWidth="1"/>
    <col min="2562" max="2562" width="12.5703125" style="370" customWidth="1"/>
    <col min="2563" max="2563" width="11.7109375" style="370" customWidth="1"/>
    <col min="2564" max="2564" width="10.7109375" style="370" customWidth="1"/>
    <col min="2565" max="2565" width="2.42578125" style="370" bestFit="1" customWidth="1"/>
    <col min="2566" max="2566" width="8.5703125" style="370" customWidth="1"/>
    <col min="2567" max="2567" width="12.42578125" style="370" customWidth="1"/>
    <col min="2568" max="2568" width="2.140625" style="370" customWidth="1"/>
    <col min="2569" max="2569" width="9.42578125" style="370" customWidth="1"/>
    <col min="2570" max="2814" width="11" style="370"/>
    <col min="2815" max="2815" width="46.7109375" style="370" bestFit="1" customWidth="1"/>
    <col min="2816" max="2816" width="11.85546875" style="370" customWidth="1"/>
    <col min="2817" max="2817" width="12.42578125" style="370" customWidth="1"/>
    <col min="2818" max="2818" width="12.5703125" style="370" customWidth="1"/>
    <col min="2819" max="2819" width="11.7109375" style="370" customWidth="1"/>
    <col min="2820" max="2820" width="10.7109375" style="370" customWidth="1"/>
    <col min="2821" max="2821" width="2.42578125" style="370" bestFit="1" customWidth="1"/>
    <col min="2822" max="2822" width="8.5703125" style="370" customWidth="1"/>
    <col min="2823" max="2823" width="12.42578125" style="370" customWidth="1"/>
    <col min="2824" max="2824" width="2.140625" style="370" customWidth="1"/>
    <col min="2825" max="2825" width="9.42578125" style="370" customWidth="1"/>
    <col min="2826" max="3070" width="11" style="370"/>
    <col min="3071" max="3071" width="46.7109375" style="370" bestFit="1" customWidth="1"/>
    <col min="3072" max="3072" width="11.85546875" style="370" customWidth="1"/>
    <col min="3073" max="3073" width="12.42578125" style="370" customWidth="1"/>
    <col min="3074" max="3074" width="12.5703125" style="370" customWidth="1"/>
    <col min="3075" max="3075" width="11.7109375" style="370" customWidth="1"/>
    <col min="3076" max="3076" width="10.7109375" style="370" customWidth="1"/>
    <col min="3077" max="3077" width="2.42578125" style="370" bestFit="1" customWidth="1"/>
    <col min="3078" max="3078" width="8.5703125" style="370" customWidth="1"/>
    <col min="3079" max="3079" width="12.42578125" style="370" customWidth="1"/>
    <col min="3080" max="3080" width="2.140625" style="370" customWidth="1"/>
    <col min="3081" max="3081" width="9.42578125" style="370" customWidth="1"/>
    <col min="3082" max="3326" width="11" style="370"/>
    <col min="3327" max="3327" width="46.7109375" style="370" bestFit="1" customWidth="1"/>
    <col min="3328" max="3328" width="11.85546875" style="370" customWidth="1"/>
    <col min="3329" max="3329" width="12.42578125" style="370" customWidth="1"/>
    <col min="3330" max="3330" width="12.5703125" style="370" customWidth="1"/>
    <col min="3331" max="3331" width="11.7109375" style="370" customWidth="1"/>
    <col min="3332" max="3332" width="10.7109375" style="370" customWidth="1"/>
    <col min="3333" max="3333" width="2.42578125" style="370" bestFit="1" customWidth="1"/>
    <col min="3334" max="3334" width="8.5703125" style="370" customWidth="1"/>
    <col min="3335" max="3335" width="12.42578125" style="370" customWidth="1"/>
    <col min="3336" max="3336" width="2.140625" style="370" customWidth="1"/>
    <col min="3337" max="3337" width="9.42578125" style="370" customWidth="1"/>
    <col min="3338" max="3582" width="11" style="370"/>
    <col min="3583" max="3583" width="46.7109375" style="370" bestFit="1" customWidth="1"/>
    <col min="3584" max="3584" width="11.85546875" style="370" customWidth="1"/>
    <col min="3585" max="3585" width="12.42578125" style="370" customWidth="1"/>
    <col min="3586" max="3586" width="12.5703125" style="370" customWidth="1"/>
    <col min="3587" max="3587" width="11.7109375" style="370" customWidth="1"/>
    <col min="3588" max="3588" width="10.7109375" style="370" customWidth="1"/>
    <col min="3589" max="3589" width="2.42578125" style="370" bestFit="1" customWidth="1"/>
    <col min="3590" max="3590" width="8.5703125" style="370" customWidth="1"/>
    <col min="3591" max="3591" width="12.42578125" style="370" customWidth="1"/>
    <col min="3592" max="3592" width="2.140625" style="370" customWidth="1"/>
    <col min="3593" max="3593" width="9.42578125" style="370" customWidth="1"/>
    <col min="3594" max="3838" width="11" style="370"/>
    <col min="3839" max="3839" width="46.7109375" style="370" bestFit="1" customWidth="1"/>
    <col min="3840" max="3840" width="11.85546875" style="370" customWidth="1"/>
    <col min="3841" max="3841" width="12.42578125" style="370" customWidth="1"/>
    <col min="3842" max="3842" width="12.5703125" style="370" customWidth="1"/>
    <col min="3843" max="3843" width="11.7109375" style="370" customWidth="1"/>
    <col min="3844" max="3844" width="10.7109375" style="370" customWidth="1"/>
    <col min="3845" max="3845" width="2.42578125" style="370" bestFit="1" customWidth="1"/>
    <col min="3846" max="3846" width="8.5703125" style="370" customWidth="1"/>
    <col min="3847" max="3847" width="12.42578125" style="370" customWidth="1"/>
    <col min="3848" max="3848" width="2.140625" style="370" customWidth="1"/>
    <col min="3849" max="3849" width="9.42578125" style="370" customWidth="1"/>
    <col min="3850" max="4094" width="11" style="370"/>
    <col min="4095" max="4095" width="46.7109375" style="370" bestFit="1" customWidth="1"/>
    <col min="4096" max="4096" width="11.85546875" style="370" customWidth="1"/>
    <col min="4097" max="4097" width="12.42578125" style="370" customWidth="1"/>
    <col min="4098" max="4098" width="12.5703125" style="370" customWidth="1"/>
    <col min="4099" max="4099" width="11.7109375" style="370" customWidth="1"/>
    <col min="4100" max="4100" width="10.7109375" style="370" customWidth="1"/>
    <col min="4101" max="4101" width="2.42578125" style="370" bestFit="1" customWidth="1"/>
    <col min="4102" max="4102" width="8.5703125" style="370" customWidth="1"/>
    <col min="4103" max="4103" width="12.42578125" style="370" customWidth="1"/>
    <col min="4104" max="4104" width="2.140625" style="370" customWidth="1"/>
    <col min="4105" max="4105" width="9.42578125" style="370" customWidth="1"/>
    <col min="4106" max="4350" width="11" style="370"/>
    <col min="4351" max="4351" width="46.7109375" style="370" bestFit="1" customWidth="1"/>
    <col min="4352" max="4352" width="11.85546875" style="370" customWidth="1"/>
    <col min="4353" max="4353" width="12.42578125" style="370" customWidth="1"/>
    <col min="4354" max="4354" width="12.5703125" style="370" customWidth="1"/>
    <col min="4355" max="4355" width="11.7109375" style="370" customWidth="1"/>
    <col min="4356" max="4356" width="10.7109375" style="370" customWidth="1"/>
    <col min="4357" max="4357" width="2.42578125" style="370" bestFit="1" customWidth="1"/>
    <col min="4358" max="4358" width="8.5703125" style="370" customWidth="1"/>
    <col min="4359" max="4359" width="12.42578125" style="370" customWidth="1"/>
    <col min="4360" max="4360" width="2.140625" style="370" customWidth="1"/>
    <col min="4361" max="4361" width="9.42578125" style="370" customWidth="1"/>
    <col min="4362" max="4606" width="11" style="370"/>
    <col min="4607" max="4607" width="46.7109375" style="370" bestFit="1" customWidth="1"/>
    <col min="4608" max="4608" width="11.85546875" style="370" customWidth="1"/>
    <col min="4609" max="4609" width="12.42578125" style="370" customWidth="1"/>
    <col min="4610" max="4610" width="12.5703125" style="370" customWidth="1"/>
    <col min="4611" max="4611" width="11.7109375" style="370" customWidth="1"/>
    <col min="4612" max="4612" width="10.7109375" style="370" customWidth="1"/>
    <col min="4613" max="4613" width="2.42578125" style="370" bestFit="1" customWidth="1"/>
    <col min="4614" max="4614" width="8.5703125" style="370" customWidth="1"/>
    <col min="4615" max="4615" width="12.42578125" style="370" customWidth="1"/>
    <col min="4616" max="4616" width="2.140625" style="370" customWidth="1"/>
    <col min="4617" max="4617" width="9.42578125" style="370" customWidth="1"/>
    <col min="4618" max="4862" width="11" style="370"/>
    <col min="4863" max="4863" width="46.7109375" style="370" bestFit="1" customWidth="1"/>
    <col min="4864" max="4864" width="11.85546875" style="370" customWidth="1"/>
    <col min="4865" max="4865" width="12.42578125" style="370" customWidth="1"/>
    <col min="4866" max="4866" width="12.5703125" style="370" customWidth="1"/>
    <col min="4867" max="4867" width="11.7109375" style="370" customWidth="1"/>
    <col min="4868" max="4868" width="10.7109375" style="370" customWidth="1"/>
    <col min="4869" max="4869" width="2.42578125" style="370" bestFit="1" customWidth="1"/>
    <col min="4870" max="4870" width="8.5703125" style="370" customWidth="1"/>
    <col min="4871" max="4871" width="12.42578125" style="370" customWidth="1"/>
    <col min="4872" max="4872" width="2.140625" style="370" customWidth="1"/>
    <col min="4873" max="4873" width="9.42578125" style="370" customWidth="1"/>
    <col min="4874" max="5118" width="11" style="370"/>
    <col min="5119" max="5119" width="46.7109375" style="370" bestFit="1" customWidth="1"/>
    <col min="5120" max="5120" width="11.85546875" style="370" customWidth="1"/>
    <col min="5121" max="5121" width="12.42578125" style="370" customWidth="1"/>
    <col min="5122" max="5122" width="12.5703125" style="370" customWidth="1"/>
    <col min="5123" max="5123" width="11.7109375" style="370" customWidth="1"/>
    <col min="5124" max="5124" width="10.7109375" style="370" customWidth="1"/>
    <col min="5125" max="5125" width="2.42578125" style="370" bestFit="1" customWidth="1"/>
    <col min="5126" max="5126" width="8.5703125" style="370" customWidth="1"/>
    <col min="5127" max="5127" width="12.42578125" style="370" customWidth="1"/>
    <col min="5128" max="5128" width="2.140625" style="370" customWidth="1"/>
    <col min="5129" max="5129" width="9.42578125" style="370" customWidth="1"/>
    <col min="5130" max="5374" width="11" style="370"/>
    <col min="5375" max="5375" width="46.7109375" style="370" bestFit="1" customWidth="1"/>
    <col min="5376" max="5376" width="11.85546875" style="370" customWidth="1"/>
    <col min="5377" max="5377" width="12.42578125" style="370" customWidth="1"/>
    <col min="5378" max="5378" width="12.5703125" style="370" customWidth="1"/>
    <col min="5379" max="5379" width="11.7109375" style="370" customWidth="1"/>
    <col min="5380" max="5380" width="10.7109375" style="370" customWidth="1"/>
    <col min="5381" max="5381" width="2.42578125" style="370" bestFit="1" customWidth="1"/>
    <col min="5382" max="5382" width="8.5703125" style="370" customWidth="1"/>
    <col min="5383" max="5383" width="12.42578125" style="370" customWidth="1"/>
    <col min="5384" max="5384" width="2.140625" style="370" customWidth="1"/>
    <col min="5385" max="5385" width="9.42578125" style="370" customWidth="1"/>
    <col min="5386" max="5630" width="11" style="370"/>
    <col min="5631" max="5631" width="46.7109375" style="370" bestFit="1" customWidth="1"/>
    <col min="5632" max="5632" width="11.85546875" style="370" customWidth="1"/>
    <col min="5633" max="5633" width="12.42578125" style="370" customWidth="1"/>
    <col min="5634" max="5634" width="12.5703125" style="370" customWidth="1"/>
    <col min="5635" max="5635" width="11.7109375" style="370" customWidth="1"/>
    <col min="5636" max="5636" width="10.7109375" style="370" customWidth="1"/>
    <col min="5637" max="5637" width="2.42578125" style="370" bestFit="1" customWidth="1"/>
    <col min="5638" max="5638" width="8.5703125" style="370" customWidth="1"/>
    <col min="5639" max="5639" width="12.42578125" style="370" customWidth="1"/>
    <col min="5640" max="5640" width="2.140625" style="370" customWidth="1"/>
    <col min="5641" max="5641" width="9.42578125" style="370" customWidth="1"/>
    <col min="5642" max="5886" width="11" style="370"/>
    <col min="5887" max="5887" width="46.7109375" style="370" bestFit="1" customWidth="1"/>
    <col min="5888" max="5888" width="11.85546875" style="370" customWidth="1"/>
    <col min="5889" max="5889" width="12.42578125" style="370" customWidth="1"/>
    <col min="5890" max="5890" width="12.5703125" style="370" customWidth="1"/>
    <col min="5891" max="5891" width="11.7109375" style="370" customWidth="1"/>
    <col min="5892" max="5892" width="10.7109375" style="370" customWidth="1"/>
    <col min="5893" max="5893" width="2.42578125" style="370" bestFit="1" customWidth="1"/>
    <col min="5894" max="5894" width="8.5703125" style="370" customWidth="1"/>
    <col min="5895" max="5895" width="12.42578125" style="370" customWidth="1"/>
    <col min="5896" max="5896" width="2.140625" style="370" customWidth="1"/>
    <col min="5897" max="5897" width="9.42578125" style="370" customWidth="1"/>
    <col min="5898" max="6142" width="11" style="370"/>
    <col min="6143" max="6143" width="46.7109375" style="370" bestFit="1" customWidth="1"/>
    <col min="6144" max="6144" width="11.85546875" style="370" customWidth="1"/>
    <col min="6145" max="6145" width="12.42578125" style="370" customWidth="1"/>
    <col min="6146" max="6146" width="12.5703125" style="370" customWidth="1"/>
    <col min="6147" max="6147" width="11.7109375" style="370" customWidth="1"/>
    <col min="6148" max="6148" width="10.7109375" style="370" customWidth="1"/>
    <col min="6149" max="6149" width="2.42578125" style="370" bestFit="1" customWidth="1"/>
    <col min="6150" max="6150" width="8.5703125" style="370" customWidth="1"/>
    <col min="6151" max="6151" width="12.42578125" style="370" customWidth="1"/>
    <col min="6152" max="6152" width="2.140625" style="370" customWidth="1"/>
    <col min="6153" max="6153" width="9.42578125" style="370" customWidth="1"/>
    <col min="6154" max="6398" width="11" style="370"/>
    <col min="6399" max="6399" width="46.7109375" style="370" bestFit="1" customWidth="1"/>
    <col min="6400" max="6400" width="11.85546875" style="370" customWidth="1"/>
    <col min="6401" max="6401" width="12.42578125" style="370" customWidth="1"/>
    <col min="6402" max="6402" width="12.5703125" style="370" customWidth="1"/>
    <col min="6403" max="6403" width="11.7109375" style="370" customWidth="1"/>
    <col min="6404" max="6404" width="10.7109375" style="370" customWidth="1"/>
    <col min="6405" max="6405" width="2.42578125" style="370" bestFit="1" customWidth="1"/>
    <col min="6406" max="6406" width="8.5703125" style="370" customWidth="1"/>
    <col min="6407" max="6407" width="12.42578125" style="370" customWidth="1"/>
    <col min="6408" max="6408" width="2.140625" style="370" customWidth="1"/>
    <col min="6409" max="6409" width="9.42578125" style="370" customWidth="1"/>
    <col min="6410" max="6654" width="11" style="370"/>
    <col min="6655" max="6655" width="46.7109375" style="370" bestFit="1" customWidth="1"/>
    <col min="6656" max="6656" width="11.85546875" style="370" customWidth="1"/>
    <col min="6657" max="6657" width="12.42578125" style="370" customWidth="1"/>
    <col min="6658" max="6658" width="12.5703125" style="370" customWidth="1"/>
    <col min="6659" max="6659" width="11.7109375" style="370" customWidth="1"/>
    <col min="6660" max="6660" width="10.7109375" style="370" customWidth="1"/>
    <col min="6661" max="6661" width="2.42578125" style="370" bestFit="1" customWidth="1"/>
    <col min="6662" max="6662" width="8.5703125" style="370" customWidth="1"/>
    <col min="6663" max="6663" width="12.42578125" style="370" customWidth="1"/>
    <col min="6664" max="6664" width="2.140625" style="370" customWidth="1"/>
    <col min="6665" max="6665" width="9.42578125" style="370" customWidth="1"/>
    <col min="6666" max="6910" width="11" style="370"/>
    <col min="6911" max="6911" width="46.7109375" style="370" bestFit="1" customWidth="1"/>
    <col min="6912" max="6912" width="11.85546875" style="370" customWidth="1"/>
    <col min="6913" max="6913" width="12.42578125" style="370" customWidth="1"/>
    <col min="6914" max="6914" width="12.5703125" style="370" customWidth="1"/>
    <col min="6915" max="6915" width="11.7109375" style="370" customWidth="1"/>
    <col min="6916" max="6916" width="10.7109375" style="370" customWidth="1"/>
    <col min="6917" max="6917" width="2.42578125" style="370" bestFit="1" customWidth="1"/>
    <col min="6918" max="6918" width="8.5703125" style="370" customWidth="1"/>
    <col min="6919" max="6919" width="12.42578125" style="370" customWidth="1"/>
    <col min="6920" max="6920" width="2.140625" style="370" customWidth="1"/>
    <col min="6921" max="6921" width="9.42578125" style="370" customWidth="1"/>
    <col min="6922" max="7166" width="11" style="370"/>
    <col min="7167" max="7167" width="46.7109375" style="370" bestFit="1" customWidth="1"/>
    <col min="7168" max="7168" width="11.85546875" style="370" customWidth="1"/>
    <col min="7169" max="7169" width="12.42578125" style="370" customWidth="1"/>
    <col min="7170" max="7170" width="12.5703125" style="370" customWidth="1"/>
    <col min="7171" max="7171" width="11.7109375" style="370" customWidth="1"/>
    <col min="7172" max="7172" width="10.7109375" style="370" customWidth="1"/>
    <col min="7173" max="7173" width="2.42578125" style="370" bestFit="1" customWidth="1"/>
    <col min="7174" max="7174" width="8.5703125" style="370" customWidth="1"/>
    <col min="7175" max="7175" width="12.42578125" style="370" customWidth="1"/>
    <col min="7176" max="7176" width="2.140625" style="370" customWidth="1"/>
    <col min="7177" max="7177" width="9.42578125" style="370" customWidth="1"/>
    <col min="7178" max="7422" width="11" style="370"/>
    <col min="7423" max="7423" width="46.7109375" style="370" bestFit="1" customWidth="1"/>
    <col min="7424" max="7424" width="11.85546875" style="370" customWidth="1"/>
    <col min="7425" max="7425" width="12.42578125" style="370" customWidth="1"/>
    <col min="7426" max="7426" width="12.5703125" style="370" customWidth="1"/>
    <col min="7427" max="7427" width="11.7109375" style="370" customWidth="1"/>
    <col min="7428" max="7428" width="10.7109375" style="370" customWidth="1"/>
    <col min="7429" max="7429" width="2.42578125" style="370" bestFit="1" customWidth="1"/>
    <col min="7430" max="7430" width="8.5703125" style="370" customWidth="1"/>
    <col min="7431" max="7431" width="12.42578125" style="370" customWidth="1"/>
    <col min="7432" max="7432" width="2.140625" style="370" customWidth="1"/>
    <col min="7433" max="7433" width="9.42578125" style="370" customWidth="1"/>
    <col min="7434" max="7678" width="11" style="370"/>
    <col min="7679" max="7679" width="46.7109375" style="370" bestFit="1" customWidth="1"/>
    <col min="7680" max="7680" width="11.85546875" style="370" customWidth="1"/>
    <col min="7681" max="7681" width="12.42578125" style="370" customWidth="1"/>
    <col min="7682" max="7682" width="12.5703125" style="370" customWidth="1"/>
    <col min="7683" max="7683" width="11.7109375" style="370" customWidth="1"/>
    <col min="7684" max="7684" width="10.7109375" style="370" customWidth="1"/>
    <col min="7685" max="7685" width="2.42578125" style="370" bestFit="1" customWidth="1"/>
    <col min="7686" max="7686" width="8.5703125" style="370" customWidth="1"/>
    <col min="7687" max="7687" width="12.42578125" style="370" customWidth="1"/>
    <col min="7688" max="7688" width="2.140625" style="370" customWidth="1"/>
    <col min="7689" max="7689" width="9.42578125" style="370" customWidth="1"/>
    <col min="7690" max="7934" width="11" style="370"/>
    <col min="7935" max="7935" width="46.7109375" style="370" bestFit="1" customWidth="1"/>
    <col min="7936" max="7936" width="11.85546875" style="370" customWidth="1"/>
    <col min="7937" max="7937" width="12.42578125" style="370" customWidth="1"/>
    <col min="7938" max="7938" width="12.5703125" style="370" customWidth="1"/>
    <col min="7939" max="7939" width="11.7109375" style="370" customWidth="1"/>
    <col min="7940" max="7940" width="10.7109375" style="370" customWidth="1"/>
    <col min="7941" max="7941" width="2.42578125" style="370" bestFit="1" customWidth="1"/>
    <col min="7942" max="7942" width="8.5703125" style="370" customWidth="1"/>
    <col min="7943" max="7943" width="12.42578125" style="370" customWidth="1"/>
    <col min="7944" max="7944" width="2.140625" style="370" customWidth="1"/>
    <col min="7945" max="7945" width="9.42578125" style="370" customWidth="1"/>
    <col min="7946" max="8190" width="11" style="370"/>
    <col min="8191" max="8191" width="46.7109375" style="370" bestFit="1" customWidth="1"/>
    <col min="8192" max="8192" width="11.85546875" style="370" customWidth="1"/>
    <col min="8193" max="8193" width="12.42578125" style="370" customWidth="1"/>
    <col min="8194" max="8194" width="12.5703125" style="370" customWidth="1"/>
    <col min="8195" max="8195" width="11.7109375" style="370" customWidth="1"/>
    <col min="8196" max="8196" width="10.7109375" style="370" customWidth="1"/>
    <col min="8197" max="8197" width="2.42578125" style="370" bestFit="1" customWidth="1"/>
    <col min="8198" max="8198" width="8.5703125" style="370" customWidth="1"/>
    <col min="8199" max="8199" width="12.42578125" style="370" customWidth="1"/>
    <col min="8200" max="8200" width="2.140625" style="370" customWidth="1"/>
    <col min="8201" max="8201" width="9.42578125" style="370" customWidth="1"/>
    <col min="8202" max="8446" width="11" style="370"/>
    <col min="8447" max="8447" width="46.7109375" style="370" bestFit="1" customWidth="1"/>
    <col min="8448" max="8448" width="11.85546875" style="370" customWidth="1"/>
    <col min="8449" max="8449" width="12.42578125" style="370" customWidth="1"/>
    <col min="8450" max="8450" width="12.5703125" style="370" customWidth="1"/>
    <col min="8451" max="8451" width="11.7109375" style="370" customWidth="1"/>
    <col min="8452" max="8452" width="10.7109375" style="370" customWidth="1"/>
    <col min="8453" max="8453" width="2.42578125" style="370" bestFit="1" customWidth="1"/>
    <col min="8454" max="8454" width="8.5703125" style="370" customWidth="1"/>
    <col min="8455" max="8455" width="12.42578125" style="370" customWidth="1"/>
    <col min="8456" max="8456" width="2.140625" style="370" customWidth="1"/>
    <col min="8457" max="8457" width="9.42578125" style="370" customWidth="1"/>
    <col min="8458" max="8702" width="11" style="370"/>
    <col min="8703" max="8703" width="46.7109375" style="370" bestFit="1" customWidth="1"/>
    <col min="8704" max="8704" width="11.85546875" style="370" customWidth="1"/>
    <col min="8705" max="8705" width="12.42578125" style="370" customWidth="1"/>
    <col min="8706" max="8706" width="12.5703125" style="370" customWidth="1"/>
    <col min="8707" max="8707" width="11.7109375" style="370" customWidth="1"/>
    <col min="8708" max="8708" width="10.7109375" style="370" customWidth="1"/>
    <col min="8709" max="8709" width="2.42578125" style="370" bestFit="1" customWidth="1"/>
    <col min="8710" max="8710" width="8.5703125" style="370" customWidth="1"/>
    <col min="8711" max="8711" width="12.42578125" style="370" customWidth="1"/>
    <col min="8712" max="8712" width="2.140625" style="370" customWidth="1"/>
    <col min="8713" max="8713" width="9.42578125" style="370" customWidth="1"/>
    <col min="8714" max="8958" width="11" style="370"/>
    <col min="8959" max="8959" width="46.7109375" style="370" bestFit="1" customWidth="1"/>
    <col min="8960" max="8960" width="11.85546875" style="370" customWidth="1"/>
    <col min="8961" max="8961" width="12.42578125" style="370" customWidth="1"/>
    <col min="8962" max="8962" width="12.5703125" style="370" customWidth="1"/>
    <col min="8963" max="8963" width="11.7109375" style="370" customWidth="1"/>
    <col min="8964" max="8964" width="10.7109375" style="370" customWidth="1"/>
    <col min="8965" max="8965" width="2.42578125" style="370" bestFit="1" customWidth="1"/>
    <col min="8966" max="8966" width="8.5703125" style="370" customWidth="1"/>
    <col min="8967" max="8967" width="12.42578125" style="370" customWidth="1"/>
    <col min="8968" max="8968" width="2.140625" style="370" customWidth="1"/>
    <col min="8969" max="8969" width="9.42578125" style="370" customWidth="1"/>
    <col min="8970" max="9214" width="11" style="370"/>
    <col min="9215" max="9215" width="46.7109375" style="370" bestFit="1" customWidth="1"/>
    <col min="9216" max="9216" width="11.85546875" style="370" customWidth="1"/>
    <col min="9217" max="9217" width="12.42578125" style="370" customWidth="1"/>
    <col min="9218" max="9218" width="12.5703125" style="370" customWidth="1"/>
    <col min="9219" max="9219" width="11.7109375" style="370" customWidth="1"/>
    <col min="9220" max="9220" width="10.7109375" style="370" customWidth="1"/>
    <col min="9221" max="9221" width="2.42578125" style="370" bestFit="1" customWidth="1"/>
    <col min="9222" max="9222" width="8.5703125" style="370" customWidth="1"/>
    <col min="9223" max="9223" width="12.42578125" style="370" customWidth="1"/>
    <col min="9224" max="9224" width="2.140625" style="370" customWidth="1"/>
    <col min="9225" max="9225" width="9.42578125" style="370" customWidth="1"/>
    <col min="9226" max="9470" width="11" style="370"/>
    <col min="9471" max="9471" width="46.7109375" style="370" bestFit="1" customWidth="1"/>
    <col min="9472" max="9472" width="11.85546875" style="370" customWidth="1"/>
    <col min="9473" max="9473" width="12.42578125" style="370" customWidth="1"/>
    <col min="9474" max="9474" width="12.5703125" style="370" customWidth="1"/>
    <col min="9475" max="9475" width="11.7109375" style="370" customWidth="1"/>
    <col min="9476" max="9476" width="10.7109375" style="370" customWidth="1"/>
    <col min="9477" max="9477" width="2.42578125" style="370" bestFit="1" customWidth="1"/>
    <col min="9478" max="9478" width="8.5703125" style="370" customWidth="1"/>
    <col min="9479" max="9479" width="12.42578125" style="370" customWidth="1"/>
    <col min="9480" max="9480" width="2.140625" style="370" customWidth="1"/>
    <col min="9481" max="9481" width="9.42578125" style="370" customWidth="1"/>
    <col min="9482" max="9726" width="11" style="370"/>
    <col min="9727" max="9727" width="46.7109375" style="370" bestFit="1" customWidth="1"/>
    <col min="9728" max="9728" width="11.85546875" style="370" customWidth="1"/>
    <col min="9729" max="9729" width="12.42578125" style="370" customWidth="1"/>
    <col min="9730" max="9730" width="12.5703125" style="370" customWidth="1"/>
    <col min="9731" max="9731" width="11.7109375" style="370" customWidth="1"/>
    <col min="9732" max="9732" width="10.7109375" style="370" customWidth="1"/>
    <col min="9733" max="9733" width="2.42578125" style="370" bestFit="1" customWidth="1"/>
    <col min="9734" max="9734" width="8.5703125" style="370" customWidth="1"/>
    <col min="9735" max="9735" width="12.42578125" style="370" customWidth="1"/>
    <col min="9736" max="9736" width="2.140625" style="370" customWidth="1"/>
    <col min="9737" max="9737" width="9.42578125" style="370" customWidth="1"/>
    <col min="9738" max="9982" width="11" style="370"/>
    <col min="9983" max="9983" width="46.7109375" style="370" bestFit="1" customWidth="1"/>
    <col min="9984" max="9984" width="11.85546875" style="370" customWidth="1"/>
    <col min="9985" max="9985" width="12.42578125" style="370" customWidth="1"/>
    <col min="9986" max="9986" width="12.5703125" style="370" customWidth="1"/>
    <col min="9987" max="9987" width="11.7109375" style="370" customWidth="1"/>
    <col min="9988" max="9988" width="10.7109375" style="370" customWidth="1"/>
    <col min="9989" max="9989" width="2.42578125" style="370" bestFit="1" customWidth="1"/>
    <col min="9990" max="9990" width="8.5703125" style="370" customWidth="1"/>
    <col min="9991" max="9991" width="12.42578125" style="370" customWidth="1"/>
    <col min="9992" max="9992" width="2.140625" style="370" customWidth="1"/>
    <col min="9993" max="9993" width="9.42578125" style="370" customWidth="1"/>
    <col min="9994" max="10238" width="11" style="370"/>
    <col min="10239" max="10239" width="46.7109375" style="370" bestFit="1" customWidth="1"/>
    <col min="10240" max="10240" width="11.85546875" style="370" customWidth="1"/>
    <col min="10241" max="10241" width="12.42578125" style="370" customWidth="1"/>
    <col min="10242" max="10242" width="12.5703125" style="370" customWidth="1"/>
    <col min="10243" max="10243" width="11.7109375" style="370" customWidth="1"/>
    <col min="10244" max="10244" width="10.7109375" style="370" customWidth="1"/>
    <col min="10245" max="10245" width="2.42578125" style="370" bestFit="1" customWidth="1"/>
    <col min="10246" max="10246" width="8.5703125" style="370" customWidth="1"/>
    <col min="10247" max="10247" width="12.42578125" style="370" customWidth="1"/>
    <col min="10248" max="10248" width="2.140625" style="370" customWidth="1"/>
    <col min="10249" max="10249" width="9.42578125" style="370" customWidth="1"/>
    <col min="10250" max="10494" width="11" style="370"/>
    <col min="10495" max="10495" width="46.7109375" style="370" bestFit="1" customWidth="1"/>
    <col min="10496" max="10496" width="11.85546875" style="370" customWidth="1"/>
    <col min="10497" max="10497" width="12.42578125" style="370" customWidth="1"/>
    <col min="10498" max="10498" width="12.5703125" style="370" customWidth="1"/>
    <col min="10499" max="10499" width="11.7109375" style="370" customWidth="1"/>
    <col min="10500" max="10500" width="10.7109375" style="370" customWidth="1"/>
    <col min="10501" max="10501" width="2.42578125" style="370" bestFit="1" customWidth="1"/>
    <col min="10502" max="10502" width="8.5703125" style="370" customWidth="1"/>
    <col min="10503" max="10503" width="12.42578125" style="370" customWidth="1"/>
    <col min="10504" max="10504" width="2.140625" style="370" customWidth="1"/>
    <col min="10505" max="10505" width="9.42578125" style="370" customWidth="1"/>
    <col min="10506" max="10750" width="11" style="370"/>
    <col min="10751" max="10751" width="46.7109375" style="370" bestFit="1" customWidth="1"/>
    <col min="10752" max="10752" width="11.85546875" style="370" customWidth="1"/>
    <col min="10753" max="10753" width="12.42578125" style="370" customWidth="1"/>
    <col min="10754" max="10754" width="12.5703125" style="370" customWidth="1"/>
    <col min="10755" max="10755" width="11.7109375" style="370" customWidth="1"/>
    <col min="10756" max="10756" width="10.7109375" style="370" customWidth="1"/>
    <col min="10757" max="10757" width="2.42578125" style="370" bestFit="1" customWidth="1"/>
    <col min="10758" max="10758" width="8.5703125" style="370" customWidth="1"/>
    <col min="10759" max="10759" width="12.42578125" style="370" customWidth="1"/>
    <col min="10760" max="10760" width="2.140625" style="370" customWidth="1"/>
    <col min="10761" max="10761" width="9.42578125" style="370" customWidth="1"/>
    <col min="10762" max="11006" width="11" style="370"/>
    <col min="11007" max="11007" width="46.7109375" style="370" bestFit="1" customWidth="1"/>
    <col min="11008" max="11008" width="11.85546875" style="370" customWidth="1"/>
    <col min="11009" max="11009" width="12.42578125" style="370" customWidth="1"/>
    <col min="11010" max="11010" width="12.5703125" style="370" customWidth="1"/>
    <col min="11011" max="11011" width="11.7109375" style="370" customWidth="1"/>
    <col min="11012" max="11012" width="10.7109375" style="370" customWidth="1"/>
    <col min="11013" max="11013" width="2.42578125" style="370" bestFit="1" customWidth="1"/>
    <col min="11014" max="11014" width="8.5703125" style="370" customWidth="1"/>
    <col min="11015" max="11015" width="12.42578125" style="370" customWidth="1"/>
    <col min="11016" max="11016" width="2.140625" style="370" customWidth="1"/>
    <col min="11017" max="11017" width="9.42578125" style="370" customWidth="1"/>
    <col min="11018" max="11262" width="11" style="370"/>
    <col min="11263" max="11263" width="46.7109375" style="370" bestFit="1" customWidth="1"/>
    <col min="11264" max="11264" width="11.85546875" style="370" customWidth="1"/>
    <col min="11265" max="11265" width="12.42578125" style="370" customWidth="1"/>
    <col min="11266" max="11266" width="12.5703125" style="370" customWidth="1"/>
    <col min="11267" max="11267" width="11.7109375" style="370" customWidth="1"/>
    <col min="11268" max="11268" width="10.7109375" style="370" customWidth="1"/>
    <col min="11269" max="11269" width="2.42578125" style="370" bestFit="1" customWidth="1"/>
    <col min="11270" max="11270" width="8.5703125" style="370" customWidth="1"/>
    <col min="11271" max="11271" width="12.42578125" style="370" customWidth="1"/>
    <col min="11272" max="11272" width="2.140625" style="370" customWidth="1"/>
    <col min="11273" max="11273" width="9.42578125" style="370" customWidth="1"/>
    <col min="11274" max="11518" width="11" style="370"/>
    <col min="11519" max="11519" width="46.7109375" style="370" bestFit="1" customWidth="1"/>
    <col min="11520" max="11520" width="11.85546875" style="370" customWidth="1"/>
    <col min="11521" max="11521" width="12.42578125" style="370" customWidth="1"/>
    <col min="11522" max="11522" width="12.5703125" style="370" customWidth="1"/>
    <col min="11523" max="11523" width="11.7109375" style="370" customWidth="1"/>
    <col min="11524" max="11524" width="10.7109375" style="370" customWidth="1"/>
    <col min="11525" max="11525" width="2.42578125" style="370" bestFit="1" customWidth="1"/>
    <col min="11526" max="11526" width="8.5703125" style="370" customWidth="1"/>
    <col min="11527" max="11527" width="12.42578125" style="370" customWidth="1"/>
    <col min="11528" max="11528" width="2.140625" style="370" customWidth="1"/>
    <col min="11529" max="11529" width="9.42578125" style="370" customWidth="1"/>
    <col min="11530" max="11774" width="11" style="370"/>
    <col min="11775" max="11775" width="46.7109375" style="370" bestFit="1" customWidth="1"/>
    <col min="11776" max="11776" width="11.85546875" style="370" customWidth="1"/>
    <col min="11777" max="11777" width="12.42578125" style="370" customWidth="1"/>
    <col min="11778" max="11778" width="12.5703125" style="370" customWidth="1"/>
    <col min="11779" max="11779" width="11.7109375" style="370" customWidth="1"/>
    <col min="11780" max="11780" width="10.7109375" style="370" customWidth="1"/>
    <col min="11781" max="11781" width="2.42578125" style="370" bestFit="1" customWidth="1"/>
    <col min="11782" max="11782" width="8.5703125" style="370" customWidth="1"/>
    <col min="11783" max="11783" width="12.42578125" style="370" customWidth="1"/>
    <col min="11784" max="11784" width="2.140625" style="370" customWidth="1"/>
    <col min="11785" max="11785" width="9.42578125" style="370" customWidth="1"/>
    <col min="11786" max="12030" width="11" style="370"/>
    <col min="12031" max="12031" width="46.7109375" style="370" bestFit="1" customWidth="1"/>
    <col min="12032" max="12032" width="11.85546875" style="370" customWidth="1"/>
    <col min="12033" max="12033" width="12.42578125" style="370" customWidth="1"/>
    <col min="12034" max="12034" width="12.5703125" style="370" customWidth="1"/>
    <col min="12035" max="12035" width="11.7109375" style="370" customWidth="1"/>
    <col min="12036" max="12036" width="10.7109375" style="370" customWidth="1"/>
    <col min="12037" max="12037" width="2.42578125" style="370" bestFit="1" customWidth="1"/>
    <col min="12038" max="12038" width="8.5703125" style="370" customWidth="1"/>
    <col min="12039" max="12039" width="12.42578125" style="370" customWidth="1"/>
    <col min="12040" max="12040" width="2.140625" style="370" customWidth="1"/>
    <col min="12041" max="12041" width="9.42578125" style="370" customWidth="1"/>
    <col min="12042" max="12286" width="11" style="370"/>
    <col min="12287" max="12287" width="46.7109375" style="370" bestFit="1" customWidth="1"/>
    <col min="12288" max="12288" width="11.85546875" style="370" customWidth="1"/>
    <col min="12289" max="12289" width="12.42578125" style="370" customWidth="1"/>
    <col min="12290" max="12290" width="12.5703125" style="370" customWidth="1"/>
    <col min="12291" max="12291" width="11.7109375" style="370" customWidth="1"/>
    <col min="12292" max="12292" width="10.7109375" style="370" customWidth="1"/>
    <col min="12293" max="12293" width="2.42578125" style="370" bestFit="1" customWidth="1"/>
    <col min="12294" max="12294" width="8.5703125" style="370" customWidth="1"/>
    <col min="12295" max="12295" width="12.42578125" style="370" customWidth="1"/>
    <col min="12296" max="12296" width="2.140625" style="370" customWidth="1"/>
    <col min="12297" max="12297" width="9.42578125" style="370" customWidth="1"/>
    <col min="12298" max="12542" width="11" style="370"/>
    <col min="12543" max="12543" width="46.7109375" style="370" bestFit="1" customWidth="1"/>
    <col min="12544" max="12544" width="11.85546875" style="370" customWidth="1"/>
    <col min="12545" max="12545" width="12.42578125" style="370" customWidth="1"/>
    <col min="12546" max="12546" width="12.5703125" style="370" customWidth="1"/>
    <col min="12547" max="12547" width="11.7109375" style="370" customWidth="1"/>
    <col min="12548" max="12548" width="10.7109375" style="370" customWidth="1"/>
    <col min="12549" max="12549" width="2.42578125" style="370" bestFit="1" customWidth="1"/>
    <col min="12550" max="12550" width="8.5703125" style="370" customWidth="1"/>
    <col min="12551" max="12551" width="12.42578125" style="370" customWidth="1"/>
    <col min="12552" max="12552" width="2.140625" style="370" customWidth="1"/>
    <col min="12553" max="12553" width="9.42578125" style="370" customWidth="1"/>
    <col min="12554" max="12798" width="11" style="370"/>
    <col min="12799" max="12799" width="46.7109375" style="370" bestFit="1" customWidth="1"/>
    <col min="12800" max="12800" width="11.85546875" style="370" customWidth="1"/>
    <col min="12801" max="12801" width="12.42578125" style="370" customWidth="1"/>
    <col min="12802" max="12802" width="12.5703125" style="370" customWidth="1"/>
    <col min="12803" max="12803" width="11.7109375" style="370" customWidth="1"/>
    <col min="12804" max="12804" width="10.7109375" style="370" customWidth="1"/>
    <col min="12805" max="12805" width="2.42578125" style="370" bestFit="1" customWidth="1"/>
    <col min="12806" max="12806" width="8.5703125" style="370" customWidth="1"/>
    <col min="12807" max="12807" width="12.42578125" style="370" customWidth="1"/>
    <col min="12808" max="12808" width="2.140625" style="370" customWidth="1"/>
    <col min="12809" max="12809" width="9.42578125" style="370" customWidth="1"/>
    <col min="12810" max="13054" width="11" style="370"/>
    <col min="13055" max="13055" width="46.7109375" style="370" bestFit="1" customWidth="1"/>
    <col min="13056" max="13056" width="11.85546875" style="370" customWidth="1"/>
    <col min="13057" max="13057" width="12.42578125" style="370" customWidth="1"/>
    <col min="13058" max="13058" width="12.5703125" style="370" customWidth="1"/>
    <col min="13059" max="13059" width="11.7109375" style="370" customWidth="1"/>
    <col min="13060" max="13060" width="10.7109375" style="370" customWidth="1"/>
    <col min="13061" max="13061" width="2.42578125" style="370" bestFit="1" customWidth="1"/>
    <col min="13062" max="13062" width="8.5703125" style="370" customWidth="1"/>
    <col min="13063" max="13063" width="12.42578125" style="370" customWidth="1"/>
    <col min="13064" max="13064" width="2.140625" style="370" customWidth="1"/>
    <col min="13065" max="13065" width="9.42578125" style="370" customWidth="1"/>
    <col min="13066" max="13310" width="11" style="370"/>
    <col min="13311" max="13311" width="46.7109375" style="370" bestFit="1" customWidth="1"/>
    <col min="13312" max="13312" width="11.85546875" style="370" customWidth="1"/>
    <col min="13313" max="13313" width="12.42578125" style="370" customWidth="1"/>
    <col min="13314" max="13314" width="12.5703125" style="370" customWidth="1"/>
    <col min="13315" max="13315" width="11.7109375" style="370" customWidth="1"/>
    <col min="13316" max="13316" width="10.7109375" style="370" customWidth="1"/>
    <col min="13317" max="13317" width="2.42578125" style="370" bestFit="1" customWidth="1"/>
    <col min="13318" max="13318" width="8.5703125" style="370" customWidth="1"/>
    <col min="13319" max="13319" width="12.42578125" style="370" customWidth="1"/>
    <col min="13320" max="13320" width="2.140625" style="370" customWidth="1"/>
    <col min="13321" max="13321" width="9.42578125" style="370" customWidth="1"/>
    <col min="13322" max="13566" width="11" style="370"/>
    <col min="13567" max="13567" width="46.7109375" style="370" bestFit="1" customWidth="1"/>
    <col min="13568" max="13568" width="11.85546875" style="370" customWidth="1"/>
    <col min="13569" max="13569" width="12.42578125" style="370" customWidth="1"/>
    <col min="13570" max="13570" width="12.5703125" style="370" customWidth="1"/>
    <col min="13571" max="13571" width="11.7109375" style="370" customWidth="1"/>
    <col min="13572" max="13572" width="10.7109375" style="370" customWidth="1"/>
    <col min="13573" max="13573" width="2.42578125" style="370" bestFit="1" customWidth="1"/>
    <col min="13574" max="13574" width="8.5703125" style="370" customWidth="1"/>
    <col min="13575" max="13575" width="12.42578125" style="370" customWidth="1"/>
    <col min="13576" max="13576" width="2.140625" style="370" customWidth="1"/>
    <col min="13577" max="13577" width="9.42578125" style="370" customWidth="1"/>
    <col min="13578" max="13822" width="11" style="370"/>
    <col min="13823" max="13823" width="46.7109375" style="370" bestFit="1" customWidth="1"/>
    <col min="13824" max="13824" width="11.85546875" style="370" customWidth="1"/>
    <col min="13825" max="13825" width="12.42578125" style="370" customWidth="1"/>
    <col min="13826" max="13826" width="12.5703125" style="370" customWidth="1"/>
    <col min="13827" max="13827" width="11.7109375" style="370" customWidth="1"/>
    <col min="13828" max="13828" width="10.7109375" style="370" customWidth="1"/>
    <col min="13829" max="13829" width="2.42578125" style="370" bestFit="1" customWidth="1"/>
    <col min="13830" max="13830" width="8.5703125" style="370" customWidth="1"/>
    <col min="13831" max="13831" width="12.42578125" style="370" customWidth="1"/>
    <col min="13832" max="13832" width="2.140625" style="370" customWidth="1"/>
    <col min="13833" max="13833" width="9.42578125" style="370" customWidth="1"/>
    <col min="13834" max="14078" width="11" style="370"/>
    <col min="14079" max="14079" width="46.7109375" style="370" bestFit="1" customWidth="1"/>
    <col min="14080" max="14080" width="11.85546875" style="370" customWidth="1"/>
    <col min="14081" max="14081" width="12.42578125" style="370" customWidth="1"/>
    <col min="14082" max="14082" width="12.5703125" style="370" customWidth="1"/>
    <col min="14083" max="14083" width="11.7109375" style="370" customWidth="1"/>
    <col min="14084" max="14084" width="10.7109375" style="370" customWidth="1"/>
    <col min="14085" max="14085" width="2.42578125" style="370" bestFit="1" customWidth="1"/>
    <col min="14086" max="14086" width="8.5703125" style="370" customWidth="1"/>
    <col min="14087" max="14087" width="12.42578125" style="370" customWidth="1"/>
    <col min="14088" max="14088" width="2.140625" style="370" customWidth="1"/>
    <col min="14089" max="14089" width="9.42578125" style="370" customWidth="1"/>
    <col min="14090" max="14334" width="11" style="370"/>
    <col min="14335" max="14335" width="46.7109375" style="370" bestFit="1" customWidth="1"/>
    <col min="14336" max="14336" width="11.85546875" style="370" customWidth="1"/>
    <col min="14337" max="14337" width="12.42578125" style="370" customWidth="1"/>
    <col min="14338" max="14338" width="12.5703125" style="370" customWidth="1"/>
    <col min="14339" max="14339" width="11.7109375" style="370" customWidth="1"/>
    <col min="14340" max="14340" width="10.7109375" style="370" customWidth="1"/>
    <col min="14341" max="14341" width="2.42578125" style="370" bestFit="1" customWidth="1"/>
    <col min="14342" max="14342" width="8.5703125" style="370" customWidth="1"/>
    <col min="14343" max="14343" width="12.42578125" style="370" customWidth="1"/>
    <col min="14344" max="14344" width="2.140625" style="370" customWidth="1"/>
    <col min="14345" max="14345" width="9.42578125" style="370" customWidth="1"/>
    <col min="14346" max="14590" width="11" style="370"/>
    <col min="14591" max="14591" width="46.7109375" style="370" bestFit="1" customWidth="1"/>
    <col min="14592" max="14592" width="11.85546875" style="370" customWidth="1"/>
    <col min="14593" max="14593" width="12.42578125" style="370" customWidth="1"/>
    <col min="14594" max="14594" width="12.5703125" style="370" customWidth="1"/>
    <col min="14595" max="14595" width="11.7109375" style="370" customWidth="1"/>
    <col min="14596" max="14596" width="10.7109375" style="370" customWidth="1"/>
    <col min="14597" max="14597" width="2.42578125" style="370" bestFit="1" customWidth="1"/>
    <col min="14598" max="14598" width="8.5703125" style="370" customWidth="1"/>
    <col min="14599" max="14599" width="12.42578125" style="370" customWidth="1"/>
    <col min="14600" max="14600" width="2.140625" style="370" customWidth="1"/>
    <col min="14601" max="14601" width="9.42578125" style="370" customWidth="1"/>
    <col min="14602" max="14846" width="11" style="370"/>
    <col min="14847" max="14847" width="46.7109375" style="370" bestFit="1" customWidth="1"/>
    <col min="14848" max="14848" width="11.85546875" style="370" customWidth="1"/>
    <col min="14849" max="14849" width="12.42578125" style="370" customWidth="1"/>
    <col min="14850" max="14850" width="12.5703125" style="370" customWidth="1"/>
    <col min="14851" max="14851" width="11.7109375" style="370" customWidth="1"/>
    <col min="14852" max="14852" width="10.7109375" style="370" customWidth="1"/>
    <col min="14853" max="14853" width="2.42578125" style="370" bestFit="1" customWidth="1"/>
    <col min="14854" max="14854" width="8.5703125" style="370" customWidth="1"/>
    <col min="14855" max="14855" width="12.42578125" style="370" customWidth="1"/>
    <col min="14856" max="14856" width="2.140625" style="370" customWidth="1"/>
    <col min="14857" max="14857" width="9.42578125" style="370" customWidth="1"/>
    <col min="14858" max="15102" width="11" style="370"/>
    <col min="15103" max="15103" width="46.7109375" style="370" bestFit="1" customWidth="1"/>
    <col min="15104" max="15104" width="11.85546875" style="370" customWidth="1"/>
    <col min="15105" max="15105" width="12.42578125" style="370" customWidth="1"/>
    <col min="15106" max="15106" width="12.5703125" style="370" customWidth="1"/>
    <col min="15107" max="15107" width="11.7109375" style="370" customWidth="1"/>
    <col min="15108" max="15108" width="10.7109375" style="370" customWidth="1"/>
    <col min="15109" max="15109" width="2.42578125" style="370" bestFit="1" customWidth="1"/>
    <col min="15110" max="15110" width="8.5703125" style="370" customWidth="1"/>
    <col min="15111" max="15111" width="12.42578125" style="370" customWidth="1"/>
    <col min="15112" max="15112" width="2.140625" style="370" customWidth="1"/>
    <col min="15113" max="15113" width="9.42578125" style="370" customWidth="1"/>
    <col min="15114" max="15358" width="11" style="370"/>
    <col min="15359" max="15359" width="46.7109375" style="370" bestFit="1" customWidth="1"/>
    <col min="15360" max="15360" width="11.85546875" style="370" customWidth="1"/>
    <col min="15361" max="15361" width="12.42578125" style="370" customWidth="1"/>
    <col min="15362" max="15362" width="12.5703125" style="370" customWidth="1"/>
    <col min="15363" max="15363" width="11.7109375" style="370" customWidth="1"/>
    <col min="15364" max="15364" width="10.7109375" style="370" customWidth="1"/>
    <col min="15365" max="15365" width="2.42578125" style="370" bestFit="1" customWidth="1"/>
    <col min="15366" max="15366" width="8.5703125" style="370" customWidth="1"/>
    <col min="15367" max="15367" width="12.42578125" style="370" customWidth="1"/>
    <col min="15368" max="15368" width="2.140625" style="370" customWidth="1"/>
    <col min="15369" max="15369" width="9.42578125" style="370" customWidth="1"/>
    <col min="15370" max="15614" width="11" style="370"/>
    <col min="15615" max="15615" width="46.7109375" style="370" bestFit="1" customWidth="1"/>
    <col min="15616" max="15616" width="11.85546875" style="370" customWidth="1"/>
    <col min="15617" max="15617" width="12.42578125" style="370" customWidth="1"/>
    <col min="15618" max="15618" width="12.5703125" style="370" customWidth="1"/>
    <col min="15619" max="15619" width="11.7109375" style="370" customWidth="1"/>
    <col min="15620" max="15620" width="10.7109375" style="370" customWidth="1"/>
    <col min="15621" max="15621" width="2.42578125" style="370" bestFit="1" customWidth="1"/>
    <col min="15622" max="15622" width="8.5703125" style="370" customWidth="1"/>
    <col min="15623" max="15623" width="12.42578125" style="370" customWidth="1"/>
    <col min="15624" max="15624" width="2.140625" style="370" customWidth="1"/>
    <col min="15625" max="15625" width="9.42578125" style="370" customWidth="1"/>
    <col min="15626" max="15870" width="11" style="370"/>
    <col min="15871" max="15871" width="46.7109375" style="370" bestFit="1" customWidth="1"/>
    <col min="15872" max="15872" width="11.85546875" style="370" customWidth="1"/>
    <col min="15873" max="15873" width="12.42578125" style="370" customWidth="1"/>
    <col min="15874" max="15874" width="12.5703125" style="370" customWidth="1"/>
    <col min="15875" max="15875" width="11.7109375" style="370" customWidth="1"/>
    <col min="15876" max="15876" width="10.7109375" style="370" customWidth="1"/>
    <col min="15877" max="15877" width="2.42578125" style="370" bestFit="1" customWidth="1"/>
    <col min="15878" max="15878" width="8.5703125" style="370" customWidth="1"/>
    <col min="15879" max="15879" width="12.42578125" style="370" customWidth="1"/>
    <col min="15880" max="15880" width="2.140625" style="370" customWidth="1"/>
    <col min="15881" max="15881" width="9.42578125" style="370" customWidth="1"/>
    <col min="15882" max="16126" width="11" style="370"/>
    <col min="16127" max="16127" width="46.7109375" style="370" bestFit="1" customWidth="1"/>
    <col min="16128" max="16128" width="11.85546875" style="370" customWidth="1"/>
    <col min="16129" max="16129" width="12.42578125" style="370" customWidth="1"/>
    <col min="16130" max="16130" width="12.5703125" style="370" customWidth="1"/>
    <col min="16131" max="16131" width="11.7109375" style="370" customWidth="1"/>
    <col min="16132" max="16132" width="10.7109375" style="370" customWidth="1"/>
    <col min="16133" max="16133" width="2.42578125" style="370" bestFit="1" customWidth="1"/>
    <col min="16134" max="16134" width="8.5703125" style="370" customWidth="1"/>
    <col min="16135" max="16135" width="12.42578125" style="370" customWidth="1"/>
    <col min="16136" max="16136" width="2.140625" style="370" customWidth="1"/>
    <col min="16137" max="16137" width="9.42578125" style="370" customWidth="1"/>
    <col min="16138" max="16384" width="11" style="370"/>
  </cols>
  <sheetData>
    <row r="1" spans="1:14" ht="17.100000000000001" customHeight="1">
      <c r="A1" s="2041" t="s">
        <v>493</v>
      </c>
      <c r="B1" s="2041"/>
      <c r="C1" s="2041"/>
      <c r="D1" s="2041"/>
      <c r="E1" s="2041"/>
      <c r="F1" s="2041"/>
      <c r="G1" s="2041"/>
      <c r="H1" s="2041"/>
      <c r="I1" s="2041"/>
    </row>
    <row r="2" spans="1:14" ht="17.100000000000001" customHeight="1">
      <c r="A2" s="2054" t="s">
        <v>104</v>
      </c>
      <c r="B2" s="2054"/>
      <c r="C2" s="2054"/>
      <c r="D2" s="2054"/>
      <c r="E2" s="2054"/>
      <c r="F2" s="2054"/>
      <c r="G2" s="2054"/>
      <c r="H2" s="2054"/>
      <c r="I2" s="2054"/>
    </row>
    <row r="3" spans="1:14" ht="17.100000000000001" customHeight="1" thickBot="1">
      <c r="B3" s="371"/>
      <c r="C3" s="371"/>
      <c r="D3" s="371"/>
      <c r="E3" s="371"/>
      <c r="H3" s="2043" t="s">
        <v>1</v>
      </c>
      <c r="I3" s="2043"/>
    </row>
    <row r="4" spans="1:14" ht="22.5" customHeight="1" thickTop="1">
      <c r="A4" s="2055" t="s">
        <v>126</v>
      </c>
      <c r="B4" s="478">
        <v>2017</v>
      </c>
      <c r="C4" s="478">
        <v>2017</v>
      </c>
      <c r="D4" s="478">
        <v>2018</v>
      </c>
      <c r="E4" s="478">
        <v>2018</v>
      </c>
      <c r="F4" s="2069" t="s">
        <v>806</v>
      </c>
      <c r="G4" s="2069"/>
      <c r="H4" s="2069"/>
      <c r="I4" s="2070"/>
    </row>
    <row r="5" spans="1:14" ht="22.5" customHeight="1">
      <c r="A5" s="2056"/>
      <c r="B5" s="506" t="s">
        <v>360</v>
      </c>
      <c r="C5" s="506" t="s">
        <v>804</v>
      </c>
      <c r="D5" s="506" t="s">
        <v>361</v>
      </c>
      <c r="E5" s="506" t="s">
        <v>805</v>
      </c>
      <c r="F5" s="2060" t="s">
        <v>40</v>
      </c>
      <c r="G5" s="2060"/>
      <c r="H5" s="2050" t="s">
        <v>123</v>
      </c>
      <c r="I5" s="2053"/>
    </row>
    <row r="6" spans="1:14" ht="22.5" customHeight="1">
      <c r="A6" s="2057"/>
      <c r="B6" s="506"/>
      <c r="C6" s="506"/>
      <c r="D6" s="506"/>
      <c r="E6" s="506"/>
      <c r="F6" s="447" t="s">
        <v>3</v>
      </c>
      <c r="G6" s="481" t="s">
        <v>362</v>
      </c>
      <c r="H6" s="447" t="s">
        <v>3</v>
      </c>
      <c r="I6" s="482" t="s">
        <v>362</v>
      </c>
    </row>
    <row r="7" spans="1:14" ht="22.5" customHeight="1">
      <c r="A7" s="382" t="s">
        <v>460</v>
      </c>
      <c r="B7" s="383">
        <v>2299807.5981313302</v>
      </c>
      <c r="C7" s="383">
        <v>2429583.0088010496</v>
      </c>
      <c r="D7" s="383">
        <v>2742102.9318979895</v>
      </c>
      <c r="E7" s="383">
        <v>2911147.9059036169</v>
      </c>
      <c r="F7" s="383">
        <v>129775.41066971933</v>
      </c>
      <c r="G7" s="483">
        <v>5.6428812034174571</v>
      </c>
      <c r="H7" s="383">
        <v>169044.97400562745</v>
      </c>
      <c r="I7" s="412">
        <v>6.1647931607228301</v>
      </c>
      <c r="K7" s="455"/>
      <c r="L7" s="455"/>
      <c r="M7" s="455"/>
      <c r="N7" s="455"/>
    </row>
    <row r="8" spans="1:14" ht="22.5" customHeight="1">
      <c r="A8" s="392" t="s">
        <v>461</v>
      </c>
      <c r="B8" s="393">
        <v>199047.18817875491</v>
      </c>
      <c r="C8" s="393">
        <v>198115.69104479594</v>
      </c>
      <c r="D8" s="393">
        <v>256298.38072125497</v>
      </c>
      <c r="E8" s="393">
        <v>254864.99851152039</v>
      </c>
      <c r="F8" s="393">
        <v>-931.49713395896833</v>
      </c>
      <c r="G8" s="484">
        <v>-0.46797804203214094</v>
      </c>
      <c r="H8" s="393">
        <v>-1433.3822097345837</v>
      </c>
      <c r="I8" s="485">
        <v>-0.55926307677047005</v>
      </c>
      <c r="K8" s="455"/>
      <c r="L8" s="455"/>
      <c r="M8" s="455"/>
      <c r="N8" s="455"/>
    </row>
    <row r="9" spans="1:14" ht="22.5" customHeight="1">
      <c r="A9" s="392" t="s">
        <v>462</v>
      </c>
      <c r="B9" s="393">
        <v>187168.41522452762</v>
      </c>
      <c r="C9" s="393">
        <v>175817.00295612184</v>
      </c>
      <c r="D9" s="393">
        <v>239852.95026585716</v>
      </c>
      <c r="E9" s="393">
        <v>231610.28078221294</v>
      </c>
      <c r="F9" s="393">
        <v>-11351.41226840578</v>
      </c>
      <c r="G9" s="484">
        <v>-6.0648118726594991</v>
      </c>
      <c r="H9" s="393">
        <v>-8242.6694836442184</v>
      </c>
      <c r="I9" s="485">
        <v>-3.4365512179474553</v>
      </c>
      <c r="K9" s="455"/>
      <c r="L9" s="455"/>
      <c r="M9" s="455"/>
      <c r="N9" s="455"/>
    </row>
    <row r="10" spans="1:14" ht="22.5" customHeight="1">
      <c r="A10" s="392" t="s">
        <v>463</v>
      </c>
      <c r="B10" s="393">
        <v>11878.772954227281</v>
      </c>
      <c r="C10" s="393">
        <v>22298.688088674087</v>
      </c>
      <c r="D10" s="393">
        <v>16445.4304553978</v>
      </c>
      <c r="E10" s="393">
        <v>23254.71772930746</v>
      </c>
      <c r="F10" s="393">
        <v>10419.915134446806</v>
      </c>
      <c r="G10" s="484">
        <v>87.718783535960142</v>
      </c>
      <c r="H10" s="393">
        <v>6809.2872739096601</v>
      </c>
      <c r="I10" s="485">
        <v>41.405345347313073</v>
      </c>
      <c r="K10" s="455"/>
      <c r="L10" s="455"/>
      <c r="M10" s="455"/>
      <c r="N10" s="455"/>
    </row>
    <row r="11" spans="1:14" ht="22.5" customHeight="1">
      <c r="A11" s="392" t="s">
        <v>464</v>
      </c>
      <c r="B11" s="393">
        <v>814153.01116384647</v>
      </c>
      <c r="C11" s="393">
        <v>883968.37266420003</v>
      </c>
      <c r="D11" s="393">
        <v>946821.90431149723</v>
      </c>
      <c r="E11" s="393">
        <v>973065.47557047184</v>
      </c>
      <c r="F11" s="393">
        <v>69815.361500353552</v>
      </c>
      <c r="G11" s="484">
        <v>8.5752138164484855</v>
      </c>
      <c r="H11" s="393">
        <v>26243.571258974611</v>
      </c>
      <c r="I11" s="485">
        <v>2.7717537099079061</v>
      </c>
      <c r="K11" s="455"/>
      <c r="L11" s="455"/>
      <c r="M11" s="455"/>
      <c r="N11" s="455"/>
    </row>
    <row r="12" spans="1:14" ht="22.5" customHeight="1">
      <c r="A12" s="392" t="s">
        <v>462</v>
      </c>
      <c r="B12" s="393">
        <v>800517.32135241595</v>
      </c>
      <c r="C12" s="393">
        <v>870004.84577265522</v>
      </c>
      <c r="D12" s="393">
        <v>936435.00792985351</v>
      </c>
      <c r="E12" s="393">
        <v>961973.44815413491</v>
      </c>
      <c r="F12" s="393">
        <v>69487.524420239264</v>
      </c>
      <c r="G12" s="484">
        <v>8.6803274041397547</v>
      </c>
      <c r="H12" s="393">
        <v>25538.440224281396</v>
      </c>
      <c r="I12" s="485">
        <v>2.7271983648644658</v>
      </c>
      <c r="K12" s="455"/>
      <c r="L12" s="455"/>
      <c r="M12" s="455"/>
      <c r="N12" s="455"/>
    </row>
    <row r="13" spans="1:14" ht="22.5" customHeight="1">
      <c r="A13" s="392" t="s">
        <v>463</v>
      </c>
      <c r="B13" s="393">
        <v>13635.689811430475</v>
      </c>
      <c r="C13" s="393">
        <v>13963.526891544778</v>
      </c>
      <c r="D13" s="393">
        <v>10386.896381643686</v>
      </c>
      <c r="E13" s="393">
        <v>11092.027416336892</v>
      </c>
      <c r="F13" s="393">
        <v>327.83708011430281</v>
      </c>
      <c r="G13" s="484">
        <v>2.4042573910671154</v>
      </c>
      <c r="H13" s="393">
        <v>705.13103469320595</v>
      </c>
      <c r="I13" s="485">
        <v>6.7886595647507724</v>
      </c>
      <c r="K13" s="455"/>
      <c r="L13" s="455"/>
      <c r="M13" s="455"/>
      <c r="N13" s="455"/>
    </row>
    <row r="14" spans="1:14" ht="22.5" customHeight="1">
      <c r="A14" s="392" t="s">
        <v>465</v>
      </c>
      <c r="B14" s="393">
        <v>993425.79717013601</v>
      </c>
      <c r="C14" s="393">
        <v>1017840.7669523191</v>
      </c>
      <c r="D14" s="393">
        <v>1228056.4673239386</v>
      </c>
      <c r="E14" s="393">
        <v>1382682.1955954889</v>
      </c>
      <c r="F14" s="393">
        <v>24414.969782183063</v>
      </c>
      <c r="G14" s="484">
        <v>2.4576540947226588</v>
      </c>
      <c r="H14" s="393">
        <v>154625.72827155027</v>
      </c>
      <c r="I14" s="485">
        <v>12.591092705085103</v>
      </c>
      <c r="K14" s="455"/>
      <c r="L14" s="455"/>
      <c r="M14" s="455"/>
      <c r="N14" s="455"/>
    </row>
    <row r="15" spans="1:14" ht="22.5" customHeight="1">
      <c r="A15" s="392" t="s">
        <v>462</v>
      </c>
      <c r="B15" s="393">
        <v>947689.90851885022</v>
      </c>
      <c r="C15" s="393">
        <v>990279.68646369036</v>
      </c>
      <c r="D15" s="393">
        <v>1193173.7469921401</v>
      </c>
      <c r="E15" s="393">
        <v>1354143.5111298002</v>
      </c>
      <c r="F15" s="393">
        <v>42589.777944840142</v>
      </c>
      <c r="G15" s="484">
        <v>4.4940626213276813</v>
      </c>
      <c r="H15" s="393">
        <v>160969.76413766015</v>
      </c>
      <c r="I15" s="485">
        <v>13.490890538234456</v>
      </c>
      <c r="K15" s="455"/>
      <c r="L15" s="455"/>
      <c r="M15" s="455"/>
      <c r="N15" s="455"/>
    </row>
    <row r="16" spans="1:14" ht="22.5" customHeight="1">
      <c r="A16" s="392" t="s">
        <v>463</v>
      </c>
      <c r="B16" s="393">
        <v>45735.888651285779</v>
      </c>
      <c r="C16" s="393">
        <v>27561.08048862873</v>
      </c>
      <c r="D16" s="393">
        <v>34882.720331798628</v>
      </c>
      <c r="E16" s="393">
        <v>28538.684465688733</v>
      </c>
      <c r="F16" s="393">
        <v>-18174.808162657049</v>
      </c>
      <c r="G16" s="484">
        <v>-39.738613807706344</v>
      </c>
      <c r="H16" s="393">
        <v>-6344.0358661098944</v>
      </c>
      <c r="I16" s="485">
        <v>-18.186757815234824</v>
      </c>
      <c r="K16" s="455"/>
      <c r="L16" s="455"/>
      <c r="M16" s="455"/>
      <c r="N16" s="455"/>
    </row>
    <row r="17" spans="1:14" ht="22.5" customHeight="1">
      <c r="A17" s="392" t="s">
        <v>466</v>
      </c>
      <c r="B17" s="393">
        <v>272342.00779380416</v>
      </c>
      <c r="C17" s="393">
        <v>305336.5742398678</v>
      </c>
      <c r="D17" s="393">
        <v>288593.53310618747</v>
      </c>
      <c r="E17" s="393">
        <v>277080.51495308249</v>
      </c>
      <c r="F17" s="393">
        <v>32994.566446063633</v>
      </c>
      <c r="G17" s="484">
        <v>12.115121979656003</v>
      </c>
      <c r="H17" s="393">
        <v>-11513.018153104989</v>
      </c>
      <c r="I17" s="485">
        <v>-3.9893541720038459</v>
      </c>
      <c r="K17" s="455"/>
      <c r="L17" s="455"/>
      <c r="M17" s="455"/>
      <c r="N17" s="455"/>
    </row>
    <row r="18" spans="1:14" ht="22.5" customHeight="1">
      <c r="A18" s="392" t="s">
        <v>462</v>
      </c>
      <c r="B18" s="393">
        <v>253252.78414650908</v>
      </c>
      <c r="C18" s="393">
        <v>263366.91364393779</v>
      </c>
      <c r="D18" s="393">
        <v>273130.28704722598</v>
      </c>
      <c r="E18" s="393">
        <v>255819.3444402779</v>
      </c>
      <c r="F18" s="393">
        <v>10114.129497428716</v>
      </c>
      <c r="G18" s="484">
        <v>3.9936893612105755</v>
      </c>
      <c r="H18" s="393">
        <v>-17310.942606948083</v>
      </c>
      <c r="I18" s="485">
        <v>-6.3379798681773112</v>
      </c>
      <c r="K18" s="455"/>
      <c r="L18" s="455"/>
      <c r="M18" s="455"/>
      <c r="N18" s="455"/>
    </row>
    <row r="19" spans="1:14" ht="22.5" customHeight="1">
      <c r="A19" s="392" t="s">
        <v>463</v>
      </c>
      <c r="B19" s="393">
        <v>19089.223647295097</v>
      </c>
      <c r="C19" s="393">
        <v>41969.66059593</v>
      </c>
      <c r="D19" s="393">
        <v>15463.246058961477</v>
      </c>
      <c r="E19" s="393">
        <v>21261.170512804601</v>
      </c>
      <c r="F19" s="393">
        <v>22880.436948634902</v>
      </c>
      <c r="G19" s="484">
        <v>119.8604897265008</v>
      </c>
      <c r="H19" s="393">
        <v>5797.9244538431249</v>
      </c>
      <c r="I19" s="485">
        <v>37.494872885910205</v>
      </c>
      <c r="K19" s="455"/>
      <c r="L19" s="455"/>
      <c r="M19" s="455"/>
      <c r="N19" s="455"/>
    </row>
    <row r="20" spans="1:14" ht="22.5" customHeight="1">
      <c r="A20" s="392" t="s">
        <v>467</v>
      </c>
      <c r="B20" s="393">
        <v>20839.593824788502</v>
      </c>
      <c r="C20" s="393">
        <v>24321.603899866604</v>
      </c>
      <c r="D20" s="393">
        <v>22332.646435111485</v>
      </c>
      <c r="E20" s="393">
        <v>23454.721273053499</v>
      </c>
      <c r="F20" s="393">
        <v>3482.0100750781021</v>
      </c>
      <c r="G20" s="484">
        <v>16.708627357872416</v>
      </c>
      <c r="H20" s="393">
        <v>1122.0748379420147</v>
      </c>
      <c r="I20" s="485">
        <v>5.024370225007833</v>
      </c>
      <c r="K20" s="455"/>
      <c r="L20" s="455"/>
      <c r="M20" s="455"/>
      <c r="N20" s="455"/>
    </row>
    <row r="21" spans="1:14" ht="22.5" customHeight="1">
      <c r="A21" s="382" t="s">
        <v>468</v>
      </c>
      <c r="B21" s="383">
        <v>6937.2709147099995</v>
      </c>
      <c r="C21" s="383">
        <v>32401.293036629999</v>
      </c>
      <c r="D21" s="383">
        <v>12230.303400999999</v>
      </c>
      <c r="E21" s="383">
        <v>16698.941264419998</v>
      </c>
      <c r="F21" s="383">
        <v>25464.022121919999</v>
      </c>
      <c r="G21" s="483">
        <v>367.06108835861255</v>
      </c>
      <c r="H21" s="383">
        <v>4468.6378634199991</v>
      </c>
      <c r="I21" s="412">
        <v>36.537424435886237</v>
      </c>
      <c r="K21" s="455"/>
      <c r="L21" s="455"/>
      <c r="M21" s="455"/>
      <c r="N21" s="455"/>
    </row>
    <row r="22" spans="1:14" ht="22.5" customHeight="1">
      <c r="A22" s="382" t="s">
        <v>469</v>
      </c>
      <c r="B22" s="383">
        <v>0</v>
      </c>
      <c r="C22" s="383">
        <v>0</v>
      </c>
      <c r="D22" s="383">
        <v>0</v>
      </c>
      <c r="E22" s="383">
        <v>1725</v>
      </c>
      <c r="F22" s="383">
        <v>0</v>
      </c>
      <c r="G22" s="483"/>
      <c r="H22" s="383">
        <v>1725</v>
      </c>
      <c r="I22" s="412"/>
      <c r="K22" s="455"/>
      <c r="L22" s="455"/>
      <c r="M22" s="455"/>
      <c r="N22" s="455"/>
    </row>
    <row r="23" spans="1:14" ht="22.5" customHeight="1">
      <c r="A23" s="507" t="s">
        <v>470</v>
      </c>
      <c r="B23" s="383">
        <v>580781.95762471505</v>
      </c>
      <c r="C23" s="383">
        <v>644619.36322019575</v>
      </c>
      <c r="D23" s="383">
        <v>691418.65219555085</v>
      </c>
      <c r="E23" s="383">
        <v>797640.85760825884</v>
      </c>
      <c r="F23" s="383">
        <v>63837.405595480697</v>
      </c>
      <c r="G23" s="483">
        <v>10.991630293847839</v>
      </c>
      <c r="H23" s="383">
        <v>106222.20541270799</v>
      </c>
      <c r="I23" s="412">
        <v>15.36293605551527</v>
      </c>
      <c r="K23" s="455"/>
      <c r="L23" s="455"/>
      <c r="M23" s="455"/>
      <c r="N23" s="455"/>
    </row>
    <row r="24" spans="1:14" ht="22.5" customHeight="1">
      <c r="A24" s="508" t="s">
        <v>471</v>
      </c>
      <c r="B24" s="393">
        <v>226966.58346701006</v>
      </c>
      <c r="C24" s="393">
        <v>248924.69566626003</v>
      </c>
      <c r="D24" s="393">
        <v>282509.23340986005</v>
      </c>
      <c r="E24" s="393">
        <v>289422.43073586008</v>
      </c>
      <c r="F24" s="393">
        <v>21958.112199249968</v>
      </c>
      <c r="G24" s="484">
        <v>9.6746013725150934</v>
      </c>
      <c r="H24" s="393">
        <v>6913.1973260000232</v>
      </c>
      <c r="I24" s="485">
        <v>2.447069514351222</v>
      </c>
      <c r="K24" s="455"/>
      <c r="L24" s="455"/>
      <c r="M24" s="455"/>
      <c r="N24" s="455"/>
    </row>
    <row r="25" spans="1:14" ht="22.5" customHeight="1">
      <c r="A25" s="508" t="s">
        <v>472</v>
      </c>
      <c r="B25" s="393">
        <v>139321.83933900099</v>
      </c>
      <c r="C25" s="393">
        <v>174334.83598255817</v>
      </c>
      <c r="D25" s="393">
        <v>151143.15820197412</v>
      </c>
      <c r="E25" s="393">
        <v>229087.72790716516</v>
      </c>
      <c r="F25" s="393">
        <v>35012.996643557184</v>
      </c>
      <c r="G25" s="484">
        <v>25.131018087094574</v>
      </c>
      <c r="H25" s="393">
        <v>77944.569705191039</v>
      </c>
      <c r="I25" s="485">
        <v>51.570028463367777</v>
      </c>
      <c r="K25" s="455"/>
      <c r="L25" s="455"/>
      <c r="M25" s="455"/>
      <c r="N25" s="455"/>
    </row>
    <row r="26" spans="1:14" ht="22.5" customHeight="1">
      <c r="A26" s="508" t="s">
        <v>473</v>
      </c>
      <c r="B26" s="393">
        <v>214493.53481870407</v>
      </c>
      <c r="C26" s="393">
        <v>221359.83157137752</v>
      </c>
      <c r="D26" s="393">
        <v>257766.26058371671</v>
      </c>
      <c r="E26" s="393">
        <v>279130.69896523363</v>
      </c>
      <c r="F26" s="393">
        <v>6866.2967526734574</v>
      </c>
      <c r="G26" s="484">
        <v>3.2011672326054224</v>
      </c>
      <c r="H26" s="393">
        <v>21364.438381516928</v>
      </c>
      <c r="I26" s="485">
        <v>8.2882989934899705</v>
      </c>
      <c r="K26" s="455"/>
      <c r="L26" s="455"/>
      <c r="M26" s="455"/>
      <c r="N26" s="455"/>
    </row>
    <row r="27" spans="1:14" ht="22.5" customHeight="1">
      <c r="A27" s="509" t="s">
        <v>474</v>
      </c>
      <c r="B27" s="510">
        <v>2887526.8266707556</v>
      </c>
      <c r="C27" s="510">
        <v>3106603.6650578752</v>
      </c>
      <c r="D27" s="510">
        <v>3445751.8874945403</v>
      </c>
      <c r="E27" s="510">
        <v>3727212.7047762955</v>
      </c>
      <c r="F27" s="510">
        <v>219076.83838711958</v>
      </c>
      <c r="G27" s="511">
        <v>7.5870061660936861</v>
      </c>
      <c r="H27" s="510">
        <v>281460.81728175515</v>
      </c>
      <c r="I27" s="512">
        <v>8.1683425409485775</v>
      </c>
      <c r="K27" s="455"/>
      <c r="L27" s="455"/>
      <c r="M27" s="455"/>
      <c r="N27" s="455"/>
    </row>
    <row r="28" spans="1:14" ht="22.5" customHeight="1">
      <c r="A28" s="382" t="s">
        <v>475</v>
      </c>
      <c r="B28" s="383">
        <v>420597.15440411511</v>
      </c>
      <c r="C28" s="383">
        <v>301802.42261489463</v>
      </c>
      <c r="D28" s="383">
        <v>393460.50508462009</v>
      </c>
      <c r="E28" s="383">
        <v>347011.7023772407</v>
      </c>
      <c r="F28" s="383">
        <v>-118794.73178922047</v>
      </c>
      <c r="G28" s="483">
        <v>-28.244302308113333</v>
      </c>
      <c r="H28" s="383">
        <v>-46448.802707379393</v>
      </c>
      <c r="I28" s="412">
        <v>-11.805200803417314</v>
      </c>
      <c r="K28" s="455"/>
      <c r="L28" s="455"/>
      <c r="M28" s="455"/>
      <c r="N28" s="455"/>
    </row>
    <row r="29" spans="1:14" ht="22.5" customHeight="1">
      <c r="A29" s="392" t="s">
        <v>476</v>
      </c>
      <c r="B29" s="393">
        <v>63082.488793020013</v>
      </c>
      <c r="C29" s="393">
        <v>56142.590038929993</v>
      </c>
      <c r="D29" s="393">
        <v>72207.413901170017</v>
      </c>
      <c r="E29" s="393">
        <v>65903.940277469999</v>
      </c>
      <c r="F29" s="393">
        <v>-6939.8987540900198</v>
      </c>
      <c r="G29" s="484">
        <v>-11.001307790598633</v>
      </c>
      <c r="H29" s="393">
        <v>-6303.4736237000179</v>
      </c>
      <c r="I29" s="485">
        <v>-8.729676473841808</v>
      </c>
      <c r="K29" s="455"/>
      <c r="L29" s="455"/>
      <c r="M29" s="455"/>
      <c r="N29" s="455"/>
    </row>
    <row r="30" spans="1:14" ht="22.5" customHeight="1">
      <c r="A30" s="392" t="s">
        <v>477</v>
      </c>
      <c r="B30" s="393">
        <v>211593.09641270005</v>
      </c>
      <c r="C30" s="393">
        <v>94483.933715889943</v>
      </c>
      <c r="D30" s="393">
        <v>208135.06086750005</v>
      </c>
      <c r="E30" s="393">
        <v>138249.47754131997</v>
      </c>
      <c r="F30" s="393">
        <v>-117109.1626968101</v>
      </c>
      <c r="G30" s="484">
        <v>-55.346400559494377</v>
      </c>
      <c r="H30" s="393">
        <v>-69885.583326180087</v>
      </c>
      <c r="I30" s="485">
        <v>-33.577035524384641</v>
      </c>
      <c r="K30" s="455"/>
      <c r="L30" s="455"/>
      <c r="M30" s="455"/>
      <c r="N30" s="455"/>
    </row>
    <row r="31" spans="1:14" ht="22.5" customHeight="1">
      <c r="A31" s="392" t="s">
        <v>478</v>
      </c>
      <c r="B31" s="393">
        <v>1092.8111314477501</v>
      </c>
      <c r="C31" s="393">
        <v>3928.4995122089999</v>
      </c>
      <c r="D31" s="393">
        <v>2684.9579020840006</v>
      </c>
      <c r="E31" s="393">
        <v>3966.9580728974997</v>
      </c>
      <c r="F31" s="393">
        <v>2835.6883807612498</v>
      </c>
      <c r="G31" s="484">
        <v>259.48567864645975</v>
      </c>
      <c r="H31" s="393">
        <v>1282.0001708134992</v>
      </c>
      <c r="I31" s="485">
        <v>47.747496145784673</v>
      </c>
      <c r="K31" s="455"/>
      <c r="L31" s="455"/>
      <c r="M31" s="455"/>
      <c r="N31" s="455"/>
    </row>
    <row r="32" spans="1:14" ht="22.5" customHeight="1">
      <c r="A32" s="392" t="s">
        <v>479</v>
      </c>
      <c r="B32" s="393">
        <v>144663.05334058736</v>
      </c>
      <c r="C32" s="393">
        <v>146446.85868406564</v>
      </c>
      <c r="D32" s="393">
        <v>110396.26079736601</v>
      </c>
      <c r="E32" s="393">
        <v>138643.43086905326</v>
      </c>
      <c r="F32" s="393">
        <v>1783.8053434782778</v>
      </c>
      <c r="G32" s="484">
        <v>1.2330759667284066</v>
      </c>
      <c r="H32" s="393">
        <v>28247.170071687258</v>
      </c>
      <c r="I32" s="485">
        <v>25.587071398672972</v>
      </c>
      <c r="K32" s="455"/>
      <c r="L32" s="455"/>
      <c r="M32" s="455"/>
      <c r="N32" s="455"/>
    </row>
    <row r="33" spans="1:14" ht="22.5" customHeight="1">
      <c r="A33" s="392" t="s">
        <v>480</v>
      </c>
      <c r="B33" s="393">
        <v>165.70472636</v>
      </c>
      <c r="C33" s="393">
        <v>800.54066380000006</v>
      </c>
      <c r="D33" s="393">
        <v>36.8116165</v>
      </c>
      <c r="E33" s="393">
        <v>247.89561649999999</v>
      </c>
      <c r="F33" s="393">
        <v>634.83593744000007</v>
      </c>
      <c r="G33" s="484">
        <v>383.11275205318776</v>
      </c>
      <c r="H33" s="393">
        <v>211.084</v>
      </c>
      <c r="I33" s="485">
        <v>573.41681803079746</v>
      </c>
      <c r="K33" s="455"/>
      <c r="L33" s="455"/>
      <c r="M33" s="455"/>
      <c r="N33" s="455"/>
    </row>
    <row r="34" spans="1:14" ht="22.5" customHeight="1">
      <c r="A34" s="486" t="s">
        <v>481</v>
      </c>
      <c r="B34" s="383">
        <v>2240990.8355988525</v>
      </c>
      <c r="C34" s="383">
        <v>2542295.9284062823</v>
      </c>
      <c r="D34" s="383">
        <v>2763288.1895698281</v>
      </c>
      <c r="E34" s="383">
        <v>3059319.6470383084</v>
      </c>
      <c r="F34" s="383">
        <v>301305.09280742984</v>
      </c>
      <c r="G34" s="483">
        <v>13.445172912851877</v>
      </c>
      <c r="H34" s="383">
        <v>296031.45746848034</v>
      </c>
      <c r="I34" s="412">
        <v>10.713014248237522</v>
      </c>
      <c r="K34" s="455"/>
      <c r="L34" s="455"/>
      <c r="M34" s="455"/>
      <c r="N34" s="455"/>
    </row>
    <row r="35" spans="1:14" ht="22.5" customHeight="1">
      <c r="A35" s="392" t="s">
        <v>482</v>
      </c>
      <c r="B35" s="393">
        <v>213894.59999999998</v>
      </c>
      <c r="C35" s="393">
        <v>319039</v>
      </c>
      <c r="D35" s="393">
        <v>287540.60000000003</v>
      </c>
      <c r="E35" s="393">
        <v>304083.3</v>
      </c>
      <c r="F35" s="393">
        <v>105144.40000000002</v>
      </c>
      <c r="G35" s="484">
        <v>49.157108220590906</v>
      </c>
      <c r="H35" s="393">
        <v>16542.699999999953</v>
      </c>
      <c r="I35" s="485">
        <v>5.7531701610137667</v>
      </c>
      <c r="K35" s="455"/>
      <c r="L35" s="455"/>
      <c r="M35" s="455"/>
      <c r="N35" s="455"/>
    </row>
    <row r="36" spans="1:14" ht="22.5" customHeight="1">
      <c r="A36" s="392" t="s">
        <v>483</v>
      </c>
      <c r="B36" s="393">
        <v>9194.8825246000015</v>
      </c>
      <c r="C36" s="393">
        <v>9201.5288144900005</v>
      </c>
      <c r="D36" s="393">
        <v>10003.312353654001</v>
      </c>
      <c r="E36" s="393">
        <v>9972.5345506824997</v>
      </c>
      <c r="F36" s="393">
        <v>6.646289889999025</v>
      </c>
      <c r="G36" s="484">
        <v>7.2282488353902635E-2</v>
      </c>
      <c r="H36" s="393">
        <v>-30.777802971500932</v>
      </c>
      <c r="I36" s="485">
        <v>-0.30767611650413418</v>
      </c>
      <c r="K36" s="455"/>
      <c r="L36" s="455"/>
      <c r="M36" s="455"/>
      <c r="N36" s="455"/>
    </row>
    <row r="37" spans="1:14" ht="22.5" customHeight="1">
      <c r="A37" s="400" t="s">
        <v>484</v>
      </c>
      <c r="B37" s="393">
        <v>18468.577477057082</v>
      </c>
      <c r="C37" s="393">
        <v>21642.113511421325</v>
      </c>
      <c r="D37" s="393">
        <v>27648.745320592348</v>
      </c>
      <c r="E37" s="393">
        <v>28859.79854008662</v>
      </c>
      <c r="F37" s="393">
        <v>3173.5360343642424</v>
      </c>
      <c r="G37" s="484">
        <v>17.183435152526631</v>
      </c>
      <c r="H37" s="393">
        <v>1211.0532194942716</v>
      </c>
      <c r="I37" s="485">
        <v>4.380138069383924</v>
      </c>
      <c r="K37" s="455"/>
      <c r="L37" s="455"/>
      <c r="M37" s="455"/>
      <c r="N37" s="455"/>
    </row>
    <row r="38" spans="1:14" ht="22.5" customHeight="1">
      <c r="A38" s="513" t="s">
        <v>485</v>
      </c>
      <c r="B38" s="393">
        <v>853.65695507000009</v>
      </c>
      <c r="C38" s="393">
        <v>1053.6769550700001</v>
      </c>
      <c r="D38" s="393">
        <v>1047.4796596799999</v>
      </c>
      <c r="E38" s="393">
        <v>1034.8407929499999</v>
      </c>
      <c r="F38" s="393">
        <v>200.01999999999998</v>
      </c>
      <c r="G38" s="484">
        <v>23.43095769466299</v>
      </c>
      <c r="H38" s="393">
        <v>-12.638866730000018</v>
      </c>
      <c r="I38" s="485">
        <v>-1.2065978191749454</v>
      </c>
      <c r="K38" s="455"/>
      <c r="L38" s="455"/>
      <c r="M38" s="455"/>
      <c r="N38" s="455"/>
    </row>
    <row r="39" spans="1:14" ht="22.5" customHeight="1">
      <c r="A39" s="513" t="s">
        <v>486</v>
      </c>
      <c r="B39" s="393">
        <v>17614.920521987082</v>
      </c>
      <c r="C39" s="393">
        <v>20588.436556351324</v>
      </c>
      <c r="D39" s="393">
        <v>26601.265660912348</v>
      </c>
      <c r="E39" s="393">
        <v>27824.957747136621</v>
      </c>
      <c r="F39" s="393">
        <v>2973.5160343642419</v>
      </c>
      <c r="G39" s="484">
        <v>16.88066676572668</v>
      </c>
      <c r="H39" s="393">
        <v>1223.6920862242732</v>
      </c>
      <c r="I39" s="485">
        <v>4.6001273090639252</v>
      </c>
      <c r="K39" s="455"/>
      <c r="L39" s="455"/>
      <c r="M39" s="455"/>
      <c r="N39" s="455"/>
    </row>
    <row r="40" spans="1:14" ht="22.5" customHeight="1">
      <c r="A40" s="392" t="s">
        <v>487</v>
      </c>
      <c r="B40" s="393">
        <v>1993022.8767434447</v>
      </c>
      <c r="C40" s="393">
        <v>2191705.7288663131</v>
      </c>
      <c r="D40" s="393">
        <v>2437987.8542541317</v>
      </c>
      <c r="E40" s="393">
        <v>2716348.5380138895</v>
      </c>
      <c r="F40" s="393">
        <v>198682.85212286841</v>
      </c>
      <c r="G40" s="484">
        <v>9.9689197972233909</v>
      </c>
      <c r="H40" s="393">
        <v>278360.68375975778</v>
      </c>
      <c r="I40" s="485">
        <v>11.417640300136704</v>
      </c>
      <c r="K40" s="455"/>
      <c r="L40" s="455"/>
      <c r="M40" s="455"/>
      <c r="N40" s="455"/>
    </row>
    <row r="41" spans="1:14" ht="22.5" customHeight="1">
      <c r="A41" s="400" t="s">
        <v>488</v>
      </c>
      <c r="B41" s="393">
        <v>1959009.1795665887</v>
      </c>
      <c r="C41" s="393">
        <v>2131739.3093199274</v>
      </c>
      <c r="D41" s="393">
        <v>2399814.500836431</v>
      </c>
      <c r="E41" s="393">
        <v>2645476.245528101</v>
      </c>
      <c r="F41" s="393">
        <v>172730.12975333864</v>
      </c>
      <c r="G41" s="484">
        <v>8.8172190082107456</v>
      </c>
      <c r="H41" s="393">
        <v>245661.74469166994</v>
      </c>
      <c r="I41" s="485">
        <v>10.236697236642541</v>
      </c>
      <c r="K41" s="455"/>
      <c r="L41" s="455"/>
      <c r="M41" s="455"/>
      <c r="N41" s="455"/>
    </row>
    <row r="42" spans="1:14" ht="22.5" customHeight="1">
      <c r="A42" s="400" t="s">
        <v>489</v>
      </c>
      <c r="B42" s="393">
        <v>34013.697176856032</v>
      </c>
      <c r="C42" s="393">
        <v>59966.419546385812</v>
      </c>
      <c r="D42" s="393">
        <v>38173.353417700542</v>
      </c>
      <c r="E42" s="393">
        <v>70872.292485788494</v>
      </c>
      <c r="F42" s="393">
        <v>25952.72236952978</v>
      </c>
      <c r="G42" s="484">
        <v>76.300797983198393</v>
      </c>
      <c r="H42" s="393">
        <v>32698.939068087951</v>
      </c>
      <c r="I42" s="485">
        <v>85.65906880197177</v>
      </c>
      <c r="K42" s="455"/>
      <c r="L42" s="455"/>
      <c r="M42" s="455"/>
      <c r="N42" s="455"/>
    </row>
    <row r="43" spans="1:14" ht="22.5" customHeight="1">
      <c r="A43" s="392" t="s">
        <v>490</v>
      </c>
      <c r="B43" s="393">
        <v>6409.8988537510004</v>
      </c>
      <c r="C43" s="393">
        <v>707.557214058</v>
      </c>
      <c r="D43" s="393">
        <v>107.67764145000001</v>
      </c>
      <c r="E43" s="393">
        <v>55.475933650000002</v>
      </c>
      <c r="F43" s="393">
        <v>-5702.3416396930006</v>
      </c>
      <c r="G43" s="484">
        <v>-88.961491745787129</v>
      </c>
      <c r="H43" s="393">
        <v>-52.201707800000008</v>
      </c>
      <c r="I43" s="485">
        <v>-48.479616656759525</v>
      </c>
      <c r="K43" s="455"/>
      <c r="L43" s="455"/>
      <c r="M43" s="455"/>
      <c r="N43" s="455"/>
    </row>
    <row r="44" spans="1:14" ht="22.5" customHeight="1">
      <c r="A44" s="514" t="s">
        <v>491</v>
      </c>
      <c r="B44" s="383">
        <v>0</v>
      </c>
      <c r="C44" s="383">
        <v>0</v>
      </c>
      <c r="D44" s="383">
        <v>0</v>
      </c>
      <c r="E44" s="383">
        <v>0</v>
      </c>
      <c r="F44" s="383">
        <v>0</v>
      </c>
      <c r="G44" s="483"/>
      <c r="H44" s="383">
        <v>0</v>
      </c>
      <c r="I44" s="412"/>
      <c r="K44" s="455"/>
      <c r="L44" s="455"/>
      <c r="M44" s="455"/>
      <c r="N44" s="455"/>
    </row>
    <row r="45" spans="1:14" s="455" customFormat="1" ht="22.5" customHeight="1" thickBot="1">
      <c r="A45" s="515" t="s">
        <v>492</v>
      </c>
      <c r="B45" s="422">
        <v>225938.83561146175</v>
      </c>
      <c r="C45" s="422">
        <v>262505.31323571038</v>
      </c>
      <c r="D45" s="422">
        <v>289003.20878661523</v>
      </c>
      <c r="E45" s="422">
        <v>320881.35241348943</v>
      </c>
      <c r="F45" s="422">
        <v>36566.477624248626</v>
      </c>
      <c r="G45" s="491">
        <v>16.184237439875357</v>
      </c>
      <c r="H45" s="422">
        <v>31878.143626874196</v>
      </c>
      <c r="I45" s="492">
        <v>11.030377053844873</v>
      </c>
    </row>
    <row r="46" spans="1:14" ht="22.5" customHeight="1" thickTop="1">
      <c r="A46" s="434" t="s">
        <v>392</v>
      </c>
      <c r="B46" s="516"/>
      <c r="C46" s="371"/>
      <c r="D46" s="430"/>
      <c r="E46" s="430"/>
      <c r="F46" s="397"/>
      <c r="G46" s="397"/>
      <c r="H46" s="397"/>
      <c r="I46" s="397"/>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3"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A1:K46"/>
  <sheetViews>
    <sheetView workbookViewId="0">
      <selection activeCell="I1" sqref="I1"/>
    </sheetView>
  </sheetViews>
  <sheetFormatPr defaultRowHeight="15.75"/>
  <cols>
    <col min="1" max="1" width="51.42578125" style="370" bestFit="1" customWidth="1"/>
    <col min="2" max="4" width="14.28515625" style="370" customWidth="1"/>
    <col min="5" max="5" width="12.7109375" style="370" customWidth="1"/>
    <col min="6" max="6" width="9.7109375" style="370" customWidth="1"/>
    <col min="7" max="7" width="12.7109375" style="370" customWidth="1"/>
    <col min="8" max="8" width="10.42578125" style="370" customWidth="1"/>
    <col min="9" max="256" width="9.140625" style="370"/>
    <col min="257" max="257" width="44.140625" style="370" bestFit="1" customWidth="1"/>
    <col min="258" max="258" width="11.140625" style="370" customWidth="1"/>
    <col min="259" max="259" width="10.28515625" style="370" customWidth="1"/>
    <col min="260" max="260" width="10.85546875" style="370" customWidth="1"/>
    <col min="261" max="261" width="9.28515625" style="370" customWidth="1"/>
    <col min="262" max="263" width="9.140625" style="370"/>
    <col min="264" max="264" width="9.5703125" style="370" customWidth="1"/>
    <col min="265" max="512" width="9.140625" style="370"/>
    <col min="513" max="513" width="44.140625" style="370" bestFit="1" customWidth="1"/>
    <col min="514" max="514" width="11.140625" style="370" customWidth="1"/>
    <col min="515" max="515" width="10.28515625" style="370" customWidth="1"/>
    <col min="516" max="516" width="10.85546875" style="370" customWidth="1"/>
    <col min="517" max="517" width="9.28515625" style="370" customWidth="1"/>
    <col min="518" max="519" width="9.140625" style="370"/>
    <col min="520" max="520" width="9.5703125" style="370" customWidth="1"/>
    <col min="521" max="768" width="9.140625" style="370"/>
    <col min="769" max="769" width="44.140625" style="370" bestFit="1" customWidth="1"/>
    <col min="770" max="770" width="11.140625" style="370" customWidth="1"/>
    <col min="771" max="771" width="10.28515625" style="370" customWidth="1"/>
    <col min="772" max="772" width="10.85546875" style="370" customWidth="1"/>
    <col min="773" max="773" width="9.28515625" style="370" customWidth="1"/>
    <col min="774" max="775" width="9.140625" style="370"/>
    <col min="776" max="776" width="9.5703125" style="370" customWidth="1"/>
    <col min="777" max="1024" width="9.140625" style="370"/>
    <col min="1025" max="1025" width="44.140625" style="370" bestFit="1" customWidth="1"/>
    <col min="1026" max="1026" width="11.140625" style="370" customWidth="1"/>
    <col min="1027" max="1027" width="10.28515625" style="370" customWidth="1"/>
    <col min="1028" max="1028" width="10.85546875" style="370" customWidth="1"/>
    <col min="1029" max="1029" width="9.28515625" style="370" customWidth="1"/>
    <col min="1030" max="1031" width="9.140625" style="370"/>
    <col min="1032" max="1032" width="9.5703125" style="370" customWidth="1"/>
    <col min="1033" max="1280" width="9.140625" style="370"/>
    <col min="1281" max="1281" width="44.140625" style="370" bestFit="1" customWidth="1"/>
    <col min="1282" max="1282" width="11.140625" style="370" customWidth="1"/>
    <col min="1283" max="1283" width="10.28515625" style="370" customWidth="1"/>
    <col min="1284" max="1284" width="10.85546875" style="370" customWidth="1"/>
    <col min="1285" max="1285" width="9.28515625" style="370" customWidth="1"/>
    <col min="1286" max="1287" width="9.140625" style="370"/>
    <col min="1288" max="1288" width="9.5703125" style="370" customWidth="1"/>
    <col min="1289" max="1536" width="9.140625" style="370"/>
    <col min="1537" max="1537" width="44.140625" style="370" bestFit="1" customWidth="1"/>
    <col min="1538" max="1538" width="11.140625" style="370" customWidth="1"/>
    <col min="1539" max="1539" width="10.28515625" style="370" customWidth="1"/>
    <col min="1540" max="1540" width="10.85546875" style="370" customWidth="1"/>
    <col min="1541" max="1541" width="9.28515625" style="370" customWidth="1"/>
    <col min="1542" max="1543" width="9.140625" style="370"/>
    <col min="1544" max="1544" width="9.5703125" style="370" customWidth="1"/>
    <col min="1545" max="1792" width="9.140625" style="370"/>
    <col min="1793" max="1793" width="44.140625" style="370" bestFit="1" customWidth="1"/>
    <col min="1794" max="1794" width="11.140625" style="370" customWidth="1"/>
    <col min="1795" max="1795" width="10.28515625" style="370" customWidth="1"/>
    <col min="1796" max="1796" width="10.85546875" style="370" customWidth="1"/>
    <col min="1797" max="1797" width="9.28515625" style="370" customWidth="1"/>
    <col min="1798" max="1799" width="9.140625" style="370"/>
    <col min="1800" max="1800" width="9.5703125" style="370" customWidth="1"/>
    <col min="1801" max="2048" width="9.140625" style="370"/>
    <col min="2049" max="2049" width="44.140625" style="370" bestFit="1" customWidth="1"/>
    <col min="2050" max="2050" width="11.140625" style="370" customWidth="1"/>
    <col min="2051" max="2051" width="10.28515625" style="370" customWidth="1"/>
    <col min="2052" max="2052" width="10.85546875" style="370" customWidth="1"/>
    <col min="2053" max="2053" width="9.28515625" style="370" customWidth="1"/>
    <col min="2054" max="2055" width="9.140625" style="370"/>
    <col min="2056" max="2056" width="9.5703125" style="370" customWidth="1"/>
    <col min="2057" max="2304" width="9.140625" style="370"/>
    <col min="2305" max="2305" width="44.140625" style="370" bestFit="1" customWidth="1"/>
    <col min="2306" max="2306" width="11.140625" style="370" customWidth="1"/>
    <col min="2307" max="2307" width="10.28515625" style="370" customWidth="1"/>
    <col min="2308" max="2308" width="10.85546875" style="370" customWidth="1"/>
    <col min="2309" max="2309" width="9.28515625" style="370" customWidth="1"/>
    <col min="2310" max="2311" width="9.140625" style="370"/>
    <col min="2312" max="2312" width="9.5703125" style="370" customWidth="1"/>
    <col min="2313" max="2560" width="9.140625" style="370"/>
    <col min="2561" max="2561" width="44.140625" style="370" bestFit="1" customWidth="1"/>
    <col min="2562" max="2562" width="11.140625" style="370" customWidth="1"/>
    <col min="2563" max="2563" width="10.28515625" style="370" customWidth="1"/>
    <col min="2564" max="2564" width="10.85546875" style="370" customWidth="1"/>
    <col min="2565" max="2565" width="9.28515625" style="370" customWidth="1"/>
    <col min="2566" max="2567" width="9.140625" style="370"/>
    <col min="2568" max="2568" width="9.5703125" style="370" customWidth="1"/>
    <col min="2569" max="2816" width="9.140625" style="370"/>
    <col min="2817" max="2817" width="44.140625" style="370" bestFit="1" customWidth="1"/>
    <col min="2818" max="2818" width="11.140625" style="370" customWidth="1"/>
    <col min="2819" max="2819" width="10.28515625" style="370" customWidth="1"/>
    <col min="2820" max="2820" width="10.85546875" style="370" customWidth="1"/>
    <col min="2821" max="2821" width="9.28515625" style="370" customWidth="1"/>
    <col min="2822" max="2823" width="9.140625" style="370"/>
    <col min="2824" max="2824" width="9.5703125" style="370" customWidth="1"/>
    <col min="2825" max="3072" width="9.140625" style="370"/>
    <col min="3073" max="3073" width="44.140625" style="370" bestFit="1" customWidth="1"/>
    <col min="3074" max="3074" width="11.140625" style="370" customWidth="1"/>
    <col min="3075" max="3075" width="10.28515625" style="370" customWidth="1"/>
    <col min="3076" max="3076" width="10.85546875" style="370" customWidth="1"/>
    <col min="3077" max="3077" width="9.28515625" style="370" customWidth="1"/>
    <col min="3078" max="3079" width="9.140625" style="370"/>
    <col min="3080" max="3080" width="9.5703125" style="370" customWidth="1"/>
    <col min="3081" max="3328" width="9.140625" style="370"/>
    <col min="3329" max="3329" width="44.140625" style="370" bestFit="1" customWidth="1"/>
    <col min="3330" max="3330" width="11.140625" style="370" customWidth="1"/>
    <col min="3331" max="3331" width="10.28515625" style="370" customWidth="1"/>
    <col min="3332" max="3332" width="10.85546875" style="370" customWidth="1"/>
    <col min="3333" max="3333" width="9.28515625" style="370" customWidth="1"/>
    <col min="3334" max="3335" width="9.140625" style="370"/>
    <col min="3336" max="3336" width="9.5703125" style="370" customWidth="1"/>
    <col min="3337" max="3584" width="9.140625" style="370"/>
    <col min="3585" max="3585" width="44.140625" style="370" bestFit="1" customWidth="1"/>
    <col min="3586" max="3586" width="11.140625" style="370" customWidth="1"/>
    <col min="3587" max="3587" width="10.28515625" style="370" customWidth="1"/>
    <col min="3588" max="3588" width="10.85546875" style="370" customWidth="1"/>
    <col min="3589" max="3589" width="9.28515625" style="370" customWidth="1"/>
    <col min="3590" max="3591" width="9.140625" style="370"/>
    <col min="3592" max="3592" width="9.5703125" style="370" customWidth="1"/>
    <col min="3593" max="3840" width="9.140625" style="370"/>
    <col min="3841" max="3841" width="44.140625" style="370" bestFit="1" customWidth="1"/>
    <col min="3842" max="3842" width="11.140625" style="370" customWidth="1"/>
    <col min="3843" max="3843" width="10.28515625" style="370" customWidth="1"/>
    <col min="3844" max="3844" width="10.85546875" style="370" customWidth="1"/>
    <col min="3845" max="3845" width="9.28515625" style="370" customWidth="1"/>
    <col min="3846" max="3847" width="9.140625" style="370"/>
    <col min="3848" max="3848" width="9.5703125" style="370" customWidth="1"/>
    <col min="3849" max="4096" width="9.140625" style="370"/>
    <col min="4097" max="4097" width="44.140625" style="370" bestFit="1" customWidth="1"/>
    <col min="4098" max="4098" width="11.140625" style="370" customWidth="1"/>
    <col min="4099" max="4099" width="10.28515625" style="370" customWidth="1"/>
    <col min="4100" max="4100" width="10.85546875" style="370" customWidth="1"/>
    <col min="4101" max="4101" width="9.28515625" style="370" customWidth="1"/>
    <col min="4102" max="4103" width="9.140625" style="370"/>
    <col min="4104" max="4104" width="9.5703125" style="370" customWidth="1"/>
    <col min="4105" max="4352" width="9.140625" style="370"/>
    <col min="4353" max="4353" width="44.140625" style="370" bestFit="1" customWidth="1"/>
    <col min="4354" max="4354" width="11.140625" style="370" customWidth="1"/>
    <col min="4355" max="4355" width="10.28515625" style="370" customWidth="1"/>
    <col min="4356" max="4356" width="10.85546875" style="370" customWidth="1"/>
    <col min="4357" max="4357" width="9.28515625" style="370" customWidth="1"/>
    <col min="4358" max="4359" width="9.140625" style="370"/>
    <col min="4360" max="4360" width="9.5703125" style="370" customWidth="1"/>
    <col min="4361" max="4608" width="9.140625" style="370"/>
    <col min="4609" max="4609" width="44.140625" style="370" bestFit="1" customWidth="1"/>
    <col min="4610" max="4610" width="11.140625" style="370" customWidth="1"/>
    <col min="4611" max="4611" width="10.28515625" style="370" customWidth="1"/>
    <col min="4612" max="4612" width="10.85546875" style="370" customWidth="1"/>
    <col min="4613" max="4613" width="9.28515625" style="370" customWidth="1"/>
    <col min="4614" max="4615" width="9.140625" style="370"/>
    <col min="4616" max="4616" width="9.5703125" style="370" customWidth="1"/>
    <col min="4617" max="4864" width="9.140625" style="370"/>
    <col min="4865" max="4865" width="44.140625" style="370" bestFit="1" customWidth="1"/>
    <col min="4866" max="4866" width="11.140625" style="370" customWidth="1"/>
    <col min="4867" max="4867" width="10.28515625" style="370" customWidth="1"/>
    <col min="4868" max="4868" width="10.85546875" style="370" customWidth="1"/>
    <col min="4869" max="4869" width="9.28515625" style="370" customWidth="1"/>
    <col min="4870" max="4871" width="9.140625" style="370"/>
    <col min="4872" max="4872" width="9.5703125" style="370" customWidth="1"/>
    <col min="4873" max="5120" width="9.140625" style="370"/>
    <col min="5121" max="5121" width="44.140625" style="370" bestFit="1" customWidth="1"/>
    <col min="5122" max="5122" width="11.140625" style="370" customWidth="1"/>
    <col min="5123" max="5123" width="10.28515625" style="370" customWidth="1"/>
    <col min="5124" max="5124" width="10.85546875" style="370" customWidth="1"/>
    <col min="5125" max="5125" width="9.28515625" style="370" customWidth="1"/>
    <col min="5126" max="5127" width="9.140625" style="370"/>
    <col min="5128" max="5128" width="9.5703125" style="370" customWidth="1"/>
    <col min="5129" max="5376" width="9.140625" style="370"/>
    <col min="5377" max="5377" width="44.140625" style="370" bestFit="1" customWidth="1"/>
    <col min="5378" max="5378" width="11.140625" style="370" customWidth="1"/>
    <col min="5379" max="5379" width="10.28515625" style="370" customWidth="1"/>
    <col min="5380" max="5380" width="10.85546875" style="370" customWidth="1"/>
    <col min="5381" max="5381" width="9.28515625" style="370" customWidth="1"/>
    <col min="5382" max="5383" width="9.140625" style="370"/>
    <col min="5384" max="5384" width="9.5703125" style="370" customWidth="1"/>
    <col min="5385" max="5632" width="9.140625" style="370"/>
    <col min="5633" max="5633" width="44.140625" style="370" bestFit="1" customWidth="1"/>
    <col min="5634" max="5634" width="11.140625" style="370" customWidth="1"/>
    <col min="5635" max="5635" width="10.28515625" style="370" customWidth="1"/>
    <col min="5636" max="5636" width="10.85546875" style="370" customWidth="1"/>
    <col min="5637" max="5637" width="9.28515625" style="370" customWidth="1"/>
    <col min="5638" max="5639" width="9.140625" style="370"/>
    <col min="5640" max="5640" width="9.5703125" style="370" customWidth="1"/>
    <col min="5641" max="5888" width="9.140625" style="370"/>
    <col min="5889" max="5889" width="44.140625" style="370" bestFit="1" customWidth="1"/>
    <col min="5890" max="5890" width="11.140625" style="370" customWidth="1"/>
    <col min="5891" max="5891" width="10.28515625" style="370" customWidth="1"/>
    <col min="5892" max="5892" width="10.85546875" style="370" customWidth="1"/>
    <col min="5893" max="5893" width="9.28515625" style="370" customWidth="1"/>
    <col min="5894" max="5895" width="9.140625" style="370"/>
    <col min="5896" max="5896" width="9.5703125" style="370" customWidth="1"/>
    <col min="5897" max="6144" width="9.140625" style="370"/>
    <col min="6145" max="6145" width="44.140625" style="370" bestFit="1" customWidth="1"/>
    <col min="6146" max="6146" width="11.140625" style="370" customWidth="1"/>
    <col min="6147" max="6147" width="10.28515625" style="370" customWidth="1"/>
    <col min="6148" max="6148" width="10.85546875" style="370" customWidth="1"/>
    <col min="6149" max="6149" width="9.28515625" style="370" customWidth="1"/>
    <col min="6150" max="6151" width="9.140625" style="370"/>
    <col min="6152" max="6152" width="9.5703125" style="370" customWidth="1"/>
    <col min="6153" max="6400" width="9.140625" style="370"/>
    <col min="6401" max="6401" width="44.140625" style="370" bestFit="1" customWidth="1"/>
    <col min="6402" max="6402" width="11.140625" style="370" customWidth="1"/>
    <col min="6403" max="6403" width="10.28515625" style="370" customWidth="1"/>
    <col min="6404" max="6404" width="10.85546875" style="370" customWidth="1"/>
    <col min="6405" max="6405" width="9.28515625" style="370" customWidth="1"/>
    <col min="6406" max="6407" width="9.140625" style="370"/>
    <col min="6408" max="6408" width="9.5703125" style="370" customWidth="1"/>
    <col min="6409" max="6656" width="9.140625" style="370"/>
    <col min="6657" max="6657" width="44.140625" style="370" bestFit="1" customWidth="1"/>
    <col min="6658" max="6658" width="11.140625" style="370" customWidth="1"/>
    <col min="6659" max="6659" width="10.28515625" style="370" customWidth="1"/>
    <col min="6660" max="6660" width="10.85546875" style="370" customWidth="1"/>
    <col min="6661" max="6661" width="9.28515625" style="370" customWidth="1"/>
    <col min="6662" max="6663" width="9.140625" style="370"/>
    <col min="6664" max="6664" width="9.5703125" style="370" customWidth="1"/>
    <col min="6665" max="6912" width="9.140625" style="370"/>
    <col min="6913" max="6913" width="44.140625" style="370" bestFit="1" customWidth="1"/>
    <col min="6914" max="6914" width="11.140625" style="370" customWidth="1"/>
    <col min="6915" max="6915" width="10.28515625" style="370" customWidth="1"/>
    <col min="6916" max="6916" width="10.85546875" style="370" customWidth="1"/>
    <col min="6917" max="6917" width="9.28515625" style="370" customWidth="1"/>
    <col min="6918" max="6919" width="9.140625" style="370"/>
    <col min="6920" max="6920" width="9.5703125" style="370" customWidth="1"/>
    <col min="6921" max="7168" width="9.140625" style="370"/>
    <col min="7169" max="7169" width="44.140625" style="370" bestFit="1" customWidth="1"/>
    <col min="7170" max="7170" width="11.140625" style="370" customWidth="1"/>
    <col min="7171" max="7171" width="10.28515625" style="370" customWidth="1"/>
    <col min="7172" max="7172" width="10.85546875" style="370" customWidth="1"/>
    <col min="7173" max="7173" width="9.28515625" style="370" customWidth="1"/>
    <col min="7174" max="7175" width="9.140625" style="370"/>
    <col min="7176" max="7176" width="9.5703125" style="370" customWidth="1"/>
    <col min="7177" max="7424" width="9.140625" style="370"/>
    <col min="7425" max="7425" width="44.140625" style="370" bestFit="1" customWidth="1"/>
    <col min="7426" max="7426" width="11.140625" style="370" customWidth="1"/>
    <col min="7427" max="7427" width="10.28515625" style="370" customWidth="1"/>
    <col min="7428" max="7428" width="10.85546875" style="370" customWidth="1"/>
    <col min="7429" max="7429" width="9.28515625" style="370" customWidth="1"/>
    <col min="7430" max="7431" width="9.140625" style="370"/>
    <col min="7432" max="7432" width="9.5703125" style="370" customWidth="1"/>
    <col min="7433" max="7680" width="9.140625" style="370"/>
    <col min="7681" max="7681" width="44.140625" style="370" bestFit="1" customWidth="1"/>
    <col min="7682" max="7682" width="11.140625" style="370" customWidth="1"/>
    <col min="7683" max="7683" width="10.28515625" style="370" customWidth="1"/>
    <col min="7684" max="7684" width="10.85546875" style="370" customWidth="1"/>
    <col min="7685" max="7685" width="9.28515625" style="370" customWidth="1"/>
    <col min="7686" max="7687" width="9.140625" style="370"/>
    <col min="7688" max="7688" width="9.5703125" style="370" customWidth="1"/>
    <col min="7689" max="7936" width="9.140625" style="370"/>
    <col min="7937" max="7937" width="44.140625" style="370" bestFit="1" customWidth="1"/>
    <col min="7938" max="7938" width="11.140625" style="370" customWidth="1"/>
    <col min="7939" max="7939" width="10.28515625" style="370" customWidth="1"/>
    <col min="7940" max="7940" width="10.85546875" style="370" customWidth="1"/>
    <col min="7941" max="7941" width="9.28515625" style="370" customWidth="1"/>
    <col min="7942" max="7943" width="9.140625" style="370"/>
    <col min="7944" max="7944" width="9.5703125" style="370" customWidth="1"/>
    <col min="7945" max="8192" width="9.140625" style="370"/>
    <col min="8193" max="8193" width="44.140625" style="370" bestFit="1" customWidth="1"/>
    <col min="8194" max="8194" width="11.140625" style="370" customWidth="1"/>
    <col min="8195" max="8195" width="10.28515625" style="370" customWidth="1"/>
    <col min="8196" max="8196" width="10.85546875" style="370" customWidth="1"/>
    <col min="8197" max="8197" width="9.28515625" style="370" customWidth="1"/>
    <col min="8198" max="8199" width="9.140625" style="370"/>
    <col min="8200" max="8200" width="9.5703125" style="370" customWidth="1"/>
    <col min="8201" max="8448" width="9.140625" style="370"/>
    <col min="8449" max="8449" width="44.140625" style="370" bestFit="1" customWidth="1"/>
    <col min="8450" max="8450" width="11.140625" style="370" customWidth="1"/>
    <col min="8451" max="8451" width="10.28515625" style="370" customWidth="1"/>
    <col min="8452" max="8452" width="10.85546875" style="370" customWidth="1"/>
    <col min="8453" max="8453" width="9.28515625" style="370" customWidth="1"/>
    <col min="8454" max="8455" width="9.140625" style="370"/>
    <col min="8456" max="8456" width="9.5703125" style="370" customWidth="1"/>
    <col min="8457" max="8704" width="9.140625" style="370"/>
    <col min="8705" max="8705" width="44.140625" style="370" bestFit="1" customWidth="1"/>
    <col min="8706" max="8706" width="11.140625" style="370" customWidth="1"/>
    <col min="8707" max="8707" width="10.28515625" style="370" customWidth="1"/>
    <col min="8708" max="8708" width="10.85546875" style="370" customWidth="1"/>
    <col min="8709" max="8709" width="9.28515625" style="370" customWidth="1"/>
    <col min="8710" max="8711" width="9.140625" style="370"/>
    <col min="8712" max="8712" width="9.5703125" style="370" customWidth="1"/>
    <col min="8713" max="8960" width="9.140625" style="370"/>
    <col min="8961" max="8961" width="44.140625" style="370" bestFit="1" customWidth="1"/>
    <col min="8962" max="8962" width="11.140625" style="370" customWidth="1"/>
    <col min="8963" max="8963" width="10.28515625" style="370" customWidth="1"/>
    <col min="8964" max="8964" width="10.85546875" style="370" customWidth="1"/>
    <col min="8965" max="8965" width="9.28515625" style="370" customWidth="1"/>
    <col min="8966" max="8967" width="9.140625" style="370"/>
    <col min="8968" max="8968" width="9.5703125" style="370" customWidth="1"/>
    <col min="8969" max="9216" width="9.140625" style="370"/>
    <col min="9217" max="9217" width="44.140625" style="370" bestFit="1" customWidth="1"/>
    <col min="9218" max="9218" width="11.140625" style="370" customWidth="1"/>
    <col min="9219" max="9219" width="10.28515625" style="370" customWidth="1"/>
    <col min="9220" max="9220" width="10.85546875" style="370" customWidth="1"/>
    <col min="9221" max="9221" width="9.28515625" style="370" customWidth="1"/>
    <col min="9222" max="9223" width="9.140625" style="370"/>
    <col min="9224" max="9224" width="9.5703125" style="370" customWidth="1"/>
    <col min="9225" max="9472" width="9.140625" style="370"/>
    <col min="9473" max="9473" width="44.140625" style="370" bestFit="1" customWidth="1"/>
    <col min="9474" max="9474" width="11.140625" style="370" customWidth="1"/>
    <col min="9475" max="9475" width="10.28515625" style="370" customWidth="1"/>
    <col min="9476" max="9476" width="10.85546875" style="370" customWidth="1"/>
    <col min="9477" max="9477" width="9.28515625" style="370" customWidth="1"/>
    <col min="9478" max="9479" width="9.140625" style="370"/>
    <col min="9480" max="9480" width="9.5703125" style="370" customWidth="1"/>
    <col min="9481" max="9728" width="9.140625" style="370"/>
    <col min="9729" max="9729" width="44.140625" style="370" bestFit="1" customWidth="1"/>
    <col min="9730" max="9730" width="11.140625" style="370" customWidth="1"/>
    <col min="9731" max="9731" width="10.28515625" style="370" customWidth="1"/>
    <col min="9732" max="9732" width="10.85546875" style="370" customWidth="1"/>
    <col min="9733" max="9733" width="9.28515625" style="370" customWidth="1"/>
    <col min="9734" max="9735" width="9.140625" style="370"/>
    <col min="9736" max="9736" width="9.5703125" style="370" customWidth="1"/>
    <col min="9737" max="9984" width="9.140625" style="370"/>
    <col min="9985" max="9985" width="44.140625" style="370" bestFit="1" customWidth="1"/>
    <col min="9986" max="9986" width="11.140625" style="370" customWidth="1"/>
    <col min="9987" max="9987" width="10.28515625" style="370" customWidth="1"/>
    <col min="9988" max="9988" width="10.85546875" style="370" customWidth="1"/>
    <col min="9989" max="9989" width="9.28515625" style="370" customWidth="1"/>
    <col min="9990" max="9991" width="9.140625" style="370"/>
    <col min="9992" max="9992" width="9.5703125" style="370" customWidth="1"/>
    <col min="9993" max="10240" width="9.140625" style="370"/>
    <col min="10241" max="10241" width="44.140625" style="370" bestFit="1" customWidth="1"/>
    <col min="10242" max="10242" width="11.140625" style="370" customWidth="1"/>
    <col min="10243" max="10243" width="10.28515625" style="370" customWidth="1"/>
    <col min="10244" max="10244" width="10.85546875" style="370" customWidth="1"/>
    <col min="10245" max="10245" width="9.28515625" style="370" customWidth="1"/>
    <col min="10246" max="10247" width="9.140625" style="370"/>
    <col min="10248" max="10248" width="9.5703125" style="370" customWidth="1"/>
    <col min="10249" max="10496" width="9.140625" style="370"/>
    <col min="10497" max="10497" width="44.140625" style="370" bestFit="1" customWidth="1"/>
    <col min="10498" max="10498" width="11.140625" style="370" customWidth="1"/>
    <col min="10499" max="10499" width="10.28515625" style="370" customWidth="1"/>
    <col min="10500" max="10500" width="10.85546875" style="370" customWidth="1"/>
    <col min="10501" max="10501" width="9.28515625" style="370" customWidth="1"/>
    <col min="10502" max="10503" width="9.140625" style="370"/>
    <col min="10504" max="10504" width="9.5703125" style="370" customWidth="1"/>
    <col min="10505" max="10752" width="9.140625" style="370"/>
    <col min="10753" max="10753" width="44.140625" style="370" bestFit="1" customWidth="1"/>
    <col min="10754" max="10754" width="11.140625" style="370" customWidth="1"/>
    <col min="10755" max="10755" width="10.28515625" style="370" customWidth="1"/>
    <col min="10756" max="10756" width="10.85546875" style="370" customWidth="1"/>
    <col min="10757" max="10757" width="9.28515625" style="370" customWidth="1"/>
    <col min="10758" max="10759" width="9.140625" style="370"/>
    <col min="10760" max="10760" width="9.5703125" style="370" customWidth="1"/>
    <col min="10761" max="11008" width="9.140625" style="370"/>
    <col min="11009" max="11009" width="44.140625" style="370" bestFit="1" customWidth="1"/>
    <col min="11010" max="11010" width="11.140625" style="370" customWidth="1"/>
    <col min="11011" max="11011" width="10.28515625" style="370" customWidth="1"/>
    <col min="11012" max="11012" width="10.85546875" style="370" customWidth="1"/>
    <col min="11013" max="11013" width="9.28515625" style="370" customWidth="1"/>
    <col min="11014" max="11015" width="9.140625" style="370"/>
    <col min="11016" max="11016" width="9.5703125" style="370" customWidth="1"/>
    <col min="11017" max="11264" width="9.140625" style="370"/>
    <col min="11265" max="11265" width="44.140625" style="370" bestFit="1" customWidth="1"/>
    <col min="11266" max="11266" width="11.140625" style="370" customWidth="1"/>
    <col min="11267" max="11267" width="10.28515625" style="370" customWidth="1"/>
    <col min="11268" max="11268" width="10.85546875" style="370" customWidth="1"/>
    <col min="11269" max="11269" width="9.28515625" style="370" customWidth="1"/>
    <col min="11270" max="11271" width="9.140625" style="370"/>
    <col min="11272" max="11272" width="9.5703125" style="370" customWidth="1"/>
    <col min="11273" max="11520" width="9.140625" style="370"/>
    <col min="11521" max="11521" width="44.140625" style="370" bestFit="1" customWidth="1"/>
    <col min="11522" max="11522" width="11.140625" style="370" customWidth="1"/>
    <col min="11523" max="11523" width="10.28515625" style="370" customWidth="1"/>
    <col min="11524" max="11524" width="10.85546875" style="370" customWidth="1"/>
    <col min="11525" max="11525" width="9.28515625" style="370" customWidth="1"/>
    <col min="11526" max="11527" width="9.140625" style="370"/>
    <col min="11528" max="11528" width="9.5703125" style="370" customWidth="1"/>
    <col min="11529" max="11776" width="9.140625" style="370"/>
    <col min="11777" max="11777" width="44.140625" style="370" bestFit="1" customWidth="1"/>
    <col min="11778" max="11778" width="11.140625" style="370" customWidth="1"/>
    <col min="11779" max="11779" width="10.28515625" style="370" customWidth="1"/>
    <col min="11780" max="11780" width="10.85546875" style="370" customWidth="1"/>
    <col min="11781" max="11781" width="9.28515625" style="370" customWidth="1"/>
    <col min="11782" max="11783" width="9.140625" style="370"/>
    <col min="11784" max="11784" width="9.5703125" style="370" customWidth="1"/>
    <col min="11785" max="12032" width="9.140625" style="370"/>
    <col min="12033" max="12033" width="44.140625" style="370" bestFit="1" customWidth="1"/>
    <col min="12034" max="12034" width="11.140625" style="370" customWidth="1"/>
    <col min="12035" max="12035" width="10.28515625" style="370" customWidth="1"/>
    <col min="12036" max="12036" width="10.85546875" style="370" customWidth="1"/>
    <col min="12037" max="12037" width="9.28515625" style="370" customWidth="1"/>
    <col min="12038" max="12039" width="9.140625" style="370"/>
    <col min="12040" max="12040" width="9.5703125" style="370" customWidth="1"/>
    <col min="12041" max="12288" width="9.140625" style="370"/>
    <col min="12289" max="12289" width="44.140625" style="370" bestFit="1" customWidth="1"/>
    <col min="12290" max="12290" width="11.140625" style="370" customWidth="1"/>
    <col min="12291" max="12291" width="10.28515625" style="370" customWidth="1"/>
    <col min="12292" max="12292" width="10.85546875" style="370" customWidth="1"/>
    <col min="12293" max="12293" width="9.28515625" style="370" customWidth="1"/>
    <col min="12294" max="12295" width="9.140625" style="370"/>
    <col min="12296" max="12296" width="9.5703125" style="370" customWidth="1"/>
    <col min="12297" max="12544" width="9.140625" style="370"/>
    <col min="12545" max="12545" width="44.140625" style="370" bestFit="1" customWidth="1"/>
    <col min="12546" max="12546" width="11.140625" style="370" customWidth="1"/>
    <col min="12547" max="12547" width="10.28515625" style="370" customWidth="1"/>
    <col min="12548" max="12548" width="10.85546875" style="370" customWidth="1"/>
    <col min="12549" max="12549" width="9.28515625" style="370" customWidth="1"/>
    <col min="12550" max="12551" width="9.140625" style="370"/>
    <col min="12552" max="12552" width="9.5703125" style="370" customWidth="1"/>
    <col min="12553" max="12800" width="9.140625" style="370"/>
    <col min="12801" max="12801" width="44.140625" style="370" bestFit="1" customWidth="1"/>
    <col min="12802" max="12802" width="11.140625" style="370" customWidth="1"/>
    <col min="12803" max="12803" width="10.28515625" style="370" customWidth="1"/>
    <col min="12804" max="12804" width="10.85546875" style="370" customWidth="1"/>
    <col min="12805" max="12805" width="9.28515625" style="370" customWidth="1"/>
    <col min="12806" max="12807" width="9.140625" style="370"/>
    <col min="12808" max="12808" width="9.5703125" style="370" customWidth="1"/>
    <col min="12809" max="13056" width="9.140625" style="370"/>
    <col min="13057" max="13057" width="44.140625" style="370" bestFit="1" customWidth="1"/>
    <col min="13058" max="13058" width="11.140625" style="370" customWidth="1"/>
    <col min="13059" max="13059" width="10.28515625" style="370" customWidth="1"/>
    <col min="13060" max="13060" width="10.85546875" style="370" customWidth="1"/>
    <col min="13061" max="13061" width="9.28515625" style="370" customWidth="1"/>
    <col min="13062" max="13063" width="9.140625" style="370"/>
    <col min="13064" max="13064" width="9.5703125" style="370" customWidth="1"/>
    <col min="13065" max="13312" width="9.140625" style="370"/>
    <col min="13313" max="13313" width="44.140625" style="370" bestFit="1" customWidth="1"/>
    <col min="13314" max="13314" width="11.140625" style="370" customWidth="1"/>
    <col min="13315" max="13315" width="10.28515625" style="370" customWidth="1"/>
    <col min="13316" max="13316" width="10.85546875" style="370" customWidth="1"/>
    <col min="13317" max="13317" width="9.28515625" style="370" customWidth="1"/>
    <col min="13318" max="13319" width="9.140625" style="370"/>
    <col min="13320" max="13320" width="9.5703125" style="370" customWidth="1"/>
    <col min="13321" max="13568" width="9.140625" style="370"/>
    <col min="13569" max="13569" width="44.140625" style="370" bestFit="1" customWidth="1"/>
    <col min="13570" max="13570" width="11.140625" style="370" customWidth="1"/>
    <col min="13571" max="13571" width="10.28515625" style="370" customWidth="1"/>
    <col min="13572" max="13572" width="10.85546875" style="370" customWidth="1"/>
    <col min="13573" max="13573" width="9.28515625" style="370" customWidth="1"/>
    <col min="13574" max="13575" width="9.140625" style="370"/>
    <col min="13576" max="13576" width="9.5703125" style="370" customWidth="1"/>
    <col min="13577" max="13824" width="9.140625" style="370"/>
    <col min="13825" max="13825" width="44.140625" style="370" bestFit="1" customWidth="1"/>
    <col min="13826" max="13826" width="11.140625" style="370" customWidth="1"/>
    <col min="13827" max="13827" width="10.28515625" style="370" customWidth="1"/>
    <col min="13828" max="13828" width="10.85546875" style="370" customWidth="1"/>
    <col min="13829" max="13829" width="9.28515625" style="370" customWidth="1"/>
    <col min="13830" max="13831" width="9.140625" style="370"/>
    <col min="13832" max="13832" width="9.5703125" style="370" customWidth="1"/>
    <col min="13833" max="14080" width="9.140625" style="370"/>
    <col min="14081" max="14081" width="44.140625" style="370" bestFit="1" customWidth="1"/>
    <col min="14082" max="14082" width="11.140625" style="370" customWidth="1"/>
    <col min="14083" max="14083" width="10.28515625" style="370" customWidth="1"/>
    <col min="14084" max="14084" width="10.85546875" style="370" customWidth="1"/>
    <col min="14085" max="14085" width="9.28515625" style="370" customWidth="1"/>
    <col min="14086" max="14087" width="9.140625" style="370"/>
    <col min="14088" max="14088" width="9.5703125" style="370" customWidth="1"/>
    <col min="14089" max="14336" width="9.140625" style="370"/>
    <col min="14337" max="14337" width="44.140625" style="370" bestFit="1" customWidth="1"/>
    <col min="14338" max="14338" width="11.140625" style="370" customWidth="1"/>
    <col min="14339" max="14339" width="10.28515625" style="370" customWidth="1"/>
    <col min="14340" max="14340" width="10.85546875" style="370" customWidth="1"/>
    <col min="14341" max="14341" width="9.28515625" style="370" customWidth="1"/>
    <col min="14342" max="14343" width="9.140625" style="370"/>
    <col min="14344" max="14344" width="9.5703125" style="370" customWidth="1"/>
    <col min="14345" max="14592" width="9.140625" style="370"/>
    <col min="14593" max="14593" width="44.140625" style="370" bestFit="1" customWidth="1"/>
    <col min="14594" max="14594" width="11.140625" style="370" customWidth="1"/>
    <col min="14595" max="14595" width="10.28515625" style="370" customWidth="1"/>
    <col min="14596" max="14596" width="10.85546875" style="370" customWidth="1"/>
    <col min="14597" max="14597" width="9.28515625" style="370" customWidth="1"/>
    <col min="14598" max="14599" width="9.140625" style="370"/>
    <col min="14600" max="14600" width="9.5703125" style="370" customWidth="1"/>
    <col min="14601" max="14848" width="9.140625" style="370"/>
    <col min="14849" max="14849" width="44.140625" style="370" bestFit="1" customWidth="1"/>
    <col min="14850" max="14850" width="11.140625" style="370" customWidth="1"/>
    <col min="14851" max="14851" width="10.28515625" style="370" customWidth="1"/>
    <col min="14852" max="14852" width="10.85546875" style="370" customWidth="1"/>
    <col min="14853" max="14853" width="9.28515625" style="370" customWidth="1"/>
    <col min="14854" max="14855" width="9.140625" style="370"/>
    <col min="14856" max="14856" width="9.5703125" style="370" customWidth="1"/>
    <col min="14857" max="15104" width="9.140625" style="370"/>
    <col min="15105" max="15105" width="44.140625" style="370" bestFit="1" customWidth="1"/>
    <col min="15106" max="15106" width="11.140625" style="370" customWidth="1"/>
    <col min="15107" max="15107" width="10.28515625" style="370" customWidth="1"/>
    <col min="15108" max="15108" width="10.85546875" style="370" customWidth="1"/>
    <col min="15109" max="15109" width="9.28515625" style="370" customWidth="1"/>
    <col min="15110" max="15111" width="9.140625" style="370"/>
    <col min="15112" max="15112" width="9.5703125" style="370" customWidth="1"/>
    <col min="15113" max="15360" width="9.140625" style="370"/>
    <col min="15361" max="15361" width="44.140625" style="370" bestFit="1" customWidth="1"/>
    <col min="15362" max="15362" width="11.140625" style="370" customWidth="1"/>
    <col min="15363" max="15363" width="10.28515625" style="370" customWidth="1"/>
    <col min="15364" max="15364" width="10.85546875" style="370" customWidth="1"/>
    <col min="15365" max="15365" width="9.28515625" style="370" customWidth="1"/>
    <col min="15366" max="15367" width="9.140625" style="370"/>
    <col min="15368" max="15368" width="9.5703125" style="370" customWidth="1"/>
    <col min="15369" max="15616" width="9.140625" style="370"/>
    <col min="15617" max="15617" width="44.140625" style="370" bestFit="1" customWidth="1"/>
    <col min="15618" max="15618" width="11.140625" style="370" customWidth="1"/>
    <col min="15619" max="15619" width="10.28515625" style="370" customWidth="1"/>
    <col min="15620" max="15620" width="10.85546875" style="370" customWidth="1"/>
    <col min="15621" max="15621" width="9.28515625" style="370" customWidth="1"/>
    <col min="15622" max="15623" width="9.140625" style="370"/>
    <col min="15624" max="15624" width="9.5703125" style="370" customWidth="1"/>
    <col min="15625" max="15872" width="9.140625" style="370"/>
    <col min="15873" max="15873" width="44.140625" style="370" bestFit="1" customWidth="1"/>
    <col min="15874" max="15874" width="11.140625" style="370" customWidth="1"/>
    <col min="15875" max="15875" width="10.28515625" style="370" customWidth="1"/>
    <col min="15876" max="15876" width="10.85546875" style="370" customWidth="1"/>
    <col min="15877" max="15877" width="9.28515625" style="370" customWidth="1"/>
    <col min="15878" max="15879" width="9.140625" style="370"/>
    <col min="15880" max="15880" width="9.5703125" style="370" customWidth="1"/>
    <col min="15881" max="16128" width="9.140625" style="370"/>
    <col min="16129" max="16129" width="44.140625" style="370" bestFit="1" customWidth="1"/>
    <col min="16130" max="16130" width="11.140625" style="370" customWidth="1"/>
    <col min="16131" max="16131" width="10.28515625" style="370" customWidth="1"/>
    <col min="16132" max="16132" width="10.85546875" style="370" customWidth="1"/>
    <col min="16133" max="16133" width="9.28515625" style="370" customWidth="1"/>
    <col min="16134" max="16135" width="9.140625" style="370"/>
    <col min="16136" max="16136" width="9.5703125" style="370" customWidth="1"/>
    <col min="16137" max="16384" width="9.140625" style="370"/>
  </cols>
  <sheetData>
    <row r="1" spans="1:11">
      <c r="A1" s="2041" t="s">
        <v>497</v>
      </c>
      <c r="B1" s="2041"/>
      <c r="C1" s="2041"/>
      <c r="D1" s="2041"/>
      <c r="E1" s="2041"/>
      <c r="F1" s="2041"/>
      <c r="G1" s="2041"/>
      <c r="H1" s="2041"/>
      <c r="I1" s="445"/>
      <c r="J1" s="445"/>
      <c r="K1" s="445"/>
    </row>
    <row r="2" spans="1:11">
      <c r="A2" s="2054" t="s">
        <v>134</v>
      </c>
      <c r="B2" s="2054"/>
      <c r="C2" s="2054"/>
      <c r="D2" s="2054"/>
      <c r="E2" s="2054"/>
      <c r="F2" s="2054"/>
      <c r="G2" s="2054"/>
      <c r="H2" s="2054"/>
      <c r="I2" s="497"/>
      <c r="J2" s="497"/>
      <c r="K2" s="497"/>
    </row>
    <row r="3" spans="1:11" ht="16.5" thickBot="1">
      <c r="B3" s="401"/>
      <c r="C3" s="401"/>
      <c r="D3" s="401"/>
      <c r="G3" s="2043" t="s">
        <v>1</v>
      </c>
      <c r="H3" s="2043"/>
    </row>
    <row r="4" spans="1:11" ht="24" customHeight="1" thickTop="1">
      <c r="A4" s="2055" t="s">
        <v>126</v>
      </c>
      <c r="B4" s="478">
        <v>2016</v>
      </c>
      <c r="C4" s="478">
        <v>2017</v>
      </c>
      <c r="D4" s="478">
        <v>2018</v>
      </c>
      <c r="E4" s="2047" t="s">
        <v>399</v>
      </c>
      <c r="F4" s="2048"/>
      <c r="G4" s="2048"/>
      <c r="H4" s="2049"/>
    </row>
    <row r="5" spans="1:11" ht="24" customHeight="1">
      <c r="A5" s="2056"/>
      <c r="B5" s="481" t="s">
        <v>804</v>
      </c>
      <c r="C5" s="375" t="s">
        <v>804</v>
      </c>
      <c r="D5" s="375" t="s">
        <v>805</v>
      </c>
      <c r="E5" s="2050" t="s">
        <v>40</v>
      </c>
      <c r="F5" s="2052"/>
      <c r="G5" s="2051" t="s">
        <v>123</v>
      </c>
      <c r="H5" s="2053"/>
    </row>
    <row r="6" spans="1:11" ht="24" customHeight="1">
      <c r="A6" s="2057"/>
      <c r="B6" s="506"/>
      <c r="C6" s="506"/>
      <c r="D6" s="506"/>
      <c r="E6" s="517" t="s">
        <v>3</v>
      </c>
      <c r="F6" s="518" t="s">
        <v>362</v>
      </c>
      <c r="G6" s="517" t="s">
        <v>3</v>
      </c>
      <c r="H6" s="450" t="s">
        <v>362</v>
      </c>
    </row>
    <row r="7" spans="1:11" ht="24" customHeight="1">
      <c r="A7" s="451" t="s">
        <v>460</v>
      </c>
      <c r="B7" s="383">
        <v>2131445.6481447392</v>
      </c>
      <c r="C7" s="383">
        <v>2429583.0088010496</v>
      </c>
      <c r="D7" s="383">
        <v>2911147.9059036169</v>
      </c>
      <c r="E7" s="452">
        <v>298137.36065631034</v>
      </c>
      <c r="F7" s="519">
        <v>13.987565712304987</v>
      </c>
      <c r="G7" s="452">
        <v>481564.89710256737</v>
      </c>
      <c r="H7" s="454">
        <v>19.820886767734269</v>
      </c>
    </row>
    <row r="8" spans="1:11" ht="24" customHeight="1">
      <c r="A8" s="456" t="s">
        <v>461</v>
      </c>
      <c r="B8" s="457">
        <v>172836.69232516058</v>
      </c>
      <c r="C8" s="457">
        <v>198115.69104479594</v>
      </c>
      <c r="D8" s="457">
        <v>254864.99851152039</v>
      </c>
      <c r="E8" s="457">
        <v>25278.998719635361</v>
      </c>
      <c r="F8" s="520">
        <v>14.625944514187738</v>
      </c>
      <c r="G8" s="457">
        <v>56749.307466724451</v>
      </c>
      <c r="H8" s="459">
        <v>28.644529450164985</v>
      </c>
    </row>
    <row r="9" spans="1:11" ht="24" customHeight="1">
      <c r="A9" s="456" t="s">
        <v>462</v>
      </c>
      <c r="B9" s="457">
        <v>151628.56727669146</v>
      </c>
      <c r="C9" s="457">
        <v>175817.00295612184</v>
      </c>
      <c r="D9" s="457">
        <v>231610.28078221294</v>
      </c>
      <c r="E9" s="457">
        <v>24188.435679430375</v>
      </c>
      <c r="F9" s="520">
        <v>15.952426454898418</v>
      </c>
      <c r="G9" s="457">
        <v>55793.2778260911</v>
      </c>
      <c r="H9" s="459">
        <v>31.733721362555173</v>
      </c>
    </row>
    <row r="10" spans="1:11" ht="24" customHeight="1">
      <c r="A10" s="456" t="s">
        <v>463</v>
      </c>
      <c r="B10" s="457">
        <v>21208.125048469101</v>
      </c>
      <c r="C10" s="457">
        <v>22298.688088674087</v>
      </c>
      <c r="D10" s="457">
        <v>23254.71772930746</v>
      </c>
      <c r="E10" s="457">
        <v>1090.5630402049865</v>
      </c>
      <c r="F10" s="520">
        <v>5.1421945019307973</v>
      </c>
      <c r="G10" s="457">
        <v>956.02964063337276</v>
      </c>
      <c r="H10" s="459">
        <v>4.2873806603849385</v>
      </c>
    </row>
    <row r="11" spans="1:11" ht="24" customHeight="1">
      <c r="A11" s="456" t="s">
        <v>464</v>
      </c>
      <c r="B11" s="457">
        <v>913850.94091091515</v>
      </c>
      <c r="C11" s="457">
        <v>883968.37266420003</v>
      </c>
      <c r="D11" s="457">
        <v>973065.47557047184</v>
      </c>
      <c r="E11" s="457">
        <v>-29882.56824671512</v>
      </c>
      <c r="F11" s="520">
        <v>-3.2699608775287303</v>
      </c>
      <c r="G11" s="457">
        <v>89097.102906271815</v>
      </c>
      <c r="H11" s="459">
        <v>10.079218404357757</v>
      </c>
    </row>
    <row r="12" spans="1:11" ht="24" customHeight="1">
      <c r="A12" s="456" t="s">
        <v>462</v>
      </c>
      <c r="B12" s="457">
        <v>898382.16264921892</v>
      </c>
      <c r="C12" s="457">
        <v>870004.84577265522</v>
      </c>
      <c r="D12" s="457">
        <v>961973.44815413491</v>
      </c>
      <c r="E12" s="457">
        <v>-28377.316876563709</v>
      </c>
      <c r="F12" s="520">
        <v>-3.1587133022412734</v>
      </c>
      <c r="G12" s="457">
        <v>91968.602381479694</v>
      </c>
      <c r="H12" s="459">
        <v>10.571044842836704</v>
      </c>
    </row>
    <row r="13" spans="1:11" ht="24" customHeight="1">
      <c r="A13" s="456" t="s">
        <v>463</v>
      </c>
      <c r="B13" s="457">
        <v>15468.778261696263</v>
      </c>
      <c r="C13" s="457">
        <v>13963.526891544778</v>
      </c>
      <c r="D13" s="457">
        <v>11092.027416336892</v>
      </c>
      <c r="E13" s="457">
        <v>-1505.2513701514854</v>
      </c>
      <c r="F13" s="520">
        <v>-9.7309001699169979</v>
      </c>
      <c r="G13" s="457">
        <v>-2871.4994752078856</v>
      </c>
      <c r="H13" s="459">
        <v>-20.564285065735373</v>
      </c>
    </row>
    <row r="14" spans="1:11" ht="24" customHeight="1">
      <c r="A14" s="456" t="s">
        <v>465</v>
      </c>
      <c r="B14" s="457">
        <v>678581.8022363385</v>
      </c>
      <c r="C14" s="457">
        <v>1017840.7669523191</v>
      </c>
      <c r="D14" s="457">
        <v>1382682.1955954889</v>
      </c>
      <c r="E14" s="457">
        <v>339258.96471598058</v>
      </c>
      <c r="F14" s="520">
        <v>49.995293654783637</v>
      </c>
      <c r="G14" s="457">
        <v>364841.42864316981</v>
      </c>
      <c r="H14" s="459">
        <v>35.844646872968184</v>
      </c>
    </row>
    <row r="15" spans="1:11" ht="24" customHeight="1">
      <c r="A15" s="456" t="s">
        <v>462</v>
      </c>
      <c r="B15" s="457">
        <v>659637.92485590558</v>
      </c>
      <c r="C15" s="457">
        <v>990279.68646369036</v>
      </c>
      <c r="D15" s="457">
        <v>1354143.5111298002</v>
      </c>
      <c r="E15" s="457">
        <v>330641.76160778478</v>
      </c>
      <c r="F15" s="520">
        <v>50.124734971842578</v>
      </c>
      <c r="G15" s="457">
        <v>363863.82466610987</v>
      </c>
      <c r="H15" s="459">
        <v>36.743541207583007</v>
      </c>
    </row>
    <row r="16" spans="1:11" ht="24" customHeight="1">
      <c r="A16" s="456" t="s">
        <v>463</v>
      </c>
      <c r="B16" s="457">
        <v>18943.877380432939</v>
      </c>
      <c r="C16" s="457">
        <v>27561.08048862873</v>
      </c>
      <c r="D16" s="457">
        <v>28538.684465688733</v>
      </c>
      <c r="E16" s="457">
        <v>8617.2031081957903</v>
      </c>
      <c r="F16" s="520">
        <v>45.488064218027866</v>
      </c>
      <c r="G16" s="457">
        <v>977.60397706000367</v>
      </c>
      <c r="H16" s="459">
        <v>3.5470451801167515</v>
      </c>
    </row>
    <row r="17" spans="1:8" ht="24" customHeight="1">
      <c r="A17" s="456" t="s">
        <v>466</v>
      </c>
      <c r="B17" s="457">
        <v>349037.0902675516</v>
      </c>
      <c r="C17" s="457">
        <v>305336.5742398678</v>
      </c>
      <c r="D17" s="457">
        <v>277080.51495308249</v>
      </c>
      <c r="E17" s="457">
        <v>-43700.5160276838</v>
      </c>
      <c r="F17" s="520">
        <v>-12.520307224136415</v>
      </c>
      <c r="G17" s="457">
        <v>-28256.059286785312</v>
      </c>
      <c r="H17" s="459">
        <v>-9.2540696630033512</v>
      </c>
    </row>
    <row r="18" spans="1:8" ht="24" customHeight="1">
      <c r="A18" s="456" t="s">
        <v>462</v>
      </c>
      <c r="B18" s="457">
        <v>289760.13467064482</v>
      </c>
      <c r="C18" s="457">
        <v>263366.91364393779</v>
      </c>
      <c r="D18" s="457">
        <v>255819.3444402779</v>
      </c>
      <c r="E18" s="457">
        <v>-26393.221026707033</v>
      </c>
      <c r="F18" s="520">
        <v>-9.1086446576603191</v>
      </c>
      <c r="G18" s="457">
        <v>-7547.5692036598921</v>
      </c>
      <c r="H18" s="459">
        <v>-2.8658000730736903</v>
      </c>
    </row>
    <row r="19" spans="1:8" ht="24" customHeight="1">
      <c r="A19" s="456" t="s">
        <v>463</v>
      </c>
      <c r="B19" s="457">
        <v>59276.955596906759</v>
      </c>
      <c r="C19" s="457">
        <v>41969.66059593</v>
      </c>
      <c r="D19" s="457">
        <v>21261.170512804601</v>
      </c>
      <c r="E19" s="457">
        <v>-17307.295000976759</v>
      </c>
      <c r="F19" s="520">
        <v>-29.19734123774721</v>
      </c>
      <c r="G19" s="457">
        <v>-20708.490083125398</v>
      </c>
      <c r="H19" s="459">
        <v>-49.341571480646188</v>
      </c>
    </row>
    <row r="20" spans="1:8" ht="24" customHeight="1">
      <c r="A20" s="456" t="s">
        <v>467</v>
      </c>
      <c r="B20" s="457">
        <v>17139.122404773199</v>
      </c>
      <c r="C20" s="457">
        <v>24321.603899866604</v>
      </c>
      <c r="D20" s="457">
        <v>23454.721273053499</v>
      </c>
      <c r="E20" s="457">
        <v>7182.4814950934051</v>
      </c>
      <c r="F20" s="520">
        <v>41.906938555343437</v>
      </c>
      <c r="G20" s="457">
        <v>-866.88262681310516</v>
      </c>
      <c r="H20" s="459">
        <v>-3.5642494236075435</v>
      </c>
    </row>
    <row r="21" spans="1:8" ht="24" customHeight="1">
      <c r="A21" s="451" t="s">
        <v>494</v>
      </c>
      <c r="B21" s="452">
        <v>6028.4836906400005</v>
      </c>
      <c r="C21" s="452">
        <v>32401.293036629999</v>
      </c>
      <c r="D21" s="452">
        <v>16698.941264419998</v>
      </c>
      <c r="E21" s="452">
        <v>26372.809345989997</v>
      </c>
      <c r="F21" s="519">
        <v>437.47002893840767</v>
      </c>
      <c r="G21" s="452">
        <v>-15702.35177221</v>
      </c>
      <c r="H21" s="454">
        <v>-48.462114627519121</v>
      </c>
    </row>
    <row r="22" spans="1:8" ht="24" customHeight="1">
      <c r="A22" s="451" t="s">
        <v>469</v>
      </c>
      <c r="B22" s="452">
        <v>0</v>
      </c>
      <c r="C22" s="452">
        <v>0</v>
      </c>
      <c r="D22" s="452">
        <v>1725</v>
      </c>
      <c r="E22" s="452">
        <v>0</v>
      </c>
      <c r="F22" s="519"/>
      <c r="G22" s="452">
        <v>1725</v>
      </c>
      <c r="H22" s="454"/>
    </row>
    <row r="23" spans="1:8" ht="24" customHeight="1">
      <c r="A23" s="521" t="s">
        <v>470</v>
      </c>
      <c r="B23" s="452">
        <v>522154.54098552041</v>
      </c>
      <c r="C23" s="452">
        <v>644619.36322019575</v>
      </c>
      <c r="D23" s="452">
        <v>797640.85760825884</v>
      </c>
      <c r="E23" s="452">
        <v>122464.82223467535</v>
      </c>
      <c r="F23" s="519">
        <v>23.453750302263742</v>
      </c>
      <c r="G23" s="452">
        <v>153021.49438806309</v>
      </c>
      <c r="H23" s="454">
        <v>23.738271469793318</v>
      </c>
    </row>
    <row r="24" spans="1:8" ht="24" customHeight="1">
      <c r="A24" s="522" t="s">
        <v>471</v>
      </c>
      <c r="B24" s="457">
        <v>183237.56409194999</v>
      </c>
      <c r="C24" s="457">
        <v>248924.69566626003</v>
      </c>
      <c r="D24" s="457">
        <v>289422.43073586008</v>
      </c>
      <c r="E24" s="457">
        <v>65687.131574310042</v>
      </c>
      <c r="F24" s="520">
        <v>35.848070727106887</v>
      </c>
      <c r="G24" s="457">
        <v>40497.73506960005</v>
      </c>
      <c r="H24" s="459">
        <v>16.269070837349318</v>
      </c>
    </row>
    <row r="25" spans="1:8" ht="24" customHeight="1">
      <c r="A25" s="522" t="s">
        <v>472</v>
      </c>
      <c r="B25" s="457">
        <v>141554.5501851587</v>
      </c>
      <c r="C25" s="457">
        <v>174334.83598255817</v>
      </c>
      <c r="D25" s="457">
        <v>229087.72790716516</v>
      </c>
      <c r="E25" s="457">
        <v>32780.285797399469</v>
      </c>
      <c r="F25" s="520">
        <v>23.157352239487615</v>
      </c>
      <c r="G25" s="457">
        <v>54752.891924606985</v>
      </c>
      <c r="H25" s="459">
        <v>31.406741868896987</v>
      </c>
    </row>
    <row r="26" spans="1:8" ht="24" customHeight="1">
      <c r="A26" s="522" t="s">
        <v>473</v>
      </c>
      <c r="B26" s="457">
        <v>197362.42670841172</v>
      </c>
      <c r="C26" s="457">
        <v>221359.83157137752</v>
      </c>
      <c r="D26" s="457">
        <v>279130.69896523363</v>
      </c>
      <c r="E26" s="457">
        <v>23997.404862965806</v>
      </c>
      <c r="F26" s="520">
        <v>12.159054417394342</v>
      </c>
      <c r="G26" s="457">
        <v>57770.867393856111</v>
      </c>
      <c r="H26" s="459">
        <v>26.098171011314619</v>
      </c>
    </row>
    <row r="27" spans="1:8" ht="24" customHeight="1">
      <c r="A27" s="523" t="s">
        <v>474</v>
      </c>
      <c r="B27" s="524">
        <v>2659628.6728208996</v>
      </c>
      <c r="C27" s="524">
        <v>3106603.6650578752</v>
      </c>
      <c r="D27" s="524">
        <v>3727212.7047762955</v>
      </c>
      <c r="E27" s="524">
        <v>446974.99223697558</v>
      </c>
      <c r="F27" s="525">
        <v>16.805917187037149</v>
      </c>
      <c r="G27" s="524">
        <v>620609.03971842024</v>
      </c>
      <c r="H27" s="526">
        <v>19.977090953018575</v>
      </c>
    </row>
    <row r="28" spans="1:8" ht="24" customHeight="1">
      <c r="A28" s="451" t="s">
        <v>475</v>
      </c>
      <c r="B28" s="452">
        <v>351269.74303992884</v>
      </c>
      <c r="C28" s="452">
        <v>301802.42261489463</v>
      </c>
      <c r="D28" s="452">
        <v>347011.7023772407</v>
      </c>
      <c r="E28" s="452">
        <v>-49467.32042503421</v>
      </c>
      <c r="F28" s="519">
        <v>-14.08243135231014</v>
      </c>
      <c r="G28" s="452">
        <v>45209.279762346065</v>
      </c>
      <c r="H28" s="454">
        <v>14.979760391133084</v>
      </c>
    </row>
    <row r="29" spans="1:8" ht="24" customHeight="1">
      <c r="A29" s="456" t="s">
        <v>476</v>
      </c>
      <c r="B29" s="457">
        <v>50674.635390740012</v>
      </c>
      <c r="C29" s="457">
        <v>56142.590038929993</v>
      </c>
      <c r="D29" s="457">
        <v>65903.940277469999</v>
      </c>
      <c r="E29" s="457">
        <v>5467.9546481899815</v>
      </c>
      <c r="F29" s="520">
        <v>10.790318679212763</v>
      </c>
      <c r="G29" s="457">
        <v>9761.3502385400061</v>
      </c>
      <c r="H29" s="459">
        <v>17.38671164221558</v>
      </c>
    </row>
    <row r="30" spans="1:8" ht="24" customHeight="1">
      <c r="A30" s="456" t="s">
        <v>495</v>
      </c>
      <c r="B30" s="457">
        <v>138781.62188679999</v>
      </c>
      <c r="C30" s="457">
        <v>94483.933715889943</v>
      </c>
      <c r="D30" s="457">
        <v>138249.47754131997</v>
      </c>
      <c r="E30" s="457">
        <v>-44297.688170910042</v>
      </c>
      <c r="F30" s="520">
        <v>-31.918987232360163</v>
      </c>
      <c r="G30" s="457">
        <v>43765.543825430024</v>
      </c>
      <c r="H30" s="459">
        <v>46.320619923628037</v>
      </c>
    </row>
    <row r="31" spans="1:8" ht="24" customHeight="1">
      <c r="A31" s="456" t="s">
        <v>478</v>
      </c>
      <c r="B31" s="457">
        <v>1480.6956611540002</v>
      </c>
      <c r="C31" s="457">
        <v>3928.4995122089999</v>
      </c>
      <c r="D31" s="457">
        <v>3966.9580728974997</v>
      </c>
      <c r="E31" s="457">
        <v>2447.8038510549995</v>
      </c>
      <c r="F31" s="520">
        <v>165.31444747715884</v>
      </c>
      <c r="G31" s="457">
        <v>38.458560688499801</v>
      </c>
      <c r="H31" s="459">
        <v>0.97896310204387704</v>
      </c>
    </row>
    <row r="32" spans="1:8" ht="24" customHeight="1">
      <c r="A32" s="456" t="s">
        <v>479</v>
      </c>
      <c r="B32" s="393">
        <v>159453.51900490487</v>
      </c>
      <c r="C32" s="393">
        <v>146446.85868406564</v>
      </c>
      <c r="D32" s="393">
        <v>138643.43086905326</v>
      </c>
      <c r="E32" s="457">
        <v>-13006.660320839233</v>
      </c>
      <c r="F32" s="520">
        <v>-8.1570230635293424</v>
      </c>
      <c r="G32" s="457">
        <v>-7803.4278150123719</v>
      </c>
      <c r="H32" s="459">
        <v>-5.3285047457705801</v>
      </c>
    </row>
    <row r="33" spans="1:8" ht="24" customHeight="1">
      <c r="A33" s="456" t="s">
        <v>480</v>
      </c>
      <c r="B33" s="457">
        <v>879.27109633000009</v>
      </c>
      <c r="C33" s="457">
        <v>800.54066380000006</v>
      </c>
      <c r="D33" s="457">
        <v>247.89561649999999</v>
      </c>
      <c r="E33" s="457">
        <v>-78.73043253000003</v>
      </c>
      <c r="F33" s="520">
        <v>-8.9540567020358015</v>
      </c>
      <c r="G33" s="457">
        <v>-552.6450473000001</v>
      </c>
      <c r="H33" s="459">
        <v>-69.033975697962546</v>
      </c>
    </row>
    <row r="34" spans="1:8" ht="24" customHeight="1">
      <c r="A34" s="527" t="s">
        <v>481</v>
      </c>
      <c r="B34" s="452">
        <v>2070973.5463224936</v>
      </c>
      <c r="C34" s="452">
        <v>2542295.9284062823</v>
      </c>
      <c r="D34" s="452">
        <v>3059319.6470383084</v>
      </c>
      <c r="E34" s="452">
        <v>471322.38208378875</v>
      </c>
      <c r="F34" s="519">
        <v>22.758493604166688</v>
      </c>
      <c r="G34" s="452">
        <v>517023.71863202611</v>
      </c>
      <c r="H34" s="454">
        <v>20.336881826190019</v>
      </c>
    </row>
    <row r="35" spans="1:8" ht="24" customHeight="1">
      <c r="A35" s="456" t="s">
        <v>482</v>
      </c>
      <c r="B35" s="457">
        <v>180227.80000000002</v>
      </c>
      <c r="C35" s="457">
        <v>319039</v>
      </c>
      <c r="D35" s="457">
        <v>304083.3</v>
      </c>
      <c r="E35" s="457">
        <v>138811.19999999998</v>
      </c>
      <c r="F35" s="520">
        <v>77.019860421089291</v>
      </c>
      <c r="G35" s="457">
        <v>-14955.700000000012</v>
      </c>
      <c r="H35" s="459">
        <v>-4.6877341014734908</v>
      </c>
    </row>
    <row r="36" spans="1:8" ht="24" customHeight="1">
      <c r="A36" s="456" t="s">
        <v>483</v>
      </c>
      <c r="B36" s="457">
        <v>9141.2222213799996</v>
      </c>
      <c r="C36" s="457">
        <v>9201.5288144900005</v>
      </c>
      <c r="D36" s="457">
        <v>9972.5345506824997</v>
      </c>
      <c r="E36" s="457">
        <v>60.306593110000904</v>
      </c>
      <c r="F36" s="520">
        <v>0.65972133320369875</v>
      </c>
      <c r="G36" s="457">
        <v>771.00573619249917</v>
      </c>
      <c r="H36" s="459">
        <v>8.3791047307091713</v>
      </c>
    </row>
    <row r="37" spans="1:8" ht="24" customHeight="1">
      <c r="A37" s="460" t="s">
        <v>484</v>
      </c>
      <c r="B37" s="457">
        <v>16810.146452573899</v>
      </c>
      <c r="C37" s="457">
        <v>21642.113511421325</v>
      </c>
      <c r="D37" s="457">
        <v>28859.79854008662</v>
      </c>
      <c r="E37" s="457">
        <v>4831.9670588474255</v>
      </c>
      <c r="F37" s="520">
        <v>28.744348376022476</v>
      </c>
      <c r="G37" s="457">
        <v>7217.6850286652952</v>
      </c>
      <c r="H37" s="459">
        <v>33.350185622380465</v>
      </c>
    </row>
    <row r="38" spans="1:8" ht="24" customHeight="1">
      <c r="A38" s="528" t="s">
        <v>485</v>
      </c>
      <c r="B38" s="457">
        <v>1006.0830198000001</v>
      </c>
      <c r="C38" s="457">
        <v>1053.6769550700001</v>
      </c>
      <c r="D38" s="457">
        <v>1034.8407929499999</v>
      </c>
      <c r="E38" s="457">
        <v>47.593935269999974</v>
      </c>
      <c r="F38" s="520">
        <v>4.7306170895778763</v>
      </c>
      <c r="G38" s="457">
        <v>-18.836162120000154</v>
      </c>
      <c r="H38" s="459">
        <v>-1.7876600631119233</v>
      </c>
    </row>
    <row r="39" spans="1:8" ht="24" customHeight="1">
      <c r="A39" s="528" t="s">
        <v>486</v>
      </c>
      <c r="B39" s="457">
        <v>15804.063432773901</v>
      </c>
      <c r="C39" s="457">
        <v>20588.436556351324</v>
      </c>
      <c r="D39" s="457">
        <v>27824.957747136621</v>
      </c>
      <c r="E39" s="457">
        <v>4784.373123577423</v>
      </c>
      <c r="F39" s="520">
        <v>30.273056951010211</v>
      </c>
      <c r="G39" s="457">
        <v>7236.5211907852972</v>
      </c>
      <c r="H39" s="459">
        <v>35.148473615170666</v>
      </c>
    </row>
    <row r="40" spans="1:8" ht="24" customHeight="1">
      <c r="A40" s="456" t="s">
        <v>487</v>
      </c>
      <c r="B40" s="457">
        <v>1861810.2915311987</v>
      </c>
      <c r="C40" s="457">
        <v>2191705.7288663131</v>
      </c>
      <c r="D40" s="457">
        <v>2716348.5380138895</v>
      </c>
      <c r="E40" s="457">
        <v>329895.43733511446</v>
      </c>
      <c r="F40" s="520">
        <v>17.719068308715833</v>
      </c>
      <c r="G40" s="457">
        <v>524642.80914757634</v>
      </c>
      <c r="H40" s="459">
        <v>23.937648300027682</v>
      </c>
    </row>
    <row r="41" spans="1:8" ht="24" customHeight="1">
      <c r="A41" s="460" t="s">
        <v>488</v>
      </c>
      <c r="B41" s="457">
        <v>1815375.5671502538</v>
      </c>
      <c r="C41" s="457">
        <v>2131739.3093199274</v>
      </c>
      <c r="D41" s="457">
        <v>2645476.245528101</v>
      </c>
      <c r="E41" s="457">
        <v>316363.74216967355</v>
      </c>
      <c r="F41" s="520">
        <v>17.426903165073224</v>
      </c>
      <c r="G41" s="457">
        <v>513736.93620817363</v>
      </c>
      <c r="H41" s="459">
        <v>24.09942594585204</v>
      </c>
    </row>
    <row r="42" spans="1:8" ht="24" customHeight="1">
      <c r="A42" s="460" t="s">
        <v>489</v>
      </c>
      <c r="B42" s="457">
        <v>46434.724380944877</v>
      </c>
      <c r="C42" s="457">
        <v>59966.419546385812</v>
      </c>
      <c r="D42" s="457">
        <v>70872.292485788494</v>
      </c>
      <c r="E42" s="457">
        <v>13531.695165440935</v>
      </c>
      <c r="F42" s="520">
        <v>29.14132762892817</v>
      </c>
      <c r="G42" s="457">
        <v>10905.872939402681</v>
      </c>
      <c r="H42" s="459">
        <v>18.186633489042421</v>
      </c>
    </row>
    <row r="43" spans="1:8" ht="24" customHeight="1">
      <c r="A43" s="462" t="s">
        <v>490</v>
      </c>
      <c r="B43" s="463">
        <v>2984.0861173409994</v>
      </c>
      <c r="C43" s="463">
        <v>707.557214058</v>
      </c>
      <c r="D43" s="463">
        <v>55.475933650000002</v>
      </c>
      <c r="E43" s="463">
        <v>-2276.5289032829996</v>
      </c>
      <c r="F43" s="529">
        <v>-76.28898140887182</v>
      </c>
      <c r="G43" s="463">
        <v>-652.081280408</v>
      </c>
      <c r="H43" s="465">
        <v>-92.159512679994734</v>
      </c>
    </row>
    <row r="44" spans="1:8" ht="24" customHeight="1">
      <c r="A44" s="451" t="s">
        <v>491</v>
      </c>
      <c r="B44" s="463">
        <v>49080</v>
      </c>
      <c r="C44" s="463">
        <v>0</v>
      </c>
      <c r="D44" s="463">
        <v>0</v>
      </c>
      <c r="E44" s="463">
        <v>-49080</v>
      </c>
      <c r="F44" s="529"/>
      <c r="G44" s="463">
        <v>0</v>
      </c>
      <c r="H44" s="465"/>
    </row>
    <row r="45" spans="1:8" ht="24" customHeight="1" thickBot="1">
      <c r="A45" s="530" t="s">
        <v>492</v>
      </c>
      <c r="B45" s="467">
        <v>188305.38187303496</v>
      </c>
      <c r="C45" s="531">
        <v>262505.31323571038</v>
      </c>
      <c r="D45" s="531">
        <v>320881.35241348943</v>
      </c>
      <c r="E45" s="467">
        <v>74199.931362675416</v>
      </c>
      <c r="F45" s="532">
        <v>39.404041788197411</v>
      </c>
      <c r="G45" s="467">
        <v>58376.03917777905</v>
      </c>
      <c r="H45" s="469">
        <v>22.23804099742609</v>
      </c>
    </row>
    <row r="46" spans="1:8" ht="16.5" thickTop="1">
      <c r="A46" s="370" t="s">
        <v>496</v>
      </c>
    </row>
  </sheetData>
  <mergeCells count="7">
    <mergeCell ref="A1:H1"/>
    <mergeCell ref="A2:H2"/>
    <mergeCell ref="G3:H3"/>
    <mergeCell ref="A4:A6"/>
    <mergeCell ref="E4:H4"/>
    <mergeCell ref="E5:F5"/>
    <mergeCell ref="G5:H5"/>
  </mergeCells>
  <pageMargins left="0.39370078740157483" right="0.39370078740157483" top="0.39370078740157483" bottom="0.39370078740157483" header="0.31496062992125984" footer="0.31496062992125984"/>
  <pageSetup paperSize="9" scale="68" orientation="portrait" horizontalDpi="300" verticalDpi="300" r:id="rId1"/>
</worksheet>
</file>

<file path=xl/worksheets/sheet33.xml><?xml version="1.0" encoding="utf-8"?>
<worksheet xmlns="http://schemas.openxmlformats.org/spreadsheetml/2006/main" xmlns:r="http://schemas.openxmlformats.org/officeDocument/2006/relationships">
  <sheetPr>
    <pageSetUpPr fitToPage="1"/>
  </sheetPr>
  <dimension ref="A1:N46"/>
  <sheetViews>
    <sheetView workbookViewId="0">
      <selection activeCell="J1" sqref="J1"/>
    </sheetView>
  </sheetViews>
  <sheetFormatPr defaultColWidth="11" defaultRowHeight="17.100000000000001" customHeight="1"/>
  <cols>
    <col min="1" max="1" width="51.42578125" style="444" bestFit="1" customWidth="1"/>
    <col min="2" max="5" width="14.42578125" style="444" customWidth="1"/>
    <col min="6" max="6" width="13" style="444" customWidth="1"/>
    <col min="7" max="7" width="8.5703125" style="444" customWidth="1"/>
    <col min="8" max="8" width="12.85546875" style="444" customWidth="1"/>
    <col min="9" max="9" width="9.42578125" style="444" customWidth="1"/>
    <col min="10" max="254" width="11" style="370"/>
    <col min="255" max="255" width="46.7109375" style="370" bestFit="1" customWidth="1"/>
    <col min="256" max="256" width="11.85546875" style="370" customWidth="1"/>
    <col min="257" max="257" width="12.42578125" style="370" customWidth="1"/>
    <col min="258" max="258" width="12.5703125" style="370" customWidth="1"/>
    <col min="259" max="259" width="11.7109375" style="370" customWidth="1"/>
    <col min="260" max="260" width="10.7109375" style="370" customWidth="1"/>
    <col min="261" max="261" width="2.42578125" style="370" bestFit="1" customWidth="1"/>
    <col min="262" max="262" width="8.5703125" style="370" customWidth="1"/>
    <col min="263" max="263" width="12.42578125" style="370" customWidth="1"/>
    <col min="264" max="264" width="2.140625" style="370" customWidth="1"/>
    <col min="265" max="265" width="9.42578125" style="370" customWidth="1"/>
    <col min="266" max="510" width="11" style="370"/>
    <col min="511" max="511" width="46.7109375" style="370" bestFit="1" customWidth="1"/>
    <col min="512" max="512" width="11.85546875" style="370" customWidth="1"/>
    <col min="513" max="513" width="12.42578125" style="370" customWidth="1"/>
    <col min="514" max="514" width="12.5703125" style="370" customWidth="1"/>
    <col min="515" max="515" width="11.7109375" style="370" customWidth="1"/>
    <col min="516" max="516" width="10.7109375" style="370" customWidth="1"/>
    <col min="517" max="517" width="2.42578125" style="370" bestFit="1" customWidth="1"/>
    <col min="518" max="518" width="8.5703125" style="370" customWidth="1"/>
    <col min="519" max="519" width="12.42578125" style="370" customWidth="1"/>
    <col min="520" max="520" width="2.140625" style="370" customWidth="1"/>
    <col min="521" max="521" width="9.42578125" style="370" customWidth="1"/>
    <col min="522" max="766" width="11" style="370"/>
    <col min="767" max="767" width="46.7109375" style="370" bestFit="1" customWidth="1"/>
    <col min="768" max="768" width="11.85546875" style="370" customWidth="1"/>
    <col min="769" max="769" width="12.42578125" style="370" customWidth="1"/>
    <col min="770" max="770" width="12.5703125" style="370" customWidth="1"/>
    <col min="771" max="771" width="11.7109375" style="370" customWidth="1"/>
    <col min="772" max="772" width="10.7109375" style="370" customWidth="1"/>
    <col min="773" max="773" width="2.42578125" style="370" bestFit="1" customWidth="1"/>
    <col min="774" max="774" width="8.5703125" style="370" customWidth="1"/>
    <col min="775" max="775" width="12.42578125" style="370" customWidth="1"/>
    <col min="776" max="776" width="2.140625" style="370" customWidth="1"/>
    <col min="777" max="777" width="9.42578125" style="370" customWidth="1"/>
    <col min="778" max="1022" width="11" style="370"/>
    <col min="1023" max="1023" width="46.7109375" style="370" bestFit="1" customWidth="1"/>
    <col min="1024" max="1024" width="11.85546875" style="370" customWidth="1"/>
    <col min="1025" max="1025" width="12.42578125" style="370" customWidth="1"/>
    <col min="1026" max="1026" width="12.5703125" style="370" customWidth="1"/>
    <col min="1027" max="1027" width="11.7109375" style="370" customWidth="1"/>
    <col min="1028" max="1028" width="10.7109375" style="370" customWidth="1"/>
    <col min="1029" max="1029" width="2.42578125" style="370" bestFit="1" customWidth="1"/>
    <col min="1030" max="1030" width="8.5703125" style="370" customWidth="1"/>
    <col min="1031" max="1031" width="12.42578125" style="370" customWidth="1"/>
    <col min="1032" max="1032" width="2.140625" style="370" customWidth="1"/>
    <col min="1033" max="1033" width="9.42578125" style="370" customWidth="1"/>
    <col min="1034" max="1278" width="11" style="370"/>
    <col min="1279" max="1279" width="46.7109375" style="370" bestFit="1" customWidth="1"/>
    <col min="1280" max="1280" width="11.85546875" style="370" customWidth="1"/>
    <col min="1281" max="1281" width="12.42578125" style="370" customWidth="1"/>
    <col min="1282" max="1282" width="12.5703125" style="370" customWidth="1"/>
    <col min="1283" max="1283" width="11.7109375" style="370" customWidth="1"/>
    <col min="1284" max="1284" width="10.7109375" style="370" customWidth="1"/>
    <col min="1285" max="1285" width="2.42578125" style="370" bestFit="1" customWidth="1"/>
    <col min="1286" max="1286" width="8.5703125" style="370" customWidth="1"/>
    <col min="1287" max="1287" width="12.42578125" style="370" customWidth="1"/>
    <col min="1288" max="1288" width="2.140625" style="370" customWidth="1"/>
    <col min="1289" max="1289" width="9.42578125" style="370" customWidth="1"/>
    <col min="1290" max="1534" width="11" style="370"/>
    <col min="1535" max="1535" width="46.7109375" style="370" bestFit="1" customWidth="1"/>
    <col min="1536" max="1536" width="11.85546875" style="370" customWidth="1"/>
    <col min="1537" max="1537" width="12.42578125" style="370" customWidth="1"/>
    <col min="1538" max="1538" width="12.5703125" style="370" customWidth="1"/>
    <col min="1539" max="1539" width="11.7109375" style="370" customWidth="1"/>
    <col min="1540" max="1540" width="10.7109375" style="370" customWidth="1"/>
    <col min="1541" max="1541" width="2.42578125" style="370" bestFit="1" customWidth="1"/>
    <col min="1542" max="1542" width="8.5703125" style="370" customWidth="1"/>
    <col min="1543" max="1543" width="12.42578125" style="370" customWidth="1"/>
    <col min="1544" max="1544" width="2.140625" style="370" customWidth="1"/>
    <col min="1545" max="1545" width="9.42578125" style="370" customWidth="1"/>
    <col min="1546" max="1790" width="11" style="370"/>
    <col min="1791" max="1791" width="46.7109375" style="370" bestFit="1" customWidth="1"/>
    <col min="1792" max="1792" width="11.85546875" style="370" customWidth="1"/>
    <col min="1793" max="1793" width="12.42578125" style="370" customWidth="1"/>
    <col min="1794" max="1794" width="12.5703125" style="370" customWidth="1"/>
    <col min="1795" max="1795" width="11.7109375" style="370" customWidth="1"/>
    <col min="1796" max="1796" width="10.7109375" style="370" customWidth="1"/>
    <col min="1797" max="1797" width="2.42578125" style="370" bestFit="1" customWidth="1"/>
    <col min="1798" max="1798" width="8.5703125" style="370" customWidth="1"/>
    <col min="1799" max="1799" width="12.42578125" style="370" customWidth="1"/>
    <col min="1800" max="1800" width="2.140625" style="370" customWidth="1"/>
    <col min="1801" max="1801" width="9.42578125" style="370" customWidth="1"/>
    <col min="1802" max="2046" width="11" style="370"/>
    <col min="2047" max="2047" width="46.7109375" style="370" bestFit="1" customWidth="1"/>
    <col min="2048" max="2048" width="11.85546875" style="370" customWidth="1"/>
    <col min="2049" max="2049" width="12.42578125" style="370" customWidth="1"/>
    <col min="2050" max="2050" width="12.5703125" style="370" customWidth="1"/>
    <col min="2051" max="2051" width="11.7109375" style="370" customWidth="1"/>
    <col min="2052" max="2052" width="10.7109375" style="370" customWidth="1"/>
    <col min="2053" max="2053" width="2.42578125" style="370" bestFit="1" customWidth="1"/>
    <col min="2054" max="2054" width="8.5703125" style="370" customWidth="1"/>
    <col min="2055" max="2055" width="12.42578125" style="370" customWidth="1"/>
    <col min="2056" max="2056" width="2.140625" style="370" customWidth="1"/>
    <col min="2057" max="2057" width="9.42578125" style="370" customWidth="1"/>
    <col min="2058" max="2302" width="11" style="370"/>
    <col min="2303" max="2303" width="46.7109375" style="370" bestFit="1" customWidth="1"/>
    <col min="2304" max="2304" width="11.85546875" style="370" customWidth="1"/>
    <col min="2305" max="2305" width="12.42578125" style="370" customWidth="1"/>
    <col min="2306" max="2306" width="12.5703125" style="370" customWidth="1"/>
    <col min="2307" max="2307" width="11.7109375" style="370" customWidth="1"/>
    <col min="2308" max="2308" width="10.7109375" style="370" customWidth="1"/>
    <col min="2309" max="2309" width="2.42578125" style="370" bestFit="1" customWidth="1"/>
    <col min="2310" max="2310" width="8.5703125" style="370" customWidth="1"/>
    <col min="2311" max="2311" width="12.42578125" style="370" customWidth="1"/>
    <col min="2312" max="2312" width="2.140625" style="370" customWidth="1"/>
    <col min="2313" max="2313" width="9.42578125" style="370" customWidth="1"/>
    <col min="2314" max="2558" width="11" style="370"/>
    <col min="2559" max="2559" width="46.7109375" style="370" bestFit="1" customWidth="1"/>
    <col min="2560" max="2560" width="11.85546875" style="370" customWidth="1"/>
    <col min="2561" max="2561" width="12.42578125" style="370" customWidth="1"/>
    <col min="2562" max="2562" width="12.5703125" style="370" customWidth="1"/>
    <col min="2563" max="2563" width="11.7109375" style="370" customWidth="1"/>
    <col min="2564" max="2564" width="10.7109375" style="370" customWidth="1"/>
    <col min="2565" max="2565" width="2.42578125" style="370" bestFit="1" customWidth="1"/>
    <col min="2566" max="2566" width="8.5703125" style="370" customWidth="1"/>
    <col min="2567" max="2567" width="12.42578125" style="370" customWidth="1"/>
    <col min="2568" max="2568" width="2.140625" style="370" customWidth="1"/>
    <col min="2569" max="2569" width="9.42578125" style="370" customWidth="1"/>
    <col min="2570" max="2814" width="11" style="370"/>
    <col min="2815" max="2815" width="46.7109375" style="370" bestFit="1" customWidth="1"/>
    <col min="2816" max="2816" width="11.85546875" style="370" customWidth="1"/>
    <col min="2817" max="2817" width="12.42578125" style="370" customWidth="1"/>
    <col min="2818" max="2818" width="12.5703125" style="370" customWidth="1"/>
    <col min="2819" max="2819" width="11.7109375" style="370" customWidth="1"/>
    <col min="2820" max="2820" width="10.7109375" style="370" customWidth="1"/>
    <col min="2821" max="2821" width="2.42578125" style="370" bestFit="1" customWidth="1"/>
    <col min="2822" max="2822" width="8.5703125" style="370" customWidth="1"/>
    <col min="2823" max="2823" width="12.42578125" style="370" customWidth="1"/>
    <col min="2824" max="2824" width="2.140625" style="370" customWidth="1"/>
    <col min="2825" max="2825" width="9.42578125" style="370" customWidth="1"/>
    <col min="2826" max="3070" width="11" style="370"/>
    <col min="3071" max="3071" width="46.7109375" style="370" bestFit="1" customWidth="1"/>
    <col min="3072" max="3072" width="11.85546875" style="370" customWidth="1"/>
    <col min="3073" max="3073" width="12.42578125" style="370" customWidth="1"/>
    <col min="3074" max="3074" width="12.5703125" style="370" customWidth="1"/>
    <col min="3075" max="3075" width="11.7109375" style="370" customWidth="1"/>
    <col min="3076" max="3076" width="10.7109375" style="370" customWidth="1"/>
    <col min="3077" max="3077" width="2.42578125" style="370" bestFit="1" customWidth="1"/>
    <col min="3078" max="3078" width="8.5703125" style="370" customWidth="1"/>
    <col min="3079" max="3079" width="12.42578125" style="370" customWidth="1"/>
    <col min="3080" max="3080" width="2.140625" style="370" customWidth="1"/>
    <col min="3081" max="3081" width="9.42578125" style="370" customWidth="1"/>
    <col min="3082" max="3326" width="11" style="370"/>
    <col min="3327" max="3327" width="46.7109375" style="370" bestFit="1" customWidth="1"/>
    <col min="3328" max="3328" width="11.85546875" style="370" customWidth="1"/>
    <col min="3329" max="3329" width="12.42578125" style="370" customWidth="1"/>
    <col min="3330" max="3330" width="12.5703125" style="370" customWidth="1"/>
    <col min="3331" max="3331" width="11.7109375" style="370" customWidth="1"/>
    <col min="3332" max="3332" width="10.7109375" style="370" customWidth="1"/>
    <col min="3333" max="3333" width="2.42578125" style="370" bestFit="1" customWidth="1"/>
    <col min="3334" max="3334" width="8.5703125" style="370" customWidth="1"/>
    <col min="3335" max="3335" width="12.42578125" style="370" customWidth="1"/>
    <col min="3336" max="3336" width="2.140625" style="370" customWidth="1"/>
    <col min="3337" max="3337" width="9.42578125" style="370" customWidth="1"/>
    <col min="3338" max="3582" width="11" style="370"/>
    <col min="3583" max="3583" width="46.7109375" style="370" bestFit="1" customWidth="1"/>
    <col min="3584" max="3584" width="11.85546875" style="370" customWidth="1"/>
    <col min="3585" max="3585" width="12.42578125" style="370" customWidth="1"/>
    <col min="3586" max="3586" width="12.5703125" style="370" customWidth="1"/>
    <col min="3587" max="3587" width="11.7109375" style="370" customWidth="1"/>
    <col min="3588" max="3588" width="10.7109375" style="370" customWidth="1"/>
    <col min="3589" max="3589" width="2.42578125" style="370" bestFit="1" customWidth="1"/>
    <col min="3590" max="3590" width="8.5703125" style="370" customWidth="1"/>
    <col min="3591" max="3591" width="12.42578125" style="370" customWidth="1"/>
    <col min="3592" max="3592" width="2.140625" style="370" customWidth="1"/>
    <col min="3593" max="3593" width="9.42578125" style="370" customWidth="1"/>
    <col min="3594" max="3838" width="11" style="370"/>
    <col min="3839" max="3839" width="46.7109375" style="370" bestFit="1" customWidth="1"/>
    <col min="3840" max="3840" width="11.85546875" style="370" customWidth="1"/>
    <col min="3841" max="3841" width="12.42578125" style="370" customWidth="1"/>
    <col min="3842" max="3842" width="12.5703125" style="370" customWidth="1"/>
    <col min="3843" max="3843" width="11.7109375" style="370" customWidth="1"/>
    <col min="3844" max="3844" width="10.7109375" style="370" customWidth="1"/>
    <col min="3845" max="3845" width="2.42578125" style="370" bestFit="1" customWidth="1"/>
    <col min="3846" max="3846" width="8.5703125" style="370" customWidth="1"/>
    <col min="3847" max="3847" width="12.42578125" style="370" customWidth="1"/>
    <col min="3848" max="3848" width="2.140625" style="370" customWidth="1"/>
    <col min="3849" max="3849" width="9.42578125" style="370" customWidth="1"/>
    <col min="3850" max="4094" width="11" style="370"/>
    <col min="4095" max="4095" width="46.7109375" style="370" bestFit="1" customWidth="1"/>
    <col min="4096" max="4096" width="11.85546875" style="370" customWidth="1"/>
    <col min="4097" max="4097" width="12.42578125" style="370" customWidth="1"/>
    <col min="4098" max="4098" width="12.5703125" style="370" customWidth="1"/>
    <col min="4099" max="4099" width="11.7109375" style="370" customWidth="1"/>
    <col min="4100" max="4100" width="10.7109375" style="370" customWidth="1"/>
    <col min="4101" max="4101" width="2.42578125" style="370" bestFit="1" customWidth="1"/>
    <col min="4102" max="4102" width="8.5703125" style="370" customWidth="1"/>
    <col min="4103" max="4103" width="12.42578125" style="370" customWidth="1"/>
    <col min="4104" max="4104" width="2.140625" style="370" customWidth="1"/>
    <col min="4105" max="4105" width="9.42578125" style="370" customWidth="1"/>
    <col min="4106" max="4350" width="11" style="370"/>
    <col min="4351" max="4351" width="46.7109375" style="370" bestFit="1" customWidth="1"/>
    <col min="4352" max="4352" width="11.85546875" style="370" customWidth="1"/>
    <col min="4353" max="4353" width="12.42578125" style="370" customWidth="1"/>
    <col min="4354" max="4354" width="12.5703125" style="370" customWidth="1"/>
    <col min="4355" max="4355" width="11.7109375" style="370" customWidth="1"/>
    <col min="4356" max="4356" width="10.7109375" style="370" customWidth="1"/>
    <col min="4357" max="4357" width="2.42578125" style="370" bestFit="1" customWidth="1"/>
    <col min="4358" max="4358" width="8.5703125" style="370" customWidth="1"/>
    <col min="4359" max="4359" width="12.42578125" style="370" customWidth="1"/>
    <col min="4360" max="4360" width="2.140625" style="370" customWidth="1"/>
    <col min="4361" max="4361" width="9.42578125" style="370" customWidth="1"/>
    <col min="4362" max="4606" width="11" style="370"/>
    <col min="4607" max="4607" width="46.7109375" style="370" bestFit="1" customWidth="1"/>
    <col min="4608" max="4608" width="11.85546875" style="370" customWidth="1"/>
    <col min="4609" max="4609" width="12.42578125" style="370" customWidth="1"/>
    <col min="4610" max="4610" width="12.5703125" style="370" customWidth="1"/>
    <col min="4611" max="4611" width="11.7109375" style="370" customWidth="1"/>
    <col min="4612" max="4612" width="10.7109375" style="370" customWidth="1"/>
    <col min="4613" max="4613" width="2.42578125" style="370" bestFit="1" customWidth="1"/>
    <col min="4614" max="4614" width="8.5703125" style="370" customWidth="1"/>
    <col min="4615" max="4615" width="12.42578125" style="370" customWidth="1"/>
    <col min="4616" max="4616" width="2.140625" style="370" customWidth="1"/>
    <col min="4617" max="4617" width="9.42578125" style="370" customWidth="1"/>
    <col min="4618" max="4862" width="11" style="370"/>
    <col min="4863" max="4863" width="46.7109375" style="370" bestFit="1" customWidth="1"/>
    <col min="4864" max="4864" width="11.85546875" style="370" customWidth="1"/>
    <col min="4865" max="4865" width="12.42578125" style="370" customWidth="1"/>
    <col min="4866" max="4866" width="12.5703125" style="370" customWidth="1"/>
    <col min="4867" max="4867" width="11.7109375" style="370" customWidth="1"/>
    <col min="4868" max="4868" width="10.7109375" style="370" customWidth="1"/>
    <col min="4869" max="4869" width="2.42578125" style="370" bestFit="1" customWidth="1"/>
    <col min="4870" max="4870" width="8.5703125" style="370" customWidth="1"/>
    <col min="4871" max="4871" width="12.42578125" style="370" customWidth="1"/>
    <col min="4872" max="4872" width="2.140625" style="370" customWidth="1"/>
    <col min="4873" max="4873" width="9.42578125" style="370" customWidth="1"/>
    <col min="4874" max="5118" width="11" style="370"/>
    <col min="5119" max="5119" width="46.7109375" style="370" bestFit="1" customWidth="1"/>
    <col min="5120" max="5120" width="11.85546875" style="370" customWidth="1"/>
    <col min="5121" max="5121" width="12.42578125" style="370" customWidth="1"/>
    <col min="5122" max="5122" width="12.5703125" style="370" customWidth="1"/>
    <col min="5123" max="5123" width="11.7109375" style="370" customWidth="1"/>
    <col min="5124" max="5124" width="10.7109375" style="370" customWidth="1"/>
    <col min="5125" max="5125" width="2.42578125" style="370" bestFit="1" customWidth="1"/>
    <col min="5126" max="5126" width="8.5703125" style="370" customWidth="1"/>
    <col min="5127" max="5127" width="12.42578125" style="370" customWidth="1"/>
    <col min="5128" max="5128" width="2.140625" style="370" customWidth="1"/>
    <col min="5129" max="5129" width="9.42578125" style="370" customWidth="1"/>
    <col min="5130" max="5374" width="11" style="370"/>
    <col min="5375" max="5375" width="46.7109375" style="370" bestFit="1" customWidth="1"/>
    <col min="5376" max="5376" width="11.85546875" style="370" customWidth="1"/>
    <col min="5377" max="5377" width="12.42578125" style="370" customWidth="1"/>
    <col min="5378" max="5378" width="12.5703125" style="370" customWidth="1"/>
    <col min="5379" max="5379" width="11.7109375" style="370" customWidth="1"/>
    <col min="5380" max="5380" width="10.7109375" style="370" customWidth="1"/>
    <col min="5381" max="5381" width="2.42578125" style="370" bestFit="1" customWidth="1"/>
    <col min="5382" max="5382" width="8.5703125" style="370" customWidth="1"/>
    <col min="5383" max="5383" width="12.42578125" style="370" customWidth="1"/>
    <col min="5384" max="5384" width="2.140625" style="370" customWidth="1"/>
    <col min="5385" max="5385" width="9.42578125" style="370" customWidth="1"/>
    <col min="5386" max="5630" width="11" style="370"/>
    <col min="5631" max="5631" width="46.7109375" style="370" bestFit="1" customWidth="1"/>
    <col min="5632" max="5632" width="11.85546875" style="370" customWidth="1"/>
    <col min="5633" max="5633" width="12.42578125" style="370" customWidth="1"/>
    <col min="5634" max="5634" width="12.5703125" style="370" customWidth="1"/>
    <col min="5635" max="5635" width="11.7109375" style="370" customWidth="1"/>
    <col min="5636" max="5636" width="10.7109375" style="370" customWidth="1"/>
    <col min="5637" max="5637" width="2.42578125" style="370" bestFit="1" customWidth="1"/>
    <col min="5638" max="5638" width="8.5703125" style="370" customWidth="1"/>
    <col min="5639" max="5639" width="12.42578125" style="370" customWidth="1"/>
    <col min="5640" max="5640" width="2.140625" style="370" customWidth="1"/>
    <col min="5641" max="5641" width="9.42578125" style="370" customWidth="1"/>
    <col min="5642" max="5886" width="11" style="370"/>
    <col min="5887" max="5887" width="46.7109375" style="370" bestFit="1" customWidth="1"/>
    <col min="5888" max="5888" width="11.85546875" style="370" customWidth="1"/>
    <col min="5889" max="5889" width="12.42578125" style="370" customWidth="1"/>
    <col min="5890" max="5890" width="12.5703125" style="370" customWidth="1"/>
    <col min="5891" max="5891" width="11.7109375" style="370" customWidth="1"/>
    <col min="5892" max="5892" width="10.7109375" style="370" customWidth="1"/>
    <col min="5893" max="5893" width="2.42578125" style="370" bestFit="1" customWidth="1"/>
    <col min="5894" max="5894" width="8.5703125" style="370" customWidth="1"/>
    <col min="5895" max="5895" width="12.42578125" style="370" customWidth="1"/>
    <col min="5896" max="5896" width="2.140625" style="370" customWidth="1"/>
    <col min="5897" max="5897" width="9.42578125" style="370" customWidth="1"/>
    <col min="5898" max="6142" width="11" style="370"/>
    <col min="6143" max="6143" width="46.7109375" style="370" bestFit="1" customWidth="1"/>
    <col min="6144" max="6144" width="11.85546875" style="370" customWidth="1"/>
    <col min="6145" max="6145" width="12.42578125" style="370" customWidth="1"/>
    <col min="6146" max="6146" width="12.5703125" style="370" customWidth="1"/>
    <col min="6147" max="6147" width="11.7109375" style="370" customWidth="1"/>
    <col min="6148" max="6148" width="10.7109375" style="370" customWidth="1"/>
    <col min="6149" max="6149" width="2.42578125" style="370" bestFit="1" customWidth="1"/>
    <col min="6150" max="6150" width="8.5703125" style="370" customWidth="1"/>
    <col min="6151" max="6151" width="12.42578125" style="370" customWidth="1"/>
    <col min="6152" max="6152" width="2.140625" style="370" customWidth="1"/>
    <col min="6153" max="6153" width="9.42578125" style="370" customWidth="1"/>
    <col min="6154" max="6398" width="11" style="370"/>
    <col min="6399" max="6399" width="46.7109375" style="370" bestFit="1" customWidth="1"/>
    <col min="6400" max="6400" width="11.85546875" style="370" customWidth="1"/>
    <col min="6401" max="6401" width="12.42578125" style="370" customWidth="1"/>
    <col min="6402" max="6402" width="12.5703125" style="370" customWidth="1"/>
    <col min="6403" max="6403" width="11.7109375" style="370" customWidth="1"/>
    <col min="6404" max="6404" width="10.7109375" style="370" customWidth="1"/>
    <col min="6405" max="6405" width="2.42578125" style="370" bestFit="1" customWidth="1"/>
    <col min="6406" max="6406" width="8.5703125" style="370" customWidth="1"/>
    <col min="6407" max="6407" width="12.42578125" style="370" customWidth="1"/>
    <col min="6408" max="6408" width="2.140625" style="370" customWidth="1"/>
    <col min="6409" max="6409" width="9.42578125" style="370" customWidth="1"/>
    <col min="6410" max="6654" width="11" style="370"/>
    <col min="6655" max="6655" width="46.7109375" style="370" bestFit="1" customWidth="1"/>
    <col min="6656" max="6656" width="11.85546875" style="370" customWidth="1"/>
    <col min="6657" max="6657" width="12.42578125" style="370" customWidth="1"/>
    <col min="6658" max="6658" width="12.5703125" style="370" customWidth="1"/>
    <col min="6659" max="6659" width="11.7109375" style="370" customWidth="1"/>
    <col min="6660" max="6660" width="10.7109375" style="370" customWidth="1"/>
    <col min="6661" max="6661" width="2.42578125" style="370" bestFit="1" customWidth="1"/>
    <col min="6662" max="6662" width="8.5703125" style="370" customWidth="1"/>
    <col min="6663" max="6663" width="12.42578125" style="370" customWidth="1"/>
    <col min="6664" max="6664" width="2.140625" style="370" customWidth="1"/>
    <col min="6665" max="6665" width="9.42578125" style="370" customWidth="1"/>
    <col min="6666" max="6910" width="11" style="370"/>
    <col min="6911" max="6911" width="46.7109375" style="370" bestFit="1" customWidth="1"/>
    <col min="6912" max="6912" width="11.85546875" style="370" customWidth="1"/>
    <col min="6913" max="6913" width="12.42578125" style="370" customWidth="1"/>
    <col min="6914" max="6914" width="12.5703125" style="370" customWidth="1"/>
    <col min="6915" max="6915" width="11.7109375" style="370" customWidth="1"/>
    <col min="6916" max="6916" width="10.7109375" style="370" customWidth="1"/>
    <col min="6917" max="6917" width="2.42578125" style="370" bestFit="1" customWidth="1"/>
    <col min="6918" max="6918" width="8.5703125" style="370" customWidth="1"/>
    <col min="6919" max="6919" width="12.42578125" style="370" customWidth="1"/>
    <col min="6920" max="6920" width="2.140625" style="370" customWidth="1"/>
    <col min="6921" max="6921" width="9.42578125" style="370" customWidth="1"/>
    <col min="6922" max="7166" width="11" style="370"/>
    <col min="7167" max="7167" width="46.7109375" style="370" bestFit="1" customWidth="1"/>
    <col min="7168" max="7168" width="11.85546875" style="370" customWidth="1"/>
    <col min="7169" max="7169" width="12.42578125" style="370" customWidth="1"/>
    <col min="7170" max="7170" width="12.5703125" style="370" customWidth="1"/>
    <col min="7171" max="7171" width="11.7109375" style="370" customWidth="1"/>
    <col min="7172" max="7172" width="10.7109375" style="370" customWidth="1"/>
    <col min="7173" max="7173" width="2.42578125" style="370" bestFit="1" customWidth="1"/>
    <col min="7174" max="7174" width="8.5703125" style="370" customWidth="1"/>
    <col min="7175" max="7175" width="12.42578125" style="370" customWidth="1"/>
    <col min="7176" max="7176" width="2.140625" style="370" customWidth="1"/>
    <col min="7177" max="7177" width="9.42578125" style="370" customWidth="1"/>
    <col min="7178" max="7422" width="11" style="370"/>
    <col min="7423" max="7423" width="46.7109375" style="370" bestFit="1" customWidth="1"/>
    <col min="7424" max="7424" width="11.85546875" style="370" customWidth="1"/>
    <col min="7425" max="7425" width="12.42578125" style="370" customWidth="1"/>
    <col min="7426" max="7426" width="12.5703125" style="370" customWidth="1"/>
    <col min="7427" max="7427" width="11.7109375" style="370" customWidth="1"/>
    <col min="7428" max="7428" width="10.7109375" style="370" customWidth="1"/>
    <col min="7429" max="7429" width="2.42578125" style="370" bestFit="1" customWidth="1"/>
    <col min="7430" max="7430" width="8.5703125" style="370" customWidth="1"/>
    <col min="7431" max="7431" width="12.42578125" style="370" customWidth="1"/>
    <col min="7432" max="7432" width="2.140625" style="370" customWidth="1"/>
    <col min="7433" max="7433" width="9.42578125" style="370" customWidth="1"/>
    <col min="7434" max="7678" width="11" style="370"/>
    <col min="7679" max="7679" width="46.7109375" style="370" bestFit="1" customWidth="1"/>
    <col min="7680" max="7680" width="11.85546875" style="370" customWidth="1"/>
    <col min="7681" max="7681" width="12.42578125" style="370" customWidth="1"/>
    <col min="7682" max="7682" width="12.5703125" style="370" customWidth="1"/>
    <col min="7683" max="7683" width="11.7109375" style="370" customWidth="1"/>
    <col min="7684" max="7684" width="10.7109375" style="370" customWidth="1"/>
    <col min="7685" max="7685" width="2.42578125" style="370" bestFit="1" customWidth="1"/>
    <col min="7686" max="7686" width="8.5703125" style="370" customWidth="1"/>
    <col min="7687" max="7687" width="12.42578125" style="370" customWidth="1"/>
    <col min="7688" max="7688" width="2.140625" style="370" customWidth="1"/>
    <col min="7689" max="7689" width="9.42578125" style="370" customWidth="1"/>
    <col min="7690" max="7934" width="11" style="370"/>
    <col min="7935" max="7935" width="46.7109375" style="370" bestFit="1" customWidth="1"/>
    <col min="7936" max="7936" width="11.85546875" style="370" customWidth="1"/>
    <col min="7937" max="7937" width="12.42578125" style="370" customWidth="1"/>
    <col min="7938" max="7938" width="12.5703125" style="370" customWidth="1"/>
    <col min="7939" max="7939" width="11.7109375" style="370" customWidth="1"/>
    <col min="7940" max="7940" width="10.7109375" style="370" customWidth="1"/>
    <col min="7941" max="7941" width="2.42578125" style="370" bestFit="1" customWidth="1"/>
    <col min="7942" max="7942" width="8.5703125" style="370" customWidth="1"/>
    <col min="7943" max="7943" width="12.42578125" style="370" customWidth="1"/>
    <col min="7944" max="7944" width="2.140625" style="370" customWidth="1"/>
    <col min="7945" max="7945" width="9.42578125" style="370" customWidth="1"/>
    <col min="7946" max="8190" width="11" style="370"/>
    <col min="8191" max="8191" width="46.7109375" style="370" bestFit="1" customWidth="1"/>
    <col min="8192" max="8192" width="11.85546875" style="370" customWidth="1"/>
    <col min="8193" max="8193" width="12.42578125" style="370" customWidth="1"/>
    <col min="8194" max="8194" width="12.5703125" style="370" customWidth="1"/>
    <col min="8195" max="8195" width="11.7109375" style="370" customWidth="1"/>
    <col min="8196" max="8196" width="10.7109375" style="370" customWidth="1"/>
    <col min="8197" max="8197" width="2.42578125" style="370" bestFit="1" customWidth="1"/>
    <col min="8198" max="8198" width="8.5703125" style="370" customWidth="1"/>
    <col min="8199" max="8199" width="12.42578125" style="370" customWidth="1"/>
    <col min="8200" max="8200" width="2.140625" style="370" customWidth="1"/>
    <col min="8201" max="8201" width="9.42578125" style="370" customWidth="1"/>
    <col min="8202" max="8446" width="11" style="370"/>
    <col min="8447" max="8447" width="46.7109375" style="370" bestFit="1" customWidth="1"/>
    <col min="8448" max="8448" width="11.85546875" style="370" customWidth="1"/>
    <col min="8449" max="8449" width="12.42578125" style="370" customWidth="1"/>
    <col min="8450" max="8450" width="12.5703125" style="370" customWidth="1"/>
    <col min="8451" max="8451" width="11.7109375" style="370" customWidth="1"/>
    <col min="8452" max="8452" width="10.7109375" style="370" customWidth="1"/>
    <col min="8453" max="8453" width="2.42578125" style="370" bestFit="1" customWidth="1"/>
    <col min="8454" max="8454" width="8.5703125" style="370" customWidth="1"/>
    <col min="8455" max="8455" width="12.42578125" style="370" customWidth="1"/>
    <col min="8456" max="8456" width="2.140625" style="370" customWidth="1"/>
    <col min="8457" max="8457" width="9.42578125" style="370" customWidth="1"/>
    <col min="8458" max="8702" width="11" style="370"/>
    <col min="8703" max="8703" width="46.7109375" style="370" bestFit="1" customWidth="1"/>
    <col min="8704" max="8704" width="11.85546875" style="370" customWidth="1"/>
    <col min="8705" max="8705" width="12.42578125" style="370" customWidth="1"/>
    <col min="8706" max="8706" width="12.5703125" style="370" customWidth="1"/>
    <col min="8707" max="8707" width="11.7109375" style="370" customWidth="1"/>
    <col min="8708" max="8708" width="10.7109375" style="370" customWidth="1"/>
    <col min="8709" max="8709" width="2.42578125" style="370" bestFit="1" customWidth="1"/>
    <col min="8710" max="8710" width="8.5703125" style="370" customWidth="1"/>
    <col min="8711" max="8711" width="12.42578125" style="370" customWidth="1"/>
    <col min="8712" max="8712" width="2.140625" style="370" customWidth="1"/>
    <col min="8713" max="8713" width="9.42578125" style="370" customWidth="1"/>
    <col min="8714" max="8958" width="11" style="370"/>
    <col min="8959" max="8959" width="46.7109375" style="370" bestFit="1" customWidth="1"/>
    <col min="8960" max="8960" width="11.85546875" style="370" customWidth="1"/>
    <col min="8961" max="8961" width="12.42578125" style="370" customWidth="1"/>
    <col min="8962" max="8962" width="12.5703125" style="370" customWidth="1"/>
    <col min="8963" max="8963" width="11.7109375" style="370" customWidth="1"/>
    <col min="8964" max="8964" width="10.7109375" style="370" customWidth="1"/>
    <col min="8965" max="8965" width="2.42578125" style="370" bestFit="1" customWidth="1"/>
    <col min="8966" max="8966" width="8.5703125" style="370" customWidth="1"/>
    <col min="8967" max="8967" width="12.42578125" style="370" customWidth="1"/>
    <col min="8968" max="8968" width="2.140625" style="370" customWidth="1"/>
    <col min="8969" max="8969" width="9.42578125" style="370" customWidth="1"/>
    <col min="8970" max="9214" width="11" style="370"/>
    <col min="9215" max="9215" width="46.7109375" style="370" bestFit="1" customWidth="1"/>
    <col min="9216" max="9216" width="11.85546875" style="370" customWidth="1"/>
    <col min="9217" max="9217" width="12.42578125" style="370" customWidth="1"/>
    <col min="9218" max="9218" width="12.5703125" style="370" customWidth="1"/>
    <col min="9219" max="9219" width="11.7109375" style="370" customWidth="1"/>
    <col min="9220" max="9220" width="10.7109375" style="370" customWidth="1"/>
    <col min="9221" max="9221" width="2.42578125" style="370" bestFit="1" customWidth="1"/>
    <col min="9222" max="9222" width="8.5703125" style="370" customWidth="1"/>
    <col min="9223" max="9223" width="12.42578125" style="370" customWidth="1"/>
    <col min="9224" max="9224" width="2.140625" style="370" customWidth="1"/>
    <col min="9225" max="9225" width="9.42578125" style="370" customWidth="1"/>
    <col min="9226" max="9470" width="11" style="370"/>
    <col min="9471" max="9471" width="46.7109375" style="370" bestFit="1" customWidth="1"/>
    <col min="9472" max="9472" width="11.85546875" style="370" customWidth="1"/>
    <col min="9473" max="9473" width="12.42578125" style="370" customWidth="1"/>
    <col min="9474" max="9474" width="12.5703125" style="370" customWidth="1"/>
    <col min="9475" max="9475" width="11.7109375" style="370" customWidth="1"/>
    <col min="9476" max="9476" width="10.7109375" style="370" customWidth="1"/>
    <col min="9477" max="9477" width="2.42578125" style="370" bestFit="1" customWidth="1"/>
    <col min="9478" max="9478" width="8.5703125" style="370" customWidth="1"/>
    <col min="9479" max="9479" width="12.42578125" style="370" customWidth="1"/>
    <col min="9480" max="9480" width="2.140625" style="370" customWidth="1"/>
    <col min="9481" max="9481" width="9.42578125" style="370" customWidth="1"/>
    <col min="9482" max="9726" width="11" style="370"/>
    <col min="9727" max="9727" width="46.7109375" style="370" bestFit="1" customWidth="1"/>
    <col min="9728" max="9728" width="11.85546875" style="370" customWidth="1"/>
    <col min="9729" max="9729" width="12.42578125" style="370" customWidth="1"/>
    <col min="9730" max="9730" width="12.5703125" style="370" customWidth="1"/>
    <col min="9731" max="9731" width="11.7109375" style="370" customWidth="1"/>
    <col min="9732" max="9732" width="10.7109375" style="370" customWidth="1"/>
    <col min="9733" max="9733" width="2.42578125" style="370" bestFit="1" customWidth="1"/>
    <col min="9734" max="9734" width="8.5703125" style="370" customWidth="1"/>
    <col min="9735" max="9735" width="12.42578125" style="370" customWidth="1"/>
    <col min="9736" max="9736" width="2.140625" style="370" customWidth="1"/>
    <col min="9737" max="9737" width="9.42578125" style="370" customWidth="1"/>
    <col min="9738" max="9982" width="11" style="370"/>
    <col min="9983" max="9983" width="46.7109375" style="370" bestFit="1" customWidth="1"/>
    <col min="9984" max="9984" width="11.85546875" style="370" customWidth="1"/>
    <col min="9985" max="9985" width="12.42578125" style="370" customWidth="1"/>
    <col min="9986" max="9986" width="12.5703125" style="370" customWidth="1"/>
    <col min="9987" max="9987" width="11.7109375" style="370" customWidth="1"/>
    <col min="9988" max="9988" width="10.7109375" style="370" customWidth="1"/>
    <col min="9989" max="9989" width="2.42578125" style="370" bestFit="1" customWidth="1"/>
    <col min="9990" max="9990" width="8.5703125" style="370" customWidth="1"/>
    <col min="9991" max="9991" width="12.42578125" style="370" customWidth="1"/>
    <col min="9992" max="9992" width="2.140625" style="370" customWidth="1"/>
    <col min="9993" max="9993" width="9.42578125" style="370" customWidth="1"/>
    <col min="9994" max="10238" width="11" style="370"/>
    <col min="10239" max="10239" width="46.7109375" style="370" bestFit="1" customWidth="1"/>
    <col min="10240" max="10240" width="11.85546875" style="370" customWidth="1"/>
    <col min="10241" max="10241" width="12.42578125" style="370" customWidth="1"/>
    <col min="10242" max="10242" width="12.5703125" style="370" customWidth="1"/>
    <col min="10243" max="10243" width="11.7109375" style="370" customWidth="1"/>
    <col min="10244" max="10244" width="10.7109375" style="370" customWidth="1"/>
    <col min="10245" max="10245" width="2.42578125" style="370" bestFit="1" customWidth="1"/>
    <col min="10246" max="10246" width="8.5703125" style="370" customWidth="1"/>
    <col min="10247" max="10247" width="12.42578125" style="370" customWidth="1"/>
    <col min="10248" max="10248" width="2.140625" style="370" customWidth="1"/>
    <col min="10249" max="10249" width="9.42578125" style="370" customWidth="1"/>
    <col min="10250" max="10494" width="11" style="370"/>
    <col min="10495" max="10495" width="46.7109375" style="370" bestFit="1" customWidth="1"/>
    <col min="10496" max="10496" width="11.85546875" style="370" customWidth="1"/>
    <col min="10497" max="10497" width="12.42578125" style="370" customWidth="1"/>
    <col min="10498" max="10498" width="12.5703125" style="370" customWidth="1"/>
    <col min="10499" max="10499" width="11.7109375" style="370" customWidth="1"/>
    <col min="10500" max="10500" width="10.7109375" style="370" customWidth="1"/>
    <col min="10501" max="10501" width="2.42578125" style="370" bestFit="1" customWidth="1"/>
    <col min="10502" max="10502" width="8.5703125" style="370" customWidth="1"/>
    <col min="10503" max="10503" width="12.42578125" style="370" customWidth="1"/>
    <col min="10504" max="10504" width="2.140625" style="370" customWidth="1"/>
    <col min="10505" max="10505" width="9.42578125" style="370" customWidth="1"/>
    <col min="10506" max="10750" width="11" style="370"/>
    <col min="10751" max="10751" width="46.7109375" style="370" bestFit="1" customWidth="1"/>
    <col min="10752" max="10752" width="11.85546875" style="370" customWidth="1"/>
    <col min="10753" max="10753" width="12.42578125" style="370" customWidth="1"/>
    <col min="10754" max="10754" width="12.5703125" style="370" customWidth="1"/>
    <col min="10755" max="10755" width="11.7109375" style="370" customWidth="1"/>
    <col min="10756" max="10756" width="10.7109375" style="370" customWidth="1"/>
    <col min="10757" max="10757" width="2.42578125" style="370" bestFit="1" customWidth="1"/>
    <col min="10758" max="10758" width="8.5703125" style="370" customWidth="1"/>
    <col min="10759" max="10759" width="12.42578125" style="370" customWidth="1"/>
    <col min="10760" max="10760" width="2.140625" style="370" customWidth="1"/>
    <col min="10761" max="10761" width="9.42578125" style="370" customWidth="1"/>
    <col min="10762" max="11006" width="11" style="370"/>
    <col min="11007" max="11007" width="46.7109375" style="370" bestFit="1" customWidth="1"/>
    <col min="11008" max="11008" width="11.85546875" style="370" customWidth="1"/>
    <col min="11009" max="11009" width="12.42578125" style="370" customWidth="1"/>
    <col min="11010" max="11010" width="12.5703125" style="370" customWidth="1"/>
    <col min="11011" max="11011" width="11.7109375" style="370" customWidth="1"/>
    <col min="11012" max="11012" width="10.7109375" style="370" customWidth="1"/>
    <col min="11013" max="11013" width="2.42578125" style="370" bestFit="1" customWidth="1"/>
    <col min="11014" max="11014" width="8.5703125" style="370" customWidth="1"/>
    <col min="11015" max="11015" width="12.42578125" style="370" customWidth="1"/>
    <col min="11016" max="11016" width="2.140625" style="370" customWidth="1"/>
    <col min="11017" max="11017" width="9.42578125" style="370" customWidth="1"/>
    <col min="11018" max="11262" width="11" style="370"/>
    <col min="11263" max="11263" width="46.7109375" style="370" bestFit="1" customWidth="1"/>
    <col min="11264" max="11264" width="11.85546875" style="370" customWidth="1"/>
    <col min="11265" max="11265" width="12.42578125" style="370" customWidth="1"/>
    <col min="11266" max="11266" width="12.5703125" style="370" customWidth="1"/>
    <col min="11267" max="11267" width="11.7109375" style="370" customWidth="1"/>
    <col min="11268" max="11268" width="10.7109375" style="370" customWidth="1"/>
    <col min="11269" max="11269" width="2.42578125" style="370" bestFit="1" customWidth="1"/>
    <col min="11270" max="11270" width="8.5703125" style="370" customWidth="1"/>
    <col min="11271" max="11271" width="12.42578125" style="370" customWidth="1"/>
    <col min="11272" max="11272" width="2.140625" style="370" customWidth="1"/>
    <col min="11273" max="11273" width="9.42578125" style="370" customWidth="1"/>
    <col min="11274" max="11518" width="11" style="370"/>
    <col min="11519" max="11519" width="46.7109375" style="370" bestFit="1" customWidth="1"/>
    <col min="11520" max="11520" width="11.85546875" style="370" customWidth="1"/>
    <col min="11521" max="11521" width="12.42578125" style="370" customWidth="1"/>
    <col min="11522" max="11522" width="12.5703125" style="370" customWidth="1"/>
    <col min="11523" max="11523" width="11.7109375" style="370" customWidth="1"/>
    <col min="11524" max="11524" width="10.7109375" style="370" customWidth="1"/>
    <col min="11525" max="11525" width="2.42578125" style="370" bestFit="1" customWidth="1"/>
    <col min="11526" max="11526" width="8.5703125" style="370" customWidth="1"/>
    <col min="11527" max="11527" width="12.42578125" style="370" customWidth="1"/>
    <col min="11528" max="11528" width="2.140625" style="370" customWidth="1"/>
    <col min="11529" max="11529" width="9.42578125" style="370" customWidth="1"/>
    <col min="11530" max="11774" width="11" style="370"/>
    <col min="11775" max="11775" width="46.7109375" style="370" bestFit="1" customWidth="1"/>
    <col min="11776" max="11776" width="11.85546875" style="370" customWidth="1"/>
    <col min="11777" max="11777" width="12.42578125" style="370" customWidth="1"/>
    <col min="11778" max="11778" width="12.5703125" style="370" customWidth="1"/>
    <col min="11779" max="11779" width="11.7109375" style="370" customWidth="1"/>
    <col min="11780" max="11780" width="10.7109375" style="370" customWidth="1"/>
    <col min="11781" max="11781" width="2.42578125" style="370" bestFit="1" customWidth="1"/>
    <col min="11782" max="11782" width="8.5703125" style="370" customWidth="1"/>
    <col min="11783" max="11783" width="12.42578125" style="370" customWidth="1"/>
    <col min="11784" max="11784" width="2.140625" style="370" customWidth="1"/>
    <col min="11785" max="11785" width="9.42578125" style="370" customWidth="1"/>
    <col min="11786" max="12030" width="11" style="370"/>
    <col min="12031" max="12031" width="46.7109375" style="370" bestFit="1" customWidth="1"/>
    <col min="12032" max="12032" width="11.85546875" style="370" customWidth="1"/>
    <col min="12033" max="12033" width="12.42578125" style="370" customWidth="1"/>
    <col min="12034" max="12034" width="12.5703125" style="370" customWidth="1"/>
    <col min="12035" max="12035" width="11.7109375" style="370" customWidth="1"/>
    <col min="12036" max="12036" width="10.7109375" style="370" customWidth="1"/>
    <col min="12037" max="12037" width="2.42578125" style="370" bestFit="1" customWidth="1"/>
    <col min="12038" max="12038" width="8.5703125" style="370" customWidth="1"/>
    <col min="12039" max="12039" width="12.42578125" style="370" customWidth="1"/>
    <col min="12040" max="12040" width="2.140625" style="370" customWidth="1"/>
    <col min="12041" max="12041" width="9.42578125" style="370" customWidth="1"/>
    <col min="12042" max="12286" width="11" style="370"/>
    <col min="12287" max="12287" width="46.7109375" style="370" bestFit="1" customWidth="1"/>
    <col min="12288" max="12288" width="11.85546875" style="370" customWidth="1"/>
    <col min="12289" max="12289" width="12.42578125" style="370" customWidth="1"/>
    <col min="12290" max="12290" width="12.5703125" style="370" customWidth="1"/>
    <col min="12291" max="12291" width="11.7109375" style="370" customWidth="1"/>
    <col min="12292" max="12292" width="10.7109375" style="370" customWidth="1"/>
    <col min="12293" max="12293" width="2.42578125" style="370" bestFit="1" customWidth="1"/>
    <col min="12294" max="12294" width="8.5703125" style="370" customWidth="1"/>
    <col min="12295" max="12295" width="12.42578125" style="370" customWidth="1"/>
    <col min="12296" max="12296" width="2.140625" style="370" customWidth="1"/>
    <col min="12297" max="12297" width="9.42578125" style="370" customWidth="1"/>
    <col min="12298" max="12542" width="11" style="370"/>
    <col min="12543" max="12543" width="46.7109375" style="370" bestFit="1" customWidth="1"/>
    <col min="12544" max="12544" width="11.85546875" style="370" customWidth="1"/>
    <col min="12545" max="12545" width="12.42578125" style="370" customWidth="1"/>
    <col min="12546" max="12546" width="12.5703125" style="370" customWidth="1"/>
    <col min="12547" max="12547" width="11.7109375" style="370" customWidth="1"/>
    <col min="12548" max="12548" width="10.7109375" style="370" customWidth="1"/>
    <col min="12549" max="12549" width="2.42578125" style="370" bestFit="1" customWidth="1"/>
    <col min="12550" max="12550" width="8.5703125" style="370" customWidth="1"/>
    <col min="12551" max="12551" width="12.42578125" style="370" customWidth="1"/>
    <col min="12552" max="12552" width="2.140625" style="370" customWidth="1"/>
    <col min="12553" max="12553" width="9.42578125" style="370" customWidth="1"/>
    <col min="12554" max="12798" width="11" style="370"/>
    <col min="12799" max="12799" width="46.7109375" style="370" bestFit="1" customWidth="1"/>
    <col min="12800" max="12800" width="11.85546875" style="370" customWidth="1"/>
    <col min="12801" max="12801" width="12.42578125" style="370" customWidth="1"/>
    <col min="12802" max="12802" width="12.5703125" style="370" customWidth="1"/>
    <col min="12803" max="12803" width="11.7109375" style="370" customWidth="1"/>
    <col min="12804" max="12804" width="10.7109375" style="370" customWidth="1"/>
    <col min="12805" max="12805" width="2.42578125" style="370" bestFit="1" customWidth="1"/>
    <col min="12806" max="12806" width="8.5703125" style="370" customWidth="1"/>
    <col min="12807" max="12807" width="12.42578125" style="370" customWidth="1"/>
    <col min="12808" max="12808" width="2.140625" style="370" customWidth="1"/>
    <col min="12809" max="12809" width="9.42578125" style="370" customWidth="1"/>
    <col min="12810" max="13054" width="11" style="370"/>
    <col min="13055" max="13055" width="46.7109375" style="370" bestFit="1" customWidth="1"/>
    <col min="13056" max="13056" width="11.85546875" style="370" customWidth="1"/>
    <col min="13057" max="13057" width="12.42578125" style="370" customWidth="1"/>
    <col min="13058" max="13058" width="12.5703125" style="370" customWidth="1"/>
    <col min="13059" max="13059" width="11.7109375" style="370" customWidth="1"/>
    <col min="13060" max="13060" width="10.7109375" style="370" customWidth="1"/>
    <col min="13061" max="13061" width="2.42578125" style="370" bestFit="1" customWidth="1"/>
    <col min="13062" max="13062" width="8.5703125" style="370" customWidth="1"/>
    <col min="13063" max="13063" width="12.42578125" style="370" customWidth="1"/>
    <col min="13064" max="13064" width="2.140625" style="370" customWidth="1"/>
    <col min="13065" max="13065" width="9.42578125" style="370" customWidth="1"/>
    <col min="13066" max="13310" width="11" style="370"/>
    <col min="13311" max="13311" width="46.7109375" style="370" bestFit="1" customWidth="1"/>
    <col min="13312" max="13312" width="11.85546875" style="370" customWidth="1"/>
    <col min="13313" max="13313" width="12.42578125" style="370" customWidth="1"/>
    <col min="13314" max="13314" width="12.5703125" style="370" customWidth="1"/>
    <col min="13315" max="13315" width="11.7109375" style="370" customWidth="1"/>
    <col min="13316" max="13316" width="10.7109375" style="370" customWidth="1"/>
    <col min="13317" max="13317" width="2.42578125" style="370" bestFit="1" customWidth="1"/>
    <col min="13318" max="13318" width="8.5703125" style="370" customWidth="1"/>
    <col min="13319" max="13319" width="12.42578125" style="370" customWidth="1"/>
    <col min="13320" max="13320" width="2.140625" style="370" customWidth="1"/>
    <col min="13321" max="13321" width="9.42578125" style="370" customWidth="1"/>
    <col min="13322" max="13566" width="11" style="370"/>
    <col min="13567" max="13567" width="46.7109375" style="370" bestFit="1" customWidth="1"/>
    <col min="13568" max="13568" width="11.85546875" style="370" customWidth="1"/>
    <col min="13569" max="13569" width="12.42578125" style="370" customWidth="1"/>
    <col min="13570" max="13570" width="12.5703125" style="370" customWidth="1"/>
    <col min="13571" max="13571" width="11.7109375" style="370" customWidth="1"/>
    <col min="13572" max="13572" width="10.7109375" style="370" customWidth="1"/>
    <col min="13573" max="13573" width="2.42578125" style="370" bestFit="1" customWidth="1"/>
    <col min="13574" max="13574" width="8.5703125" style="370" customWidth="1"/>
    <col min="13575" max="13575" width="12.42578125" style="370" customWidth="1"/>
    <col min="13576" max="13576" width="2.140625" style="370" customWidth="1"/>
    <col min="13577" max="13577" width="9.42578125" style="370" customWidth="1"/>
    <col min="13578" max="13822" width="11" style="370"/>
    <col min="13823" max="13823" width="46.7109375" style="370" bestFit="1" customWidth="1"/>
    <col min="13824" max="13824" width="11.85546875" style="370" customWidth="1"/>
    <col min="13825" max="13825" width="12.42578125" style="370" customWidth="1"/>
    <col min="13826" max="13826" width="12.5703125" style="370" customWidth="1"/>
    <col min="13827" max="13827" width="11.7109375" style="370" customWidth="1"/>
    <col min="13828" max="13828" width="10.7109375" style="370" customWidth="1"/>
    <col min="13829" max="13829" width="2.42578125" style="370" bestFit="1" customWidth="1"/>
    <col min="13830" max="13830" width="8.5703125" style="370" customWidth="1"/>
    <col min="13831" max="13831" width="12.42578125" style="370" customWidth="1"/>
    <col min="13832" max="13832" width="2.140625" style="370" customWidth="1"/>
    <col min="13833" max="13833" width="9.42578125" style="370" customWidth="1"/>
    <col min="13834" max="14078" width="11" style="370"/>
    <col min="14079" max="14079" width="46.7109375" style="370" bestFit="1" customWidth="1"/>
    <col min="14080" max="14080" width="11.85546875" style="370" customWidth="1"/>
    <col min="14081" max="14081" width="12.42578125" style="370" customWidth="1"/>
    <col min="14082" max="14082" width="12.5703125" style="370" customWidth="1"/>
    <col min="14083" max="14083" width="11.7109375" style="370" customWidth="1"/>
    <col min="14084" max="14084" width="10.7109375" style="370" customWidth="1"/>
    <col min="14085" max="14085" width="2.42578125" style="370" bestFit="1" customWidth="1"/>
    <col min="14086" max="14086" width="8.5703125" style="370" customWidth="1"/>
    <col min="14087" max="14087" width="12.42578125" style="370" customWidth="1"/>
    <col min="14088" max="14088" width="2.140625" style="370" customWidth="1"/>
    <col min="14089" max="14089" width="9.42578125" style="370" customWidth="1"/>
    <col min="14090" max="14334" width="11" style="370"/>
    <col min="14335" max="14335" width="46.7109375" style="370" bestFit="1" customWidth="1"/>
    <col min="14336" max="14336" width="11.85546875" style="370" customWidth="1"/>
    <col min="14337" max="14337" width="12.42578125" style="370" customWidth="1"/>
    <col min="14338" max="14338" width="12.5703125" style="370" customWidth="1"/>
    <col min="14339" max="14339" width="11.7109375" style="370" customWidth="1"/>
    <col min="14340" max="14340" width="10.7109375" style="370" customWidth="1"/>
    <col min="14341" max="14341" width="2.42578125" style="370" bestFit="1" customWidth="1"/>
    <col min="14342" max="14342" width="8.5703125" style="370" customWidth="1"/>
    <col min="14343" max="14343" width="12.42578125" style="370" customWidth="1"/>
    <col min="14344" max="14344" width="2.140625" style="370" customWidth="1"/>
    <col min="14345" max="14345" width="9.42578125" style="370" customWidth="1"/>
    <col min="14346" max="14590" width="11" style="370"/>
    <col min="14591" max="14591" width="46.7109375" style="370" bestFit="1" customWidth="1"/>
    <col min="14592" max="14592" width="11.85546875" style="370" customWidth="1"/>
    <col min="14593" max="14593" width="12.42578125" style="370" customWidth="1"/>
    <col min="14594" max="14594" width="12.5703125" style="370" customWidth="1"/>
    <col min="14595" max="14595" width="11.7109375" style="370" customWidth="1"/>
    <col min="14596" max="14596" width="10.7109375" style="370" customWidth="1"/>
    <col min="14597" max="14597" width="2.42578125" style="370" bestFit="1" customWidth="1"/>
    <col min="14598" max="14598" width="8.5703125" style="370" customWidth="1"/>
    <col min="14599" max="14599" width="12.42578125" style="370" customWidth="1"/>
    <col min="14600" max="14600" width="2.140625" style="370" customWidth="1"/>
    <col min="14601" max="14601" width="9.42578125" style="370" customWidth="1"/>
    <col min="14602" max="14846" width="11" style="370"/>
    <col min="14847" max="14847" width="46.7109375" style="370" bestFit="1" customWidth="1"/>
    <col min="14848" max="14848" width="11.85546875" style="370" customWidth="1"/>
    <col min="14849" max="14849" width="12.42578125" style="370" customWidth="1"/>
    <col min="14850" max="14850" width="12.5703125" style="370" customWidth="1"/>
    <col min="14851" max="14851" width="11.7109375" style="370" customWidth="1"/>
    <col min="14852" max="14852" width="10.7109375" style="370" customWidth="1"/>
    <col min="14853" max="14853" width="2.42578125" style="370" bestFit="1" customWidth="1"/>
    <col min="14854" max="14854" width="8.5703125" style="370" customWidth="1"/>
    <col min="14855" max="14855" width="12.42578125" style="370" customWidth="1"/>
    <col min="14856" max="14856" width="2.140625" style="370" customWidth="1"/>
    <col min="14857" max="14857" width="9.42578125" style="370" customWidth="1"/>
    <col min="14858" max="15102" width="11" style="370"/>
    <col min="15103" max="15103" width="46.7109375" style="370" bestFit="1" customWidth="1"/>
    <col min="15104" max="15104" width="11.85546875" style="370" customWidth="1"/>
    <col min="15105" max="15105" width="12.42578125" style="370" customWidth="1"/>
    <col min="15106" max="15106" width="12.5703125" style="370" customWidth="1"/>
    <col min="15107" max="15107" width="11.7109375" style="370" customWidth="1"/>
    <col min="15108" max="15108" width="10.7109375" style="370" customWidth="1"/>
    <col min="15109" max="15109" width="2.42578125" style="370" bestFit="1" customWidth="1"/>
    <col min="15110" max="15110" width="8.5703125" style="370" customWidth="1"/>
    <col min="15111" max="15111" width="12.42578125" style="370" customWidth="1"/>
    <col min="15112" max="15112" width="2.140625" style="370" customWidth="1"/>
    <col min="15113" max="15113" width="9.42578125" style="370" customWidth="1"/>
    <col min="15114" max="15358" width="11" style="370"/>
    <col min="15359" max="15359" width="46.7109375" style="370" bestFit="1" customWidth="1"/>
    <col min="15360" max="15360" width="11.85546875" style="370" customWidth="1"/>
    <col min="15361" max="15361" width="12.42578125" style="370" customWidth="1"/>
    <col min="15362" max="15362" width="12.5703125" style="370" customWidth="1"/>
    <col min="15363" max="15363" width="11.7109375" style="370" customWidth="1"/>
    <col min="15364" max="15364" width="10.7109375" style="370" customWidth="1"/>
    <col min="15365" max="15365" width="2.42578125" style="370" bestFit="1" customWidth="1"/>
    <col min="15366" max="15366" width="8.5703125" style="370" customWidth="1"/>
    <col min="15367" max="15367" width="12.42578125" style="370" customWidth="1"/>
    <col min="15368" max="15368" width="2.140625" style="370" customWidth="1"/>
    <col min="15369" max="15369" width="9.42578125" style="370" customWidth="1"/>
    <col min="15370" max="15614" width="11" style="370"/>
    <col min="15615" max="15615" width="46.7109375" style="370" bestFit="1" customWidth="1"/>
    <col min="15616" max="15616" width="11.85546875" style="370" customWidth="1"/>
    <col min="15617" max="15617" width="12.42578125" style="370" customWidth="1"/>
    <col min="15618" max="15618" width="12.5703125" style="370" customWidth="1"/>
    <col min="15619" max="15619" width="11.7109375" style="370" customWidth="1"/>
    <col min="15620" max="15620" width="10.7109375" style="370" customWidth="1"/>
    <col min="15621" max="15621" width="2.42578125" style="370" bestFit="1" customWidth="1"/>
    <col min="15622" max="15622" width="8.5703125" style="370" customWidth="1"/>
    <col min="15623" max="15623" width="12.42578125" style="370" customWidth="1"/>
    <col min="15624" max="15624" width="2.140625" style="370" customWidth="1"/>
    <col min="15625" max="15625" width="9.42578125" style="370" customWidth="1"/>
    <col min="15626" max="15870" width="11" style="370"/>
    <col min="15871" max="15871" width="46.7109375" style="370" bestFit="1" customWidth="1"/>
    <col min="15872" max="15872" width="11.85546875" style="370" customWidth="1"/>
    <col min="15873" max="15873" width="12.42578125" style="370" customWidth="1"/>
    <col min="15874" max="15874" width="12.5703125" style="370" customWidth="1"/>
    <col min="15875" max="15875" width="11.7109375" style="370" customWidth="1"/>
    <col min="15876" max="15876" width="10.7109375" style="370" customWidth="1"/>
    <col min="15877" max="15877" width="2.42578125" style="370" bestFit="1" customWidth="1"/>
    <col min="15878" max="15878" width="8.5703125" style="370" customWidth="1"/>
    <col min="15879" max="15879" width="12.42578125" style="370" customWidth="1"/>
    <col min="15880" max="15880" width="2.140625" style="370" customWidth="1"/>
    <col min="15881" max="15881" width="9.42578125" style="370" customWidth="1"/>
    <col min="15882" max="16126" width="11" style="370"/>
    <col min="16127" max="16127" width="46.7109375" style="370" bestFit="1" customWidth="1"/>
    <col min="16128" max="16128" width="11.85546875" style="370" customWidth="1"/>
    <col min="16129" max="16129" width="12.42578125" style="370" customWidth="1"/>
    <col min="16130" max="16130" width="12.5703125" style="370" customWidth="1"/>
    <col min="16131" max="16131" width="11.7109375" style="370" customWidth="1"/>
    <col min="16132" max="16132" width="10.7109375" style="370" customWidth="1"/>
    <col min="16133" max="16133" width="2.42578125" style="370" bestFit="1" customWidth="1"/>
    <col min="16134" max="16134" width="8.5703125" style="370" customWidth="1"/>
    <col min="16135" max="16135" width="12.42578125" style="370" customWidth="1"/>
    <col min="16136" max="16136" width="2.140625" style="370" customWidth="1"/>
    <col min="16137" max="16137" width="9.42578125" style="370" customWidth="1"/>
    <col min="16138" max="16384" width="11" style="370"/>
  </cols>
  <sheetData>
    <row r="1" spans="1:14" s="444" customFormat="1" ht="17.100000000000001" customHeight="1">
      <c r="A1" s="2041" t="s">
        <v>499</v>
      </c>
      <c r="B1" s="2041"/>
      <c r="C1" s="2041"/>
      <c r="D1" s="2041"/>
      <c r="E1" s="2041"/>
      <c r="F1" s="2041"/>
      <c r="G1" s="2041"/>
      <c r="H1" s="2041"/>
      <c r="I1" s="2041"/>
    </row>
    <row r="2" spans="1:14" s="444" customFormat="1" ht="17.100000000000001" customHeight="1">
      <c r="A2" s="2054" t="s">
        <v>105</v>
      </c>
      <c r="B2" s="2054"/>
      <c r="C2" s="2054"/>
      <c r="D2" s="2054"/>
      <c r="E2" s="2054"/>
      <c r="F2" s="2054"/>
      <c r="G2" s="2054"/>
      <c r="H2" s="2054"/>
      <c r="I2" s="2054"/>
    </row>
    <row r="3" spans="1:14" s="444" customFormat="1" ht="17.100000000000001" customHeight="1" thickBot="1">
      <c r="B3" s="371"/>
      <c r="C3" s="371"/>
      <c r="D3" s="371"/>
      <c r="E3" s="371"/>
      <c r="H3" s="2043" t="s">
        <v>1</v>
      </c>
      <c r="I3" s="2043"/>
    </row>
    <row r="4" spans="1:14" s="444" customFormat="1" ht="24.75" customHeight="1" thickTop="1">
      <c r="A4" s="2055" t="s">
        <v>126</v>
      </c>
      <c r="B4" s="478">
        <v>2017</v>
      </c>
      <c r="C4" s="478">
        <v>2017</v>
      </c>
      <c r="D4" s="478">
        <v>2018</v>
      </c>
      <c r="E4" s="478">
        <v>2018</v>
      </c>
      <c r="F4" s="2069" t="s">
        <v>806</v>
      </c>
      <c r="G4" s="2069"/>
      <c r="H4" s="2069"/>
      <c r="I4" s="2070"/>
    </row>
    <row r="5" spans="1:14" s="444" customFormat="1" ht="24.75" customHeight="1">
      <c r="A5" s="2056"/>
      <c r="B5" s="506" t="s">
        <v>360</v>
      </c>
      <c r="C5" s="506" t="s">
        <v>804</v>
      </c>
      <c r="D5" s="506" t="s">
        <v>361</v>
      </c>
      <c r="E5" s="506" t="s">
        <v>805</v>
      </c>
      <c r="F5" s="2060" t="s">
        <v>40</v>
      </c>
      <c r="G5" s="2060"/>
      <c r="H5" s="2060" t="s">
        <v>123</v>
      </c>
      <c r="I5" s="2061"/>
    </row>
    <row r="6" spans="1:14" s="444" customFormat="1" ht="24.75" customHeight="1">
      <c r="A6" s="2057"/>
      <c r="B6" s="506"/>
      <c r="C6" s="506"/>
      <c r="D6" s="506"/>
      <c r="E6" s="506"/>
      <c r="F6" s="447" t="s">
        <v>3</v>
      </c>
      <c r="G6" s="481" t="s">
        <v>362</v>
      </c>
      <c r="H6" s="447" t="s">
        <v>3</v>
      </c>
      <c r="I6" s="482" t="s">
        <v>362</v>
      </c>
    </row>
    <row r="7" spans="1:14" s="444" customFormat="1" ht="24.75" customHeight="1">
      <c r="A7" s="382" t="s">
        <v>460</v>
      </c>
      <c r="B7" s="383">
        <v>2080385.6646142392</v>
      </c>
      <c r="C7" s="383">
        <v>2183183.0133716548</v>
      </c>
      <c r="D7" s="383">
        <v>2459219.0023951069</v>
      </c>
      <c r="E7" s="383">
        <v>2594466.1426822827</v>
      </c>
      <c r="F7" s="383">
        <v>102797.34875741554</v>
      </c>
      <c r="G7" s="483">
        <v>4.9412640408900819</v>
      </c>
      <c r="H7" s="383">
        <v>135247.14028717577</v>
      </c>
      <c r="I7" s="412">
        <v>5.499597236173539</v>
      </c>
      <c r="K7" s="533"/>
      <c r="L7" s="533"/>
      <c r="M7" s="533"/>
      <c r="N7" s="533"/>
    </row>
    <row r="8" spans="1:14" s="444" customFormat="1" ht="24.75" customHeight="1">
      <c r="A8" s="392" t="s">
        <v>461</v>
      </c>
      <c r="B8" s="393">
        <v>191702.31867643047</v>
      </c>
      <c r="C8" s="393">
        <v>192477.85688629549</v>
      </c>
      <c r="D8" s="393">
        <v>248045.5914463581</v>
      </c>
      <c r="E8" s="393">
        <v>247416.7117232763</v>
      </c>
      <c r="F8" s="393">
        <v>775.53820986501523</v>
      </c>
      <c r="G8" s="484">
        <v>0.40455338006319408</v>
      </c>
      <c r="H8" s="393">
        <v>-628.87972308180179</v>
      </c>
      <c r="I8" s="485">
        <v>-0.25353392471714309</v>
      </c>
      <c r="K8" s="533"/>
      <c r="L8" s="533"/>
      <c r="M8" s="533"/>
      <c r="N8" s="533"/>
    </row>
    <row r="9" spans="1:14" s="444" customFormat="1" ht="24.75" customHeight="1">
      <c r="A9" s="392" t="s">
        <v>462</v>
      </c>
      <c r="B9" s="393">
        <v>179874.84184021319</v>
      </c>
      <c r="C9" s="393">
        <v>170216.14663525141</v>
      </c>
      <c r="D9" s="393">
        <v>231602.4162012403</v>
      </c>
      <c r="E9" s="393">
        <v>224164.44860936937</v>
      </c>
      <c r="F9" s="393">
        <v>-9658.695204961783</v>
      </c>
      <c r="G9" s="484">
        <v>-5.3696754399605338</v>
      </c>
      <c r="H9" s="393">
        <v>-7437.9675918709254</v>
      </c>
      <c r="I9" s="485">
        <v>-3.2115241774541956</v>
      </c>
      <c r="K9" s="533"/>
      <c r="L9" s="533"/>
      <c r="M9" s="533"/>
      <c r="N9" s="533"/>
    </row>
    <row r="10" spans="1:14" s="444" customFormat="1" ht="24.75" customHeight="1">
      <c r="A10" s="392" t="s">
        <v>463</v>
      </c>
      <c r="B10" s="393">
        <v>11827.476836217282</v>
      </c>
      <c r="C10" s="393">
        <v>22261.710251044089</v>
      </c>
      <c r="D10" s="393">
        <v>16443.1752451178</v>
      </c>
      <c r="E10" s="393">
        <v>23252.26311390692</v>
      </c>
      <c r="F10" s="393">
        <v>10434.233414826807</v>
      </c>
      <c r="G10" s="484">
        <v>88.220281969826559</v>
      </c>
      <c r="H10" s="393">
        <v>6809.08786878912</v>
      </c>
      <c r="I10" s="485">
        <v>41.409811470633265</v>
      </c>
      <c r="K10" s="533"/>
      <c r="L10" s="533"/>
      <c r="M10" s="533"/>
      <c r="N10" s="533"/>
    </row>
    <row r="11" spans="1:14" s="444" customFormat="1" ht="24.75" customHeight="1">
      <c r="A11" s="392" t="s">
        <v>464</v>
      </c>
      <c r="B11" s="393">
        <v>703028.07165185921</v>
      </c>
      <c r="C11" s="393">
        <v>760437.0158033591</v>
      </c>
      <c r="D11" s="393">
        <v>811666.99283683905</v>
      </c>
      <c r="E11" s="393">
        <v>834438.96869301586</v>
      </c>
      <c r="F11" s="393">
        <v>57408.944151499891</v>
      </c>
      <c r="G11" s="484">
        <v>8.1659533191341609</v>
      </c>
      <c r="H11" s="393">
        <v>22771.97585617681</v>
      </c>
      <c r="I11" s="485">
        <v>2.8055811135779947</v>
      </c>
      <c r="K11" s="533"/>
      <c r="L11" s="533"/>
      <c r="M11" s="533"/>
      <c r="N11" s="533"/>
    </row>
    <row r="12" spans="1:14" s="444" customFormat="1" ht="24.75" customHeight="1">
      <c r="A12" s="392" t="s">
        <v>462</v>
      </c>
      <c r="B12" s="393">
        <v>689422.49125566869</v>
      </c>
      <c r="C12" s="393">
        <v>746491.38948810427</v>
      </c>
      <c r="D12" s="393">
        <v>801283.47031188535</v>
      </c>
      <c r="E12" s="393">
        <v>823349.63084634894</v>
      </c>
      <c r="F12" s="393">
        <v>57068.898232435575</v>
      </c>
      <c r="G12" s="484">
        <v>8.2777830657212892</v>
      </c>
      <c r="H12" s="393">
        <v>22066.16053446359</v>
      </c>
      <c r="I12" s="485">
        <v>2.7538519577690437</v>
      </c>
      <c r="K12" s="533"/>
      <c r="L12" s="533"/>
      <c r="M12" s="533"/>
      <c r="N12" s="533"/>
    </row>
    <row r="13" spans="1:14" s="444" customFormat="1" ht="24.75" customHeight="1">
      <c r="A13" s="392" t="s">
        <v>463</v>
      </c>
      <c r="B13" s="393">
        <v>13605.580396190475</v>
      </c>
      <c r="C13" s="393">
        <v>13945.626315254778</v>
      </c>
      <c r="D13" s="393">
        <v>10383.522524953687</v>
      </c>
      <c r="E13" s="393">
        <v>11089.337846666893</v>
      </c>
      <c r="F13" s="393">
        <v>340.04591906430323</v>
      </c>
      <c r="G13" s="484">
        <v>2.4993121143109422</v>
      </c>
      <c r="H13" s="393">
        <v>705.81532171320578</v>
      </c>
      <c r="I13" s="485">
        <v>6.7974554879328286</v>
      </c>
      <c r="K13" s="533"/>
      <c r="L13" s="533"/>
      <c r="M13" s="533"/>
      <c r="N13" s="533"/>
    </row>
    <row r="14" spans="1:14" s="444" customFormat="1" ht="24.75" customHeight="1">
      <c r="A14" s="392" t="s">
        <v>465</v>
      </c>
      <c r="B14" s="393">
        <v>879821.76348567591</v>
      </c>
      <c r="C14" s="393">
        <v>886956.93712559878</v>
      </c>
      <c r="D14" s="393">
        <v>1068861.4960766386</v>
      </c>
      <c r="E14" s="393">
        <v>1205736.2222085188</v>
      </c>
      <c r="F14" s="393">
        <v>7135.1736399228685</v>
      </c>
      <c r="G14" s="484">
        <v>0.81097944334256444</v>
      </c>
      <c r="H14" s="393">
        <v>136874.72613188019</v>
      </c>
      <c r="I14" s="485">
        <v>12.805655983894299</v>
      </c>
      <c r="K14" s="533"/>
      <c r="L14" s="533"/>
      <c r="M14" s="533"/>
      <c r="N14" s="533"/>
    </row>
    <row r="15" spans="1:14" s="444" customFormat="1" ht="24.75" customHeight="1">
      <c r="A15" s="392" t="s">
        <v>462</v>
      </c>
      <c r="B15" s="393">
        <v>834086.90333439014</v>
      </c>
      <c r="C15" s="393">
        <v>859396.88013697008</v>
      </c>
      <c r="D15" s="393">
        <v>1033978.77574484</v>
      </c>
      <c r="E15" s="393">
        <v>1177198.22302283</v>
      </c>
      <c r="F15" s="393">
        <v>25309.976802579942</v>
      </c>
      <c r="G15" s="484">
        <v>3.0344532088202603</v>
      </c>
      <c r="H15" s="393">
        <v>143219.44727798994</v>
      </c>
      <c r="I15" s="485">
        <v>13.851294691694221</v>
      </c>
      <c r="K15" s="533"/>
      <c r="L15" s="533"/>
      <c r="M15" s="533"/>
      <c r="N15" s="533"/>
    </row>
    <row r="16" spans="1:14" s="444" customFormat="1" ht="24.75" customHeight="1">
      <c r="A16" s="392" t="s">
        <v>463</v>
      </c>
      <c r="B16" s="393">
        <v>45734.860151285779</v>
      </c>
      <c r="C16" s="393">
        <v>27560.05698862873</v>
      </c>
      <c r="D16" s="393">
        <v>34882.720331798628</v>
      </c>
      <c r="E16" s="393">
        <v>28537.999185688728</v>
      </c>
      <c r="F16" s="393">
        <v>-18174.803162657048</v>
      </c>
      <c r="G16" s="484">
        <v>-39.739496529642473</v>
      </c>
      <c r="H16" s="393">
        <v>-6344.7211461098996</v>
      </c>
      <c r="I16" s="485">
        <v>-18.188722340918279</v>
      </c>
      <c r="K16" s="533"/>
      <c r="L16" s="533"/>
      <c r="M16" s="533"/>
      <c r="N16" s="533"/>
    </row>
    <row r="17" spans="1:14" s="444" customFormat="1" ht="24.75" customHeight="1">
      <c r="A17" s="392" t="s">
        <v>466</v>
      </c>
      <c r="B17" s="393">
        <v>285228.66263810528</v>
      </c>
      <c r="C17" s="393">
        <v>319272.34088792506</v>
      </c>
      <c r="D17" s="393">
        <v>308478.9886331298</v>
      </c>
      <c r="E17" s="393">
        <v>283635.05948897835</v>
      </c>
      <c r="F17" s="393">
        <v>34043.678249819786</v>
      </c>
      <c r="G17" s="484">
        <v>11.935574053093676</v>
      </c>
      <c r="H17" s="393">
        <v>-24843.929144151451</v>
      </c>
      <c r="I17" s="485">
        <v>-8.0536860076710202</v>
      </c>
      <c r="K17" s="533"/>
      <c r="L17" s="533"/>
      <c r="M17" s="533"/>
      <c r="N17" s="533"/>
    </row>
    <row r="18" spans="1:14" s="444" customFormat="1" ht="24.75" customHeight="1">
      <c r="A18" s="392" t="s">
        <v>462</v>
      </c>
      <c r="B18" s="393">
        <v>266139.35568892118</v>
      </c>
      <c r="C18" s="393">
        <v>277302.94437775656</v>
      </c>
      <c r="D18" s="393">
        <v>293013.03497543302</v>
      </c>
      <c r="E18" s="393">
        <v>262373.86751519999</v>
      </c>
      <c r="F18" s="393">
        <v>11163.588688835385</v>
      </c>
      <c r="G18" s="484">
        <v>4.1946403078708974</v>
      </c>
      <c r="H18" s="393">
        <v>-30639.167460233031</v>
      </c>
      <c r="I18" s="485">
        <v>-10.456588548288268</v>
      </c>
      <c r="K18" s="533"/>
      <c r="L18" s="533"/>
      <c r="M18" s="533"/>
      <c r="N18" s="533"/>
    </row>
    <row r="19" spans="1:14" s="444" customFormat="1" ht="24.75" customHeight="1">
      <c r="A19" s="392" t="s">
        <v>463</v>
      </c>
      <c r="B19" s="393">
        <v>19089.306949184098</v>
      </c>
      <c r="C19" s="393">
        <v>41969.396510168503</v>
      </c>
      <c r="D19" s="393">
        <v>15465.9536576968</v>
      </c>
      <c r="E19" s="393">
        <v>21261.191973778354</v>
      </c>
      <c r="F19" s="393">
        <v>22880.089560984405</v>
      </c>
      <c r="G19" s="484">
        <v>119.85814687715694</v>
      </c>
      <c r="H19" s="393">
        <v>5795.2383160815534</v>
      </c>
      <c r="I19" s="485">
        <v>37.470940650319932</v>
      </c>
      <c r="K19" s="533"/>
      <c r="L19" s="533"/>
      <c r="M19" s="533"/>
      <c r="N19" s="533"/>
    </row>
    <row r="20" spans="1:14" s="444" customFormat="1" ht="24.75" customHeight="1">
      <c r="A20" s="392" t="s">
        <v>467</v>
      </c>
      <c r="B20" s="393">
        <v>20604.848162168502</v>
      </c>
      <c r="C20" s="393">
        <v>24038.862668476602</v>
      </c>
      <c r="D20" s="393">
        <v>22165.933402141487</v>
      </c>
      <c r="E20" s="393">
        <v>23239.180568493503</v>
      </c>
      <c r="F20" s="393">
        <v>3434.0145063081</v>
      </c>
      <c r="G20" s="484">
        <v>16.666051015183488</v>
      </c>
      <c r="H20" s="393">
        <v>1073.2471663520155</v>
      </c>
      <c r="I20" s="485">
        <v>4.8418767072914122</v>
      </c>
      <c r="K20" s="533"/>
      <c r="L20" s="533"/>
      <c r="M20" s="533"/>
      <c r="N20" s="533"/>
    </row>
    <row r="21" spans="1:14" s="444" customFormat="1" ht="24.75" customHeight="1">
      <c r="A21" s="382" t="s">
        <v>468</v>
      </c>
      <c r="B21" s="383">
        <v>6243.6105196099998</v>
      </c>
      <c r="C21" s="383">
        <v>32171.01424022</v>
      </c>
      <c r="D21" s="383">
        <v>11776.912134099999</v>
      </c>
      <c r="E21" s="383">
        <v>15794.019847759999</v>
      </c>
      <c r="F21" s="383">
        <v>25927.40372061</v>
      </c>
      <c r="G21" s="483">
        <v>415.26298988665184</v>
      </c>
      <c r="H21" s="383">
        <v>4017.1077136599997</v>
      </c>
      <c r="I21" s="412">
        <v>34.110025343812168</v>
      </c>
      <c r="K21" s="533"/>
      <c r="L21" s="533"/>
      <c r="M21" s="533"/>
      <c r="N21" s="533"/>
    </row>
    <row r="22" spans="1:14" s="444" customFormat="1" ht="24.75" customHeight="1">
      <c r="A22" s="382" t="s">
        <v>469</v>
      </c>
      <c r="B22" s="383">
        <v>0</v>
      </c>
      <c r="C22" s="383">
        <v>0</v>
      </c>
      <c r="D22" s="383">
        <v>0</v>
      </c>
      <c r="E22" s="383">
        <v>1725</v>
      </c>
      <c r="F22" s="383">
        <v>0</v>
      </c>
      <c r="G22" s="483"/>
      <c r="H22" s="383">
        <v>1725</v>
      </c>
      <c r="I22" s="412"/>
      <c r="K22" s="533"/>
      <c r="L22" s="533"/>
      <c r="M22" s="533"/>
      <c r="N22" s="533"/>
    </row>
    <row r="23" spans="1:14" s="444" customFormat="1" ht="24.75" customHeight="1">
      <c r="A23" s="507" t="s">
        <v>470</v>
      </c>
      <c r="B23" s="383">
        <v>496399.10076305363</v>
      </c>
      <c r="C23" s="383">
        <v>546993.06269991165</v>
      </c>
      <c r="D23" s="383">
        <v>598235.27005524887</v>
      </c>
      <c r="E23" s="383">
        <v>692367.97156088555</v>
      </c>
      <c r="F23" s="383">
        <v>50593.961936858017</v>
      </c>
      <c r="G23" s="483">
        <v>10.192194518299107</v>
      </c>
      <c r="H23" s="383">
        <v>94132.70150563668</v>
      </c>
      <c r="I23" s="412">
        <v>15.735063814766928</v>
      </c>
      <c r="K23" s="533"/>
      <c r="L23" s="533"/>
      <c r="M23" s="533"/>
      <c r="N23" s="533"/>
    </row>
    <row r="24" spans="1:14" s="444" customFormat="1" ht="24.75" customHeight="1">
      <c r="A24" s="508" t="s">
        <v>471</v>
      </c>
      <c r="B24" s="393">
        <v>186759.51443042001</v>
      </c>
      <c r="C24" s="393">
        <v>204817.16183279004</v>
      </c>
      <c r="D24" s="393">
        <v>231457.61601306006</v>
      </c>
      <c r="E24" s="393">
        <v>236788.90251617008</v>
      </c>
      <c r="F24" s="393">
        <v>18057.647402370028</v>
      </c>
      <c r="G24" s="484">
        <v>9.6689303661140471</v>
      </c>
      <c r="H24" s="393">
        <v>5331.2865031100227</v>
      </c>
      <c r="I24" s="485">
        <v>2.3033532423531069</v>
      </c>
      <c r="K24" s="533"/>
      <c r="L24" s="533"/>
      <c r="M24" s="533"/>
      <c r="N24" s="533"/>
    </row>
    <row r="25" spans="1:14" s="444" customFormat="1" ht="24.75" customHeight="1">
      <c r="A25" s="508" t="s">
        <v>472</v>
      </c>
      <c r="B25" s="393">
        <v>121570.39214395515</v>
      </c>
      <c r="C25" s="393">
        <v>144755.03134603542</v>
      </c>
      <c r="D25" s="393">
        <v>132712.53411730868</v>
      </c>
      <c r="E25" s="393">
        <v>203348.24516596826</v>
      </c>
      <c r="F25" s="393">
        <v>23184.639202080274</v>
      </c>
      <c r="G25" s="484">
        <v>19.07095863820744</v>
      </c>
      <c r="H25" s="393">
        <v>70635.711048659578</v>
      </c>
      <c r="I25" s="485">
        <v>53.224596695759352</v>
      </c>
      <c r="K25" s="533"/>
      <c r="L25" s="533"/>
      <c r="M25" s="533"/>
      <c r="N25" s="533"/>
    </row>
    <row r="26" spans="1:14" s="444" customFormat="1" ht="24.75" customHeight="1">
      <c r="A26" s="508" t="s">
        <v>473</v>
      </c>
      <c r="B26" s="393">
        <v>188069.19418867846</v>
      </c>
      <c r="C26" s="393">
        <v>197420.86952108628</v>
      </c>
      <c r="D26" s="393">
        <v>234065.11992488004</v>
      </c>
      <c r="E26" s="393">
        <v>252230.82387874721</v>
      </c>
      <c r="F26" s="393">
        <v>9351.6753324078163</v>
      </c>
      <c r="G26" s="484">
        <v>4.9724652528823219</v>
      </c>
      <c r="H26" s="393">
        <v>18165.703953867167</v>
      </c>
      <c r="I26" s="485">
        <v>7.7609615476655378</v>
      </c>
      <c r="K26" s="533"/>
      <c r="L26" s="533"/>
      <c r="M26" s="533"/>
      <c r="N26" s="533"/>
    </row>
    <row r="27" spans="1:14" s="444" customFormat="1" ht="24.75" customHeight="1">
      <c r="A27" s="509" t="s">
        <v>474</v>
      </c>
      <c r="B27" s="510">
        <v>2583028.3758969028</v>
      </c>
      <c r="C27" s="510">
        <v>2762347.0903117866</v>
      </c>
      <c r="D27" s="510">
        <v>3069231.184584456</v>
      </c>
      <c r="E27" s="510">
        <v>3304353.1340909284</v>
      </c>
      <c r="F27" s="510">
        <v>179318.71441488387</v>
      </c>
      <c r="G27" s="511">
        <v>6.9421891020697428</v>
      </c>
      <c r="H27" s="510">
        <v>235121.94950647233</v>
      </c>
      <c r="I27" s="512">
        <v>7.6606138595032398</v>
      </c>
      <c r="K27" s="533"/>
      <c r="L27" s="533"/>
      <c r="M27" s="533"/>
      <c r="N27" s="533"/>
    </row>
    <row r="28" spans="1:14" s="444" customFormat="1" ht="24.75" customHeight="1">
      <c r="A28" s="382" t="s">
        <v>475</v>
      </c>
      <c r="B28" s="383">
        <v>395624.47801085119</v>
      </c>
      <c r="C28" s="383">
        <v>279051.5016517606</v>
      </c>
      <c r="D28" s="383">
        <v>367746.54132730607</v>
      </c>
      <c r="E28" s="383">
        <v>322066.28171599674</v>
      </c>
      <c r="F28" s="383">
        <v>-116572.97635909059</v>
      </c>
      <c r="G28" s="483">
        <v>-29.465562127299215</v>
      </c>
      <c r="H28" s="383">
        <v>-45680.259611309331</v>
      </c>
      <c r="I28" s="412">
        <v>-12.421669404812281</v>
      </c>
      <c r="K28" s="533"/>
      <c r="L28" s="533"/>
      <c r="M28" s="533"/>
      <c r="N28" s="533"/>
    </row>
    <row r="29" spans="1:14" s="444" customFormat="1" ht="24.75" customHeight="1">
      <c r="A29" s="392" t="s">
        <v>476</v>
      </c>
      <c r="B29" s="393">
        <v>55471.976032439998</v>
      </c>
      <c r="C29" s="393">
        <v>48555.850666579994</v>
      </c>
      <c r="D29" s="393">
        <v>63741.362749070016</v>
      </c>
      <c r="E29" s="393">
        <v>57430.977443199998</v>
      </c>
      <c r="F29" s="393">
        <v>-6916.1253658600035</v>
      </c>
      <c r="G29" s="484">
        <v>-12.467782582353754</v>
      </c>
      <c r="H29" s="393">
        <v>-6310.3853058700188</v>
      </c>
      <c r="I29" s="485">
        <v>-9.8999849292712003</v>
      </c>
      <c r="K29" s="533"/>
      <c r="L29" s="533"/>
      <c r="M29" s="533"/>
      <c r="N29" s="533"/>
    </row>
    <row r="30" spans="1:14" s="444" customFormat="1" ht="24.75" customHeight="1">
      <c r="A30" s="392" t="s">
        <v>498</v>
      </c>
      <c r="B30" s="393">
        <v>194425.91190588006</v>
      </c>
      <c r="C30" s="393">
        <v>79573.966203229938</v>
      </c>
      <c r="D30" s="393">
        <v>191080.57552753005</v>
      </c>
      <c r="E30" s="393">
        <v>122003.47416474998</v>
      </c>
      <c r="F30" s="393">
        <v>-114851.94570265012</v>
      </c>
      <c r="G30" s="484">
        <v>-59.07234512972169</v>
      </c>
      <c r="H30" s="393">
        <v>-69077.101362780071</v>
      </c>
      <c r="I30" s="485">
        <v>-36.150771040998748</v>
      </c>
      <c r="K30" s="533"/>
      <c r="L30" s="533"/>
      <c r="M30" s="533"/>
      <c r="N30" s="533"/>
    </row>
    <row r="31" spans="1:14" s="444" customFormat="1" ht="24.75" customHeight="1">
      <c r="A31" s="392" t="s">
        <v>478</v>
      </c>
      <c r="B31" s="393">
        <v>996.72497615775001</v>
      </c>
      <c r="C31" s="393">
        <v>3776.8586697690002</v>
      </c>
      <c r="D31" s="393">
        <v>2500.5275552140006</v>
      </c>
      <c r="E31" s="393">
        <v>3750.1787707874996</v>
      </c>
      <c r="F31" s="393">
        <v>2780.1336936112502</v>
      </c>
      <c r="G31" s="484">
        <v>278.92686148272492</v>
      </c>
      <c r="H31" s="393">
        <v>1249.651215573499</v>
      </c>
      <c r="I31" s="485">
        <v>49.975502688133794</v>
      </c>
      <c r="K31" s="533"/>
      <c r="L31" s="533"/>
      <c r="M31" s="533"/>
      <c r="N31" s="533"/>
    </row>
    <row r="32" spans="1:14" s="444" customFormat="1" ht="24.75" customHeight="1">
      <c r="A32" s="392" t="s">
        <v>479</v>
      </c>
      <c r="B32" s="393">
        <v>144564.82237001334</v>
      </c>
      <c r="C32" s="393">
        <v>146346.96615285164</v>
      </c>
      <c r="D32" s="393">
        <v>110388.910695492</v>
      </c>
      <c r="E32" s="393">
        <v>138635.40253725927</v>
      </c>
      <c r="F32" s="393">
        <v>1782.1437828383059</v>
      </c>
      <c r="G32" s="484">
        <v>1.232764481442735</v>
      </c>
      <c r="H32" s="393">
        <v>28246.491841767274</v>
      </c>
      <c r="I32" s="485">
        <v>25.588160680093374</v>
      </c>
      <c r="K32" s="533"/>
      <c r="L32" s="533"/>
      <c r="M32" s="533"/>
      <c r="N32" s="533"/>
    </row>
    <row r="33" spans="1:14" s="444" customFormat="1" ht="24.75" customHeight="1">
      <c r="A33" s="392" t="s">
        <v>480</v>
      </c>
      <c r="B33" s="393">
        <v>165.04272635999999</v>
      </c>
      <c r="C33" s="393">
        <v>797.85995933000004</v>
      </c>
      <c r="D33" s="393">
        <v>35.1648</v>
      </c>
      <c r="E33" s="393">
        <v>246.24879999999999</v>
      </c>
      <c r="F33" s="393">
        <v>632.81723297000008</v>
      </c>
      <c r="G33" s="484">
        <v>383.42630840311341</v>
      </c>
      <c r="H33" s="393">
        <v>211.084</v>
      </c>
      <c r="I33" s="485">
        <v>600.27072527072528</v>
      </c>
      <c r="K33" s="533"/>
      <c r="L33" s="533"/>
      <c r="M33" s="533"/>
      <c r="N33" s="533"/>
    </row>
    <row r="34" spans="1:14" s="444" customFormat="1" ht="24.75" customHeight="1">
      <c r="A34" s="486" t="s">
        <v>481</v>
      </c>
      <c r="B34" s="383">
        <v>1970122.3306548186</v>
      </c>
      <c r="C34" s="383">
        <v>2232960.8748140074</v>
      </c>
      <c r="D34" s="383">
        <v>2428141.6815322544</v>
      </c>
      <c r="E34" s="383">
        <v>2678300.2746238583</v>
      </c>
      <c r="F34" s="383">
        <v>262838.54415918887</v>
      </c>
      <c r="G34" s="483">
        <v>13.341229631757335</v>
      </c>
      <c r="H34" s="383">
        <v>250158.59309160383</v>
      </c>
      <c r="I34" s="412">
        <v>10.302471021120306</v>
      </c>
      <c r="K34" s="533"/>
      <c r="L34" s="533"/>
      <c r="M34" s="533"/>
      <c r="N34" s="533"/>
    </row>
    <row r="35" spans="1:14" s="444" customFormat="1" ht="24.75" customHeight="1">
      <c r="A35" s="392" t="s">
        <v>482</v>
      </c>
      <c r="B35" s="393">
        <v>203061.8</v>
      </c>
      <c r="C35" s="393">
        <v>301862</v>
      </c>
      <c r="D35" s="393">
        <v>275863.5</v>
      </c>
      <c r="E35" s="393">
        <v>291383.5</v>
      </c>
      <c r="F35" s="393">
        <v>98800.200000000012</v>
      </c>
      <c r="G35" s="484">
        <v>48.655236977117319</v>
      </c>
      <c r="H35" s="393">
        <v>15520</v>
      </c>
      <c r="I35" s="485">
        <v>5.6259708152763963</v>
      </c>
      <c r="K35" s="533"/>
      <c r="L35" s="533"/>
      <c r="M35" s="533"/>
      <c r="N35" s="533"/>
    </row>
    <row r="36" spans="1:14" s="444" customFormat="1" ht="24.75" customHeight="1">
      <c r="A36" s="392" t="s">
        <v>483</v>
      </c>
      <c r="B36" s="393">
        <v>8874.3822978200005</v>
      </c>
      <c r="C36" s="393">
        <v>9063.7643750000007</v>
      </c>
      <c r="D36" s="393">
        <v>9631.5403532540004</v>
      </c>
      <c r="E36" s="393">
        <v>9767.7612069624993</v>
      </c>
      <c r="F36" s="393">
        <v>189.38207718000012</v>
      </c>
      <c r="G36" s="484">
        <v>2.1340310888626242</v>
      </c>
      <c r="H36" s="393">
        <v>136.22085370849891</v>
      </c>
      <c r="I36" s="485">
        <v>1.4143205418069698</v>
      </c>
      <c r="K36" s="533"/>
      <c r="L36" s="533"/>
      <c r="M36" s="533"/>
      <c r="N36" s="533"/>
    </row>
    <row r="37" spans="1:14" s="444" customFormat="1" ht="24.75" customHeight="1">
      <c r="A37" s="400" t="s">
        <v>484</v>
      </c>
      <c r="B37" s="393">
        <v>16701.310774274891</v>
      </c>
      <c r="C37" s="393">
        <v>16222.200953777141</v>
      </c>
      <c r="D37" s="393">
        <v>22577.21356132576</v>
      </c>
      <c r="E37" s="393">
        <v>24396.084553164015</v>
      </c>
      <c r="F37" s="393">
        <v>-479.10982049774975</v>
      </c>
      <c r="G37" s="484">
        <v>-2.8686959183809986</v>
      </c>
      <c r="H37" s="393">
        <v>1818.8709918382556</v>
      </c>
      <c r="I37" s="485">
        <v>8.0562244180297746</v>
      </c>
      <c r="K37" s="533"/>
      <c r="L37" s="533"/>
      <c r="M37" s="533"/>
      <c r="N37" s="533"/>
    </row>
    <row r="38" spans="1:14" s="444" customFormat="1" ht="24.75" customHeight="1">
      <c r="A38" s="513" t="s">
        <v>485</v>
      </c>
      <c r="B38" s="393">
        <v>853.65695507000009</v>
      </c>
      <c r="C38" s="393">
        <v>1053.6769550700001</v>
      </c>
      <c r="D38" s="393">
        <v>1047.4796596799999</v>
      </c>
      <c r="E38" s="393">
        <v>1034.8407929499999</v>
      </c>
      <c r="F38" s="393">
        <v>200.01999999999998</v>
      </c>
      <c r="G38" s="484">
        <v>23.43095769466299</v>
      </c>
      <c r="H38" s="393">
        <v>-12.638866730000018</v>
      </c>
      <c r="I38" s="485">
        <v>-1.2065978191749454</v>
      </c>
      <c r="K38" s="533"/>
      <c r="L38" s="533"/>
      <c r="M38" s="533"/>
      <c r="N38" s="533"/>
    </row>
    <row r="39" spans="1:14" s="444" customFormat="1" ht="24.75" customHeight="1">
      <c r="A39" s="513" t="s">
        <v>486</v>
      </c>
      <c r="B39" s="393">
        <v>15847.65381920489</v>
      </c>
      <c r="C39" s="393">
        <v>15168.52399870714</v>
      </c>
      <c r="D39" s="393">
        <v>21529.733901645759</v>
      </c>
      <c r="E39" s="393">
        <v>23361.243760214016</v>
      </c>
      <c r="F39" s="393">
        <v>-679.12982049775019</v>
      </c>
      <c r="G39" s="484">
        <v>-4.2853650656777384</v>
      </c>
      <c r="H39" s="393">
        <v>1831.5098585682572</v>
      </c>
      <c r="I39" s="485">
        <v>8.5068857187698654</v>
      </c>
      <c r="K39" s="533"/>
      <c r="L39" s="533"/>
      <c r="M39" s="533"/>
      <c r="N39" s="533"/>
    </row>
    <row r="40" spans="1:14" s="444" customFormat="1" ht="24.75" customHeight="1">
      <c r="A40" s="392" t="s">
        <v>487</v>
      </c>
      <c r="B40" s="393">
        <v>1735074.9387289728</v>
      </c>
      <c r="C40" s="393">
        <v>1905105.3522711722</v>
      </c>
      <c r="D40" s="393">
        <v>2119961.7499762247</v>
      </c>
      <c r="E40" s="393">
        <v>2352697.4529300816</v>
      </c>
      <c r="F40" s="393">
        <v>170030.41354219941</v>
      </c>
      <c r="G40" s="484">
        <v>9.7996005674979667</v>
      </c>
      <c r="H40" s="393">
        <v>232735.7029538569</v>
      </c>
      <c r="I40" s="485">
        <v>10.978297271470442</v>
      </c>
      <c r="K40" s="533"/>
      <c r="L40" s="533"/>
      <c r="M40" s="533"/>
      <c r="N40" s="533"/>
    </row>
    <row r="41" spans="1:14" s="444" customFormat="1" ht="24.75" customHeight="1">
      <c r="A41" s="400" t="s">
        <v>488</v>
      </c>
      <c r="B41" s="393">
        <v>1708985.2290884757</v>
      </c>
      <c r="C41" s="393">
        <v>1856372.1675043264</v>
      </c>
      <c r="D41" s="393">
        <v>2090479.080886045</v>
      </c>
      <c r="E41" s="393">
        <v>2294584.3891870268</v>
      </c>
      <c r="F41" s="393">
        <v>147386.93841585075</v>
      </c>
      <c r="G41" s="484">
        <v>8.624237114937662</v>
      </c>
      <c r="H41" s="393">
        <v>204105.30830098176</v>
      </c>
      <c r="I41" s="485">
        <v>9.7635661685010593</v>
      </c>
      <c r="K41" s="533"/>
      <c r="L41" s="533"/>
      <c r="M41" s="533"/>
      <c r="N41" s="533"/>
    </row>
    <row r="42" spans="1:14" s="444" customFormat="1" ht="24.75" customHeight="1">
      <c r="A42" s="400" t="s">
        <v>489</v>
      </c>
      <c r="B42" s="393">
        <v>26089.709640497029</v>
      </c>
      <c r="C42" s="393">
        <v>48733.184766845814</v>
      </c>
      <c r="D42" s="393">
        <v>29482.669090179654</v>
      </c>
      <c r="E42" s="393">
        <v>58113.063743054721</v>
      </c>
      <c r="F42" s="393">
        <v>22643.475126348785</v>
      </c>
      <c r="G42" s="484">
        <v>86.790828408458324</v>
      </c>
      <c r="H42" s="393">
        <v>28630.394652875068</v>
      </c>
      <c r="I42" s="485">
        <v>97.109235820211168</v>
      </c>
      <c r="K42" s="533"/>
      <c r="L42" s="533"/>
      <c r="M42" s="533"/>
      <c r="N42" s="533"/>
    </row>
    <row r="43" spans="1:14" s="444" customFormat="1" ht="24.75" customHeight="1">
      <c r="A43" s="414" t="s">
        <v>490</v>
      </c>
      <c r="B43" s="415">
        <v>6409.8988537510004</v>
      </c>
      <c r="C43" s="415">
        <v>707.557214058</v>
      </c>
      <c r="D43" s="415">
        <v>107.67764145000001</v>
      </c>
      <c r="E43" s="415">
        <v>55.475933650000002</v>
      </c>
      <c r="F43" s="415">
        <v>-5702.3416396930006</v>
      </c>
      <c r="G43" s="534">
        <v>-88.961491745787129</v>
      </c>
      <c r="H43" s="415">
        <v>-52.201707800000008</v>
      </c>
      <c r="I43" s="535">
        <v>-48.479616656759525</v>
      </c>
      <c r="K43" s="533"/>
      <c r="L43" s="533"/>
      <c r="M43" s="533"/>
      <c r="N43" s="533"/>
    </row>
    <row r="44" spans="1:14" s="444" customFormat="1" ht="24.75" customHeight="1">
      <c r="A44" s="514" t="s">
        <v>491</v>
      </c>
      <c r="B44" s="415">
        <v>0</v>
      </c>
      <c r="C44" s="415">
        <v>0</v>
      </c>
      <c r="D44" s="415">
        <v>0</v>
      </c>
      <c r="E44" s="415">
        <v>0</v>
      </c>
      <c r="F44" s="415">
        <v>0</v>
      </c>
      <c r="G44" s="483"/>
      <c r="H44" s="415">
        <v>0</v>
      </c>
      <c r="I44" s="412"/>
      <c r="K44" s="533"/>
      <c r="L44" s="533"/>
      <c r="M44" s="533"/>
      <c r="N44" s="533"/>
    </row>
    <row r="45" spans="1:14" s="444" customFormat="1" ht="24.75" customHeight="1" thickBot="1">
      <c r="A45" s="515" t="s">
        <v>492</v>
      </c>
      <c r="B45" s="422">
        <v>217281.56618032465</v>
      </c>
      <c r="C45" s="422">
        <v>250334.71308168734</v>
      </c>
      <c r="D45" s="422">
        <v>273342.97761719179</v>
      </c>
      <c r="E45" s="422">
        <v>303986.57482669735</v>
      </c>
      <c r="F45" s="422">
        <v>33053.146901362692</v>
      </c>
      <c r="G45" s="491">
        <v>15.212126588746825</v>
      </c>
      <c r="H45" s="422">
        <v>30643.597209505562</v>
      </c>
      <c r="I45" s="492">
        <v>11.210676592694821</v>
      </c>
      <c r="K45" s="533"/>
      <c r="L45" s="533"/>
      <c r="M45" s="533"/>
      <c r="N45" s="533"/>
    </row>
    <row r="46" spans="1:14" s="444" customFormat="1" ht="24.75" customHeight="1" thickTop="1">
      <c r="A46" s="434" t="s">
        <v>392</v>
      </c>
      <c r="B46" s="516"/>
      <c r="C46" s="371"/>
      <c r="D46" s="430"/>
      <c r="E46" s="430"/>
      <c r="F46" s="397"/>
      <c r="G46" s="397"/>
      <c r="H46" s="397"/>
      <c r="I46" s="397"/>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4"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N46"/>
  <sheetViews>
    <sheetView workbookViewId="0">
      <selection activeCell="J1" sqref="J1"/>
    </sheetView>
  </sheetViews>
  <sheetFormatPr defaultColWidth="11" defaultRowHeight="17.100000000000001" customHeight="1"/>
  <cols>
    <col min="1" max="1" width="51.42578125" style="536" bestFit="1" customWidth="1"/>
    <col min="2" max="5" width="13.42578125" style="536" customWidth="1"/>
    <col min="6" max="6" width="11.85546875" style="536" customWidth="1"/>
    <col min="7" max="7" width="8.5703125" style="536" customWidth="1"/>
    <col min="8" max="8" width="12.7109375" style="536" customWidth="1"/>
    <col min="9" max="9" width="9.42578125" style="536" customWidth="1"/>
    <col min="10" max="254" width="11" style="538"/>
    <col min="255" max="255" width="46.7109375" style="538" bestFit="1" customWidth="1"/>
    <col min="256" max="256" width="11.85546875" style="538" customWidth="1"/>
    <col min="257" max="257" width="12.42578125" style="538" customWidth="1"/>
    <col min="258" max="258" width="12.5703125" style="538" customWidth="1"/>
    <col min="259" max="259" width="11.7109375" style="538" customWidth="1"/>
    <col min="260" max="260" width="10.7109375" style="538" customWidth="1"/>
    <col min="261" max="261" width="2.42578125" style="538" bestFit="1" customWidth="1"/>
    <col min="262" max="262" width="8.5703125" style="538" customWidth="1"/>
    <col min="263" max="263" width="12.42578125" style="538" customWidth="1"/>
    <col min="264" max="264" width="2.140625" style="538" customWidth="1"/>
    <col min="265" max="265" width="9.42578125" style="538" customWidth="1"/>
    <col min="266" max="510" width="11" style="538"/>
    <col min="511" max="511" width="46.7109375" style="538" bestFit="1" customWidth="1"/>
    <col min="512" max="512" width="11.85546875" style="538" customWidth="1"/>
    <col min="513" max="513" width="12.42578125" style="538" customWidth="1"/>
    <col min="514" max="514" width="12.5703125" style="538" customWidth="1"/>
    <col min="515" max="515" width="11.7109375" style="538" customWidth="1"/>
    <col min="516" max="516" width="10.7109375" style="538" customWidth="1"/>
    <col min="517" max="517" width="2.42578125" style="538" bestFit="1" customWidth="1"/>
    <col min="518" max="518" width="8.5703125" style="538" customWidth="1"/>
    <col min="519" max="519" width="12.42578125" style="538" customWidth="1"/>
    <col min="520" max="520" width="2.140625" style="538" customWidth="1"/>
    <col min="521" max="521" width="9.42578125" style="538" customWidth="1"/>
    <col min="522" max="766" width="11" style="538"/>
    <col min="767" max="767" width="46.7109375" style="538" bestFit="1" customWidth="1"/>
    <col min="768" max="768" width="11.85546875" style="538" customWidth="1"/>
    <col min="769" max="769" width="12.42578125" style="538" customWidth="1"/>
    <col min="770" max="770" width="12.5703125" style="538" customWidth="1"/>
    <col min="771" max="771" width="11.7109375" style="538" customWidth="1"/>
    <col min="772" max="772" width="10.7109375" style="538" customWidth="1"/>
    <col min="773" max="773" width="2.42578125" style="538" bestFit="1" customWidth="1"/>
    <col min="774" max="774" width="8.5703125" style="538" customWidth="1"/>
    <col min="775" max="775" width="12.42578125" style="538" customWidth="1"/>
    <col min="776" max="776" width="2.140625" style="538" customWidth="1"/>
    <col min="777" max="777" width="9.42578125" style="538" customWidth="1"/>
    <col min="778" max="1022" width="11" style="538"/>
    <col min="1023" max="1023" width="46.7109375" style="538" bestFit="1" customWidth="1"/>
    <col min="1024" max="1024" width="11.85546875" style="538" customWidth="1"/>
    <col min="1025" max="1025" width="12.42578125" style="538" customWidth="1"/>
    <col min="1026" max="1026" width="12.5703125" style="538" customWidth="1"/>
    <col min="1027" max="1027" width="11.7109375" style="538" customWidth="1"/>
    <col min="1028" max="1028" width="10.7109375" style="538" customWidth="1"/>
    <col min="1029" max="1029" width="2.42578125" style="538" bestFit="1" customWidth="1"/>
    <col min="1030" max="1030" width="8.5703125" style="538" customWidth="1"/>
    <col min="1031" max="1031" width="12.42578125" style="538" customWidth="1"/>
    <col min="1032" max="1032" width="2.140625" style="538" customWidth="1"/>
    <col min="1033" max="1033" width="9.42578125" style="538" customWidth="1"/>
    <col min="1034" max="1278" width="11" style="538"/>
    <col min="1279" max="1279" width="46.7109375" style="538" bestFit="1" customWidth="1"/>
    <col min="1280" max="1280" width="11.85546875" style="538" customWidth="1"/>
    <col min="1281" max="1281" width="12.42578125" style="538" customWidth="1"/>
    <col min="1282" max="1282" width="12.5703125" style="538" customWidth="1"/>
    <col min="1283" max="1283" width="11.7109375" style="538" customWidth="1"/>
    <col min="1284" max="1284" width="10.7109375" style="538" customWidth="1"/>
    <col min="1285" max="1285" width="2.42578125" style="538" bestFit="1" customWidth="1"/>
    <col min="1286" max="1286" width="8.5703125" style="538" customWidth="1"/>
    <col min="1287" max="1287" width="12.42578125" style="538" customWidth="1"/>
    <col min="1288" max="1288" width="2.140625" style="538" customWidth="1"/>
    <col min="1289" max="1289" width="9.42578125" style="538" customWidth="1"/>
    <col min="1290" max="1534" width="11" style="538"/>
    <col min="1535" max="1535" width="46.7109375" style="538" bestFit="1" customWidth="1"/>
    <col min="1536" max="1536" width="11.85546875" style="538" customWidth="1"/>
    <col min="1537" max="1537" width="12.42578125" style="538" customWidth="1"/>
    <col min="1538" max="1538" width="12.5703125" style="538" customWidth="1"/>
    <col min="1539" max="1539" width="11.7109375" style="538" customWidth="1"/>
    <col min="1540" max="1540" width="10.7109375" style="538" customWidth="1"/>
    <col min="1541" max="1541" width="2.42578125" style="538" bestFit="1" customWidth="1"/>
    <col min="1542" max="1542" width="8.5703125" style="538" customWidth="1"/>
    <col min="1543" max="1543" width="12.42578125" style="538" customWidth="1"/>
    <col min="1544" max="1544" width="2.140625" style="538" customWidth="1"/>
    <col min="1545" max="1545" width="9.42578125" style="538" customWidth="1"/>
    <col min="1546" max="1790" width="11" style="538"/>
    <col min="1791" max="1791" width="46.7109375" style="538" bestFit="1" customWidth="1"/>
    <col min="1792" max="1792" width="11.85546875" style="538" customWidth="1"/>
    <col min="1793" max="1793" width="12.42578125" style="538" customWidth="1"/>
    <col min="1794" max="1794" width="12.5703125" style="538" customWidth="1"/>
    <col min="1795" max="1795" width="11.7109375" style="538" customWidth="1"/>
    <col min="1796" max="1796" width="10.7109375" style="538" customWidth="1"/>
    <col min="1797" max="1797" width="2.42578125" style="538" bestFit="1" customWidth="1"/>
    <col min="1798" max="1798" width="8.5703125" style="538" customWidth="1"/>
    <col min="1799" max="1799" width="12.42578125" style="538" customWidth="1"/>
    <col min="1800" max="1800" width="2.140625" style="538" customWidth="1"/>
    <col min="1801" max="1801" width="9.42578125" style="538" customWidth="1"/>
    <col min="1802" max="2046" width="11" style="538"/>
    <col min="2047" max="2047" width="46.7109375" style="538" bestFit="1" customWidth="1"/>
    <col min="2048" max="2048" width="11.85546875" style="538" customWidth="1"/>
    <col min="2049" max="2049" width="12.42578125" style="538" customWidth="1"/>
    <col min="2050" max="2050" width="12.5703125" style="538" customWidth="1"/>
    <col min="2051" max="2051" width="11.7109375" style="538" customWidth="1"/>
    <col min="2052" max="2052" width="10.7109375" style="538" customWidth="1"/>
    <col min="2053" max="2053" width="2.42578125" style="538" bestFit="1" customWidth="1"/>
    <col min="2054" max="2054" width="8.5703125" style="538" customWidth="1"/>
    <col min="2055" max="2055" width="12.42578125" style="538" customWidth="1"/>
    <col min="2056" max="2056" width="2.140625" style="538" customWidth="1"/>
    <col min="2057" max="2057" width="9.42578125" style="538" customWidth="1"/>
    <col min="2058" max="2302" width="11" style="538"/>
    <col min="2303" max="2303" width="46.7109375" style="538" bestFit="1" customWidth="1"/>
    <col min="2304" max="2304" width="11.85546875" style="538" customWidth="1"/>
    <col min="2305" max="2305" width="12.42578125" style="538" customWidth="1"/>
    <col min="2306" max="2306" width="12.5703125" style="538" customWidth="1"/>
    <col min="2307" max="2307" width="11.7109375" style="538" customWidth="1"/>
    <col min="2308" max="2308" width="10.7109375" style="538" customWidth="1"/>
    <col min="2309" max="2309" width="2.42578125" style="538" bestFit="1" customWidth="1"/>
    <col min="2310" max="2310" width="8.5703125" style="538" customWidth="1"/>
    <col min="2311" max="2311" width="12.42578125" style="538" customWidth="1"/>
    <col min="2312" max="2312" width="2.140625" style="538" customWidth="1"/>
    <col min="2313" max="2313" width="9.42578125" style="538" customWidth="1"/>
    <col min="2314" max="2558" width="11" style="538"/>
    <col min="2559" max="2559" width="46.7109375" style="538" bestFit="1" customWidth="1"/>
    <col min="2560" max="2560" width="11.85546875" style="538" customWidth="1"/>
    <col min="2561" max="2561" width="12.42578125" style="538" customWidth="1"/>
    <col min="2562" max="2562" width="12.5703125" style="538" customWidth="1"/>
    <col min="2563" max="2563" width="11.7109375" style="538" customWidth="1"/>
    <col min="2564" max="2564" width="10.7109375" style="538" customWidth="1"/>
    <col min="2565" max="2565" width="2.42578125" style="538" bestFit="1" customWidth="1"/>
    <col min="2566" max="2566" width="8.5703125" style="538" customWidth="1"/>
    <col min="2567" max="2567" width="12.42578125" style="538" customWidth="1"/>
    <col min="2568" max="2568" width="2.140625" style="538" customWidth="1"/>
    <col min="2569" max="2569" width="9.42578125" style="538" customWidth="1"/>
    <col min="2570" max="2814" width="11" style="538"/>
    <col min="2815" max="2815" width="46.7109375" style="538" bestFit="1" customWidth="1"/>
    <col min="2816" max="2816" width="11.85546875" style="538" customWidth="1"/>
    <col min="2817" max="2817" width="12.42578125" style="538" customWidth="1"/>
    <col min="2818" max="2818" width="12.5703125" style="538" customWidth="1"/>
    <col min="2819" max="2819" width="11.7109375" style="538" customWidth="1"/>
    <col min="2820" max="2820" width="10.7109375" style="538" customWidth="1"/>
    <col min="2821" max="2821" width="2.42578125" style="538" bestFit="1" customWidth="1"/>
    <col min="2822" max="2822" width="8.5703125" style="538" customWidth="1"/>
    <col min="2823" max="2823" width="12.42578125" style="538" customWidth="1"/>
    <col min="2824" max="2824" width="2.140625" style="538" customWidth="1"/>
    <col min="2825" max="2825" width="9.42578125" style="538" customWidth="1"/>
    <col min="2826" max="3070" width="11" style="538"/>
    <col min="3071" max="3071" width="46.7109375" style="538" bestFit="1" customWidth="1"/>
    <col min="3072" max="3072" width="11.85546875" style="538" customWidth="1"/>
    <col min="3073" max="3073" width="12.42578125" style="538" customWidth="1"/>
    <col min="3074" max="3074" width="12.5703125" style="538" customWidth="1"/>
    <col min="3075" max="3075" width="11.7109375" style="538" customWidth="1"/>
    <col min="3076" max="3076" width="10.7109375" style="538" customWidth="1"/>
    <col min="3077" max="3077" width="2.42578125" style="538" bestFit="1" customWidth="1"/>
    <col min="3078" max="3078" width="8.5703125" style="538" customWidth="1"/>
    <col min="3079" max="3079" width="12.42578125" style="538" customWidth="1"/>
    <col min="3080" max="3080" width="2.140625" style="538" customWidth="1"/>
    <col min="3081" max="3081" width="9.42578125" style="538" customWidth="1"/>
    <col min="3082" max="3326" width="11" style="538"/>
    <col min="3327" max="3327" width="46.7109375" style="538" bestFit="1" customWidth="1"/>
    <col min="3328" max="3328" width="11.85546875" style="538" customWidth="1"/>
    <col min="3329" max="3329" width="12.42578125" style="538" customWidth="1"/>
    <col min="3330" max="3330" width="12.5703125" style="538" customWidth="1"/>
    <col min="3331" max="3331" width="11.7109375" style="538" customWidth="1"/>
    <col min="3332" max="3332" width="10.7109375" style="538" customWidth="1"/>
    <col min="3333" max="3333" width="2.42578125" style="538" bestFit="1" customWidth="1"/>
    <col min="3334" max="3334" width="8.5703125" style="538" customWidth="1"/>
    <col min="3335" max="3335" width="12.42578125" style="538" customWidth="1"/>
    <col min="3336" max="3336" width="2.140625" style="538" customWidth="1"/>
    <col min="3337" max="3337" width="9.42578125" style="538" customWidth="1"/>
    <col min="3338" max="3582" width="11" style="538"/>
    <col min="3583" max="3583" width="46.7109375" style="538" bestFit="1" customWidth="1"/>
    <col min="3584" max="3584" width="11.85546875" style="538" customWidth="1"/>
    <col min="3585" max="3585" width="12.42578125" style="538" customWidth="1"/>
    <col min="3586" max="3586" width="12.5703125" style="538" customWidth="1"/>
    <col min="3587" max="3587" width="11.7109375" style="538" customWidth="1"/>
    <col min="3588" max="3588" width="10.7109375" style="538" customWidth="1"/>
    <col min="3589" max="3589" width="2.42578125" style="538" bestFit="1" customWidth="1"/>
    <col min="3590" max="3590" width="8.5703125" style="538" customWidth="1"/>
    <col min="3591" max="3591" width="12.42578125" style="538" customWidth="1"/>
    <col min="3592" max="3592" width="2.140625" style="538" customWidth="1"/>
    <col min="3593" max="3593" width="9.42578125" style="538" customWidth="1"/>
    <col min="3594" max="3838" width="11" style="538"/>
    <col min="3839" max="3839" width="46.7109375" style="538" bestFit="1" customWidth="1"/>
    <col min="3840" max="3840" width="11.85546875" style="538" customWidth="1"/>
    <col min="3841" max="3841" width="12.42578125" style="538" customWidth="1"/>
    <col min="3842" max="3842" width="12.5703125" style="538" customWidth="1"/>
    <col min="3843" max="3843" width="11.7109375" style="538" customWidth="1"/>
    <col min="3844" max="3844" width="10.7109375" style="538" customWidth="1"/>
    <col min="3845" max="3845" width="2.42578125" style="538" bestFit="1" customWidth="1"/>
    <col min="3846" max="3846" width="8.5703125" style="538" customWidth="1"/>
    <col min="3847" max="3847" width="12.42578125" style="538" customWidth="1"/>
    <col min="3848" max="3848" width="2.140625" style="538" customWidth="1"/>
    <col min="3849" max="3849" width="9.42578125" style="538" customWidth="1"/>
    <col min="3850" max="4094" width="11" style="538"/>
    <col min="4095" max="4095" width="46.7109375" style="538" bestFit="1" customWidth="1"/>
    <col min="4096" max="4096" width="11.85546875" style="538" customWidth="1"/>
    <col min="4097" max="4097" width="12.42578125" style="538" customWidth="1"/>
    <col min="4098" max="4098" width="12.5703125" style="538" customWidth="1"/>
    <col min="4099" max="4099" width="11.7109375" style="538" customWidth="1"/>
    <col min="4100" max="4100" width="10.7109375" style="538" customWidth="1"/>
    <col min="4101" max="4101" width="2.42578125" style="538" bestFit="1" customWidth="1"/>
    <col min="4102" max="4102" width="8.5703125" style="538" customWidth="1"/>
    <col min="4103" max="4103" width="12.42578125" style="538" customWidth="1"/>
    <col min="4104" max="4104" width="2.140625" style="538" customWidth="1"/>
    <col min="4105" max="4105" width="9.42578125" style="538" customWidth="1"/>
    <col min="4106" max="4350" width="11" style="538"/>
    <col min="4351" max="4351" width="46.7109375" style="538" bestFit="1" customWidth="1"/>
    <col min="4352" max="4352" width="11.85546875" style="538" customWidth="1"/>
    <col min="4353" max="4353" width="12.42578125" style="538" customWidth="1"/>
    <col min="4354" max="4354" width="12.5703125" style="538" customWidth="1"/>
    <col min="4355" max="4355" width="11.7109375" style="538" customWidth="1"/>
    <col min="4356" max="4356" width="10.7109375" style="538" customWidth="1"/>
    <col min="4357" max="4357" width="2.42578125" style="538" bestFit="1" customWidth="1"/>
    <col min="4358" max="4358" width="8.5703125" style="538" customWidth="1"/>
    <col min="4359" max="4359" width="12.42578125" style="538" customWidth="1"/>
    <col min="4360" max="4360" width="2.140625" style="538" customWidth="1"/>
    <col min="4361" max="4361" width="9.42578125" style="538" customWidth="1"/>
    <col min="4362" max="4606" width="11" style="538"/>
    <col min="4607" max="4607" width="46.7109375" style="538" bestFit="1" customWidth="1"/>
    <col min="4608" max="4608" width="11.85546875" style="538" customWidth="1"/>
    <col min="4609" max="4609" width="12.42578125" style="538" customWidth="1"/>
    <col min="4610" max="4610" width="12.5703125" style="538" customWidth="1"/>
    <col min="4611" max="4611" width="11.7109375" style="538" customWidth="1"/>
    <col min="4612" max="4612" width="10.7109375" style="538" customWidth="1"/>
    <col min="4613" max="4613" width="2.42578125" style="538" bestFit="1" customWidth="1"/>
    <col min="4614" max="4614" width="8.5703125" style="538" customWidth="1"/>
    <col min="4615" max="4615" width="12.42578125" style="538" customWidth="1"/>
    <col min="4616" max="4616" width="2.140625" style="538" customWidth="1"/>
    <col min="4617" max="4617" width="9.42578125" style="538" customWidth="1"/>
    <col min="4618" max="4862" width="11" style="538"/>
    <col min="4863" max="4863" width="46.7109375" style="538" bestFit="1" customWidth="1"/>
    <col min="4864" max="4864" width="11.85546875" style="538" customWidth="1"/>
    <col min="4865" max="4865" width="12.42578125" style="538" customWidth="1"/>
    <col min="4866" max="4866" width="12.5703125" style="538" customWidth="1"/>
    <col min="4867" max="4867" width="11.7109375" style="538" customWidth="1"/>
    <col min="4868" max="4868" width="10.7109375" style="538" customWidth="1"/>
    <col min="4869" max="4869" width="2.42578125" style="538" bestFit="1" customWidth="1"/>
    <col min="4870" max="4870" width="8.5703125" style="538" customWidth="1"/>
    <col min="4871" max="4871" width="12.42578125" style="538" customWidth="1"/>
    <col min="4872" max="4872" width="2.140625" style="538" customWidth="1"/>
    <col min="4873" max="4873" width="9.42578125" style="538" customWidth="1"/>
    <col min="4874" max="5118" width="11" style="538"/>
    <col min="5119" max="5119" width="46.7109375" style="538" bestFit="1" customWidth="1"/>
    <col min="5120" max="5120" width="11.85546875" style="538" customWidth="1"/>
    <col min="5121" max="5121" width="12.42578125" style="538" customWidth="1"/>
    <col min="5122" max="5122" width="12.5703125" style="538" customWidth="1"/>
    <col min="5123" max="5123" width="11.7109375" style="538" customWidth="1"/>
    <col min="5124" max="5124" width="10.7109375" style="538" customWidth="1"/>
    <col min="5125" max="5125" width="2.42578125" style="538" bestFit="1" customWidth="1"/>
    <col min="5126" max="5126" width="8.5703125" style="538" customWidth="1"/>
    <col min="5127" max="5127" width="12.42578125" style="538" customWidth="1"/>
    <col min="5128" max="5128" width="2.140625" style="538" customWidth="1"/>
    <col min="5129" max="5129" width="9.42578125" style="538" customWidth="1"/>
    <col min="5130" max="5374" width="11" style="538"/>
    <col min="5375" max="5375" width="46.7109375" style="538" bestFit="1" customWidth="1"/>
    <col min="5376" max="5376" width="11.85546875" style="538" customWidth="1"/>
    <col min="5377" max="5377" width="12.42578125" style="538" customWidth="1"/>
    <col min="5378" max="5378" width="12.5703125" style="538" customWidth="1"/>
    <col min="5379" max="5379" width="11.7109375" style="538" customWidth="1"/>
    <col min="5380" max="5380" width="10.7109375" style="538" customWidth="1"/>
    <col min="5381" max="5381" width="2.42578125" style="538" bestFit="1" customWidth="1"/>
    <col min="5382" max="5382" width="8.5703125" style="538" customWidth="1"/>
    <col min="5383" max="5383" width="12.42578125" style="538" customWidth="1"/>
    <col min="5384" max="5384" width="2.140625" style="538" customWidth="1"/>
    <col min="5385" max="5385" width="9.42578125" style="538" customWidth="1"/>
    <col min="5386" max="5630" width="11" style="538"/>
    <col min="5631" max="5631" width="46.7109375" style="538" bestFit="1" customWidth="1"/>
    <col min="5632" max="5632" width="11.85546875" style="538" customWidth="1"/>
    <col min="5633" max="5633" width="12.42578125" style="538" customWidth="1"/>
    <col min="5634" max="5634" width="12.5703125" style="538" customWidth="1"/>
    <col min="5635" max="5635" width="11.7109375" style="538" customWidth="1"/>
    <col min="5636" max="5636" width="10.7109375" style="538" customWidth="1"/>
    <col min="5637" max="5637" width="2.42578125" style="538" bestFit="1" customWidth="1"/>
    <col min="5638" max="5638" width="8.5703125" style="538" customWidth="1"/>
    <col min="5639" max="5639" width="12.42578125" style="538" customWidth="1"/>
    <col min="5640" max="5640" width="2.140625" style="538" customWidth="1"/>
    <col min="5641" max="5641" width="9.42578125" style="538" customWidth="1"/>
    <col min="5642" max="5886" width="11" style="538"/>
    <col min="5887" max="5887" width="46.7109375" style="538" bestFit="1" customWidth="1"/>
    <col min="5888" max="5888" width="11.85546875" style="538" customWidth="1"/>
    <col min="5889" max="5889" width="12.42578125" style="538" customWidth="1"/>
    <col min="5890" max="5890" width="12.5703125" style="538" customWidth="1"/>
    <col min="5891" max="5891" width="11.7109375" style="538" customWidth="1"/>
    <col min="5892" max="5892" width="10.7109375" style="538" customWidth="1"/>
    <col min="5893" max="5893" width="2.42578125" style="538" bestFit="1" customWidth="1"/>
    <col min="5894" max="5894" width="8.5703125" style="538" customWidth="1"/>
    <col min="5895" max="5895" width="12.42578125" style="538" customWidth="1"/>
    <col min="5896" max="5896" width="2.140625" style="538" customWidth="1"/>
    <col min="5897" max="5897" width="9.42578125" style="538" customWidth="1"/>
    <col min="5898" max="6142" width="11" style="538"/>
    <col min="6143" max="6143" width="46.7109375" style="538" bestFit="1" customWidth="1"/>
    <col min="6144" max="6144" width="11.85546875" style="538" customWidth="1"/>
    <col min="6145" max="6145" width="12.42578125" style="538" customWidth="1"/>
    <col min="6146" max="6146" width="12.5703125" style="538" customWidth="1"/>
    <col min="6147" max="6147" width="11.7109375" style="538" customWidth="1"/>
    <col min="6148" max="6148" width="10.7109375" style="538" customWidth="1"/>
    <col min="6149" max="6149" width="2.42578125" style="538" bestFit="1" customWidth="1"/>
    <col min="6150" max="6150" width="8.5703125" style="538" customWidth="1"/>
    <col min="6151" max="6151" width="12.42578125" style="538" customWidth="1"/>
    <col min="6152" max="6152" width="2.140625" style="538" customWidth="1"/>
    <col min="6153" max="6153" width="9.42578125" style="538" customWidth="1"/>
    <col min="6154" max="6398" width="11" style="538"/>
    <col min="6399" max="6399" width="46.7109375" style="538" bestFit="1" customWidth="1"/>
    <col min="6400" max="6400" width="11.85546875" style="538" customWidth="1"/>
    <col min="6401" max="6401" width="12.42578125" style="538" customWidth="1"/>
    <col min="6402" max="6402" width="12.5703125" style="538" customWidth="1"/>
    <col min="6403" max="6403" width="11.7109375" style="538" customWidth="1"/>
    <col min="6404" max="6404" width="10.7109375" style="538" customWidth="1"/>
    <col min="6405" max="6405" width="2.42578125" style="538" bestFit="1" customWidth="1"/>
    <col min="6406" max="6406" width="8.5703125" style="538" customWidth="1"/>
    <col min="6407" max="6407" width="12.42578125" style="538" customWidth="1"/>
    <col min="6408" max="6408" width="2.140625" style="538" customWidth="1"/>
    <col min="6409" max="6409" width="9.42578125" style="538" customWidth="1"/>
    <col min="6410" max="6654" width="11" style="538"/>
    <col min="6655" max="6655" width="46.7109375" style="538" bestFit="1" customWidth="1"/>
    <col min="6656" max="6656" width="11.85546875" style="538" customWidth="1"/>
    <col min="6657" max="6657" width="12.42578125" style="538" customWidth="1"/>
    <col min="6658" max="6658" width="12.5703125" style="538" customWidth="1"/>
    <col min="6659" max="6659" width="11.7109375" style="538" customWidth="1"/>
    <col min="6660" max="6660" width="10.7109375" style="538" customWidth="1"/>
    <col min="6661" max="6661" width="2.42578125" style="538" bestFit="1" customWidth="1"/>
    <col min="6662" max="6662" width="8.5703125" style="538" customWidth="1"/>
    <col min="6663" max="6663" width="12.42578125" style="538" customWidth="1"/>
    <col min="6664" max="6664" width="2.140625" style="538" customWidth="1"/>
    <col min="6665" max="6665" width="9.42578125" style="538" customWidth="1"/>
    <col min="6666" max="6910" width="11" style="538"/>
    <col min="6911" max="6911" width="46.7109375" style="538" bestFit="1" customWidth="1"/>
    <col min="6912" max="6912" width="11.85546875" style="538" customWidth="1"/>
    <col min="6913" max="6913" width="12.42578125" style="538" customWidth="1"/>
    <col min="6914" max="6914" width="12.5703125" style="538" customWidth="1"/>
    <col min="6915" max="6915" width="11.7109375" style="538" customWidth="1"/>
    <col min="6916" max="6916" width="10.7109375" style="538" customWidth="1"/>
    <col min="6917" max="6917" width="2.42578125" style="538" bestFit="1" customWidth="1"/>
    <col min="6918" max="6918" width="8.5703125" style="538" customWidth="1"/>
    <col min="6919" max="6919" width="12.42578125" style="538" customWidth="1"/>
    <col min="6920" max="6920" width="2.140625" style="538" customWidth="1"/>
    <col min="6921" max="6921" width="9.42578125" style="538" customWidth="1"/>
    <col min="6922" max="7166" width="11" style="538"/>
    <col min="7167" max="7167" width="46.7109375" style="538" bestFit="1" customWidth="1"/>
    <col min="7168" max="7168" width="11.85546875" style="538" customWidth="1"/>
    <col min="7169" max="7169" width="12.42578125" style="538" customWidth="1"/>
    <col min="7170" max="7170" width="12.5703125" style="538" customWidth="1"/>
    <col min="7171" max="7171" width="11.7109375" style="538" customWidth="1"/>
    <col min="7172" max="7172" width="10.7109375" style="538" customWidth="1"/>
    <col min="7173" max="7173" width="2.42578125" style="538" bestFit="1" customWidth="1"/>
    <col min="7174" max="7174" width="8.5703125" style="538" customWidth="1"/>
    <col min="7175" max="7175" width="12.42578125" style="538" customWidth="1"/>
    <col min="7176" max="7176" width="2.140625" style="538" customWidth="1"/>
    <col min="7177" max="7177" width="9.42578125" style="538" customWidth="1"/>
    <col min="7178" max="7422" width="11" style="538"/>
    <col min="7423" max="7423" width="46.7109375" style="538" bestFit="1" customWidth="1"/>
    <col min="7424" max="7424" width="11.85546875" style="538" customWidth="1"/>
    <col min="7425" max="7425" width="12.42578125" style="538" customWidth="1"/>
    <col min="7426" max="7426" width="12.5703125" style="538" customWidth="1"/>
    <col min="7427" max="7427" width="11.7109375" style="538" customWidth="1"/>
    <col min="7428" max="7428" width="10.7109375" style="538" customWidth="1"/>
    <col min="7429" max="7429" width="2.42578125" style="538" bestFit="1" customWidth="1"/>
    <col min="7430" max="7430" width="8.5703125" style="538" customWidth="1"/>
    <col min="7431" max="7431" width="12.42578125" style="538" customWidth="1"/>
    <col min="7432" max="7432" width="2.140625" style="538" customWidth="1"/>
    <col min="7433" max="7433" width="9.42578125" style="538" customWidth="1"/>
    <col min="7434" max="7678" width="11" style="538"/>
    <col min="7679" max="7679" width="46.7109375" style="538" bestFit="1" customWidth="1"/>
    <col min="7680" max="7680" width="11.85546875" style="538" customWidth="1"/>
    <col min="7681" max="7681" width="12.42578125" style="538" customWidth="1"/>
    <col min="7682" max="7682" width="12.5703125" style="538" customWidth="1"/>
    <col min="7683" max="7683" width="11.7109375" style="538" customWidth="1"/>
    <col min="7684" max="7684" width="10.7109375" style="538" customWidth="1"/>
    <col min="7685" max="7685" width="2.42578125" style="538" bestFit="1" customWidth="1"/>
    <col min="7686" max="7686" width="8.5703125" style="538" customWidth="1"/>
    <col min="7687" max="7687" width="12.42578125" style="538" customWidth="1"/>
    <col min="7688" max="7688" width="2.140625" style="538" customWidth="1"/>
    <col min="7689" max="7689" width="9.42578125" style="538" customWidth="1"/>
    <col min="7690" max="7934" width="11" style="538"/>
    <col min="7935" max="7935" width="46.7109375" style="538" bestFit="1" customWidth="1"/>
    <col min="7936" max="7936" width="11.85546875" style="538" customWidth="1"/>
    <col min="7937" max="7937" width="12.42578125" style="538" customWidth="1"/>
    <col min="7938" max="7938" width="12.5703125" style="538" customWidth="1"/>
    <col min="7939" max="7939" width="11.7109375" style="538" customWidth="1"/>
    <col min="7940" max="7940" width="10.7109375" style="538" customWidth="1"/>
    <col min="7941" max="7941" width="2.42578125" style="538" bestFit="1" customWidth="1"/>
    <col min="7942" max="7942" width="8.5703125" style="538" customWidth="1"/>
    <col min="7943" max="7943" width="12.42578125" style="538" customWidth="1"/>
    <col min="7944" max="7944" width="2.140625" style="538" customWidth="1"/>
    <col min="7945" max="7945" width="9.42578125" style="538" customWidth="1"/>
    <col min="7946" max="8190" width="11" style="538"/>
    <col min="8191" max="8191" width="46.7109375" style="538" bestFit="1" customWidth="1"/>
    <col min="8192" max="8192" width="11.85546875" style="538" customWidth="1"/>
    <col min="8193" max="8193" width="12.42578125" style="538" customWidth="1"/>
    <col min="8194" max="8194" width="12.5703125" style="538" customWidth="1"/>
    <col min="8195" max="8195" width="11.7109375" style="538" customWidth="1"/>
    <col min="8196" max="8196" width="10.7109375" style="538" customWidth="1"/>
    <col min="8197" max="8197" width="2.42578125" style="538" bestFit="1" customWidth="1"/>
    <col min="8198" max="8198" width="8.5703125" style="538" customWidth="1"/>
    <col min="8199" max="8199" width="12.42578125" style="538" customWidth="1"/>
    <col min="8200" max="8200" width="2.140625" style="538" customWidth="1"/>
    <col min="8201" max="8201" width="9.42578125" style="538" customWidth="1"/>
    <col min="8202" max="8446" width="11" style="538"/>
    <col min="8447" max="8447" width="46.7109375" style="538" bestFit="1" customWidth="1"/>
    <col min="8448" max="8448" width="11.85546875" style="538" customWidth="1"/>
    <col min="8449" max="8449" width="12.42578125" style="538" customWidth="1"/>
    <col min="8450" max="8450" width="12.5703125" style="538" customWidth="1"/>
    <col min="8451" max="8451" width="11.7109375" style="538" customWidth="1"/>
    <col min="8452" max="8452" width="10.7109375" style="538" customWidth="1"/>
    <col min="8453" max="8453" width="2.42578125" style="538" bestFit="1" customWidth="1"/>
    <col min="8454" max="8454" width="8.5703125" style="538" customWidth="1"/>
    <col min="8455" max="8455" width="12.42578125" style="538" customWidth="1"/>
    <col min="8456" max="8456" width="2.140625" style="538" customWidth="1"/>
    <col min="8457" max="8457" width="9.42578125" style="538" customWidth="1"/>
    <col min="8458" max="8702" width="11" style="538"/>
    <col min="8703" max="8703" width="46.7109375" style="538" bestFit="1" customWidth="1"/>
    <col min="8704" max="8704" width="11.85546875" style="538" customWidth="1"/>
    <col min="8705" max="8705" width="12.42578125" style="538" customWidth="1"/>
    <col min="8706" max="8706" width="12.5703125" style="538" customWidth="1"/>
    <col min="8707" max="8707" width="11.7109375" style="538" customWidth="1"/>
    <col min="8708" max="8708" width="10.7109375" style="538" customWidth="1"/>
    <col min="8709" max="8709" width="2.42578125" style="538" bestFit="1" customWidth="1"/>
    <col min="8710" max="8710" width="8.5703125" style="538" customWidth="1"/>
    <col min="8711" max="8711" width="12.42578125" style="538" customWidth="1"/>
    <col min="8712" max="8712" width="2.140625" style="538" customWidth="1"/>
    <col min="8713" max="8713" width="9.42578125" style="538" customWidth="1"/>
    <col min="8714" max="8958" width="11" style="538"/>
    <col min="8959" max="8959" width="46.7109375" style="538" bestFit="1" customWidth="1"/>
    <col min="8960" max="8960" width="11.85546875" style="538" customWidth="1"/>
    <col min="8961" max="8961" width="12.42578125" style="538" customWidth="1"/>
    <col min="8962" max="8962" width="12.5703125" style="538" customWidth="1"/>
    <col min="8963" max="8963" width="11.7109375" style="538" customWidth="1"/>
    <col min="8964" max="8964" width="10.7109375" style="538" customWidth="1"/>
    <col min="8965" max="8965" width="2.42578125" style="538" bestFit="1" customWidth="1"/>
    <col min="8966" max="8966" width="8.5703125" style="538" customWidth="1"/>
    <col min="8967" max="8967" width="12.42578125" style="538" customWidth="1"/>
    <col min="8968" max="8968" width="2.140625" style="538" customWidth="1"/>
    <col min="8969" max="8969" width="9.42578125" style="538" customWidth="1"/>
    <col min="8970" max="9214" width="11" style="538"/>
    <col min="9215" max="9215" width="46.7109375" style="538" bestFit="1" customWidth="1"/>
    <col min="9216" max="9216" width="11.85546875" style="538" customWidth="1"/>
    <col min="9217" max="9217" width="12.42578125" style="538" customWidth="1"/>
    <col min="9218" max="9218" width="12.5703125" style="538" customWidth="1"/>
    <col min="9219" max="9219" width="11.7109375" style="538" customWidth="1"/>
    <col min="9220" max="9220" width="10.7109375" style="538" customWidth="1"/>
    <col min="9221" max="9221" width="2.42578125" style="538" bestFit="1" customWidth="1"/>
    <col min="9222" max="9222" width="8.5703125" style="538" customWidth="1"/>
    <col min="9223" max="9223" width="12.42578125" style="538" customWidth="1"/>
    <col min="9224" max="9224" width="2.140625" style="538" customWidth="1"/>
    <col min="9225" max="9225" width="9.42578125" style="538" customWidth="1"/>
    <col min="9226" max="9470" width="11" style="538"/>
    <col min="9471" max="9471" width="46.7109375" style="538" bestFit="1" customWidth="1"/>
    <col min="9472" max="9472" width="11.85546875" style="538" customWidth="1"/>
    <col min="9473" max="9473" width="12.42578125" style="538" customWidth="1"/>
    <col min="9474" max="9474" width="12.5703125" style="538" customWidth="1"/>
    <col min="9475" max="9475" width="11.7109375" style="538" customWidth="1"/>
    <col min="9476" max="9476" width="10.7109375" style="538" customWidth="1"/>
    <col min="9477" max="9477" width="2.42578125" style="538" bestFit="1" customWidth="1"/>
    <col min="9478" max="9478" width="8.5703125" style="538" customWidth="1"/>
    <col min="9479" max="9479" width="12.42578125" style="538" customWidth="1"/>
    <col min="9480" max="9480" width="2.140625" style="538" customWidth="1"/>
    <col min="9481" max="9481" width="9.42578125" style="538" customWidth="1"/>
    <col min="9482" max="9726" width="11" style="538"/>
    <col min="9727" max="9727" width="46.7109375" style="538" bestFit="1" customWidth="1"/>
    <col min="9728" max="9728" width="11.85546875" style="538" customWidth="1"/>
    <col min="9729" max="9729" width="12.42578125" style="538" customWidth="1"/>
    <col min="9730" max="9730" width="12.5703125" style="538" customWidth="1"/>
    <col min="9731" max="9731" width="11.7109375" style="538" customWidth="1"/>
    <col min="9732" max="9732" width="10.7109375" style="538" customWidth="1"/>
    <col min="9733" max="9733" width="2.42578125" style="538" bestFit="1" customWidth="1"/>
    <col min="9734" max="9734" width="8.5703125" style="538" customWidth="1"/>
    <col min="9735" max="9735" width="12.42578125" style="538" customWidth="1"/>
    <col min="9736" max="9736" width="2.140625" style="538" customWidth="1"/>
    <col min="9737" max="9737" width="9.42578125" style="538" customWidth="1"/>
    <col min="9738" max="9982" width="11" style="538"/>
    <col min="9983" max="9983" width="46.7109375" style="538" bestFit="1" customWidth="1"/>
    <col min="9984" max="9984" width="11.85546875" style="538" customWidth="1"/>
    <col min="9985" max="9985" width="12.42578125" style="538" customWidth="1"/>
    <col min="9986" max="9986" width="12.5703125" style="538" customWidth="1"/>
    <col min="9987" max="9987" width="11.7109375" style="538" customWidth="1"/>
    <col min="9988" max="9988" width="10.7109375" style="538" customWidth="1"/>
    <col min="9989" max="9989" width="2.42578125" style="538" bestFit="1" customWidth="1"/>
    <col min="9990" max="9990" width="8.5703125" style="538" customWidth="1"/>
    <col min="9991" max="9991" width="12.42578125" style="538" customWidth="1"/>
    <col min="9992" max="9992" width="2.140625" style="538" customWidth="1"/>
    <col min="9993" max="9993" width="9.42578125" style="538" customWidth="1"/>
    <col min="9994" max="10238" width="11" style="538"/>
    <col min="10239" max="10239" width="46.7109375" style="538" bestFit="1" customWidth="1"/>
    <col min="10240" max="10240" width="11.85546875" style="538" customWidth="1"/>
    <col min="10241" max="10241" width="12.42578125" style="538" customWidth="1"/>
    <col min="10242" max="10242" width="12.5703125" style="538" customWidth="1"/>
    <col min="10243" max="10243" width="11.7109375" style="538" customWidth="1"/>
    <col min="10244" max="10244" width="10.7109375" style="538" customWidth="1"/>
    <col min="10245" max="10245" width="2.42578125" style="538" bestFit="1" customWidth="1"/>
    <col min="10246" max="10246" width="8.5703125" style="538" customWidth="1"/>
    <col min="10247" max="10247" width="12.42578125" style="538" customWidth="1"/>
    <col min="10248" max="10248" width="2.140625" style="538" customWidth="1"/>
    <col min="10249" max="10249" width="9.42578125" style="538" customWidth="1"/>
    <col min="10250" max="10494" width="11" style="538"/>
    <col min="10495" max="10495" width="46.7109375" style="538" bestFit="1" customWidth="1"/>
    <col min="10496" max="10496" width="11.85546875" style="538" customWidth="1"/>
    <col min="10497" max="10497" width="12.42578125" style="538" customWidth="1"/>
    <col min="10498" max="10498" width="12.5703125" style="538" customWidth="1"/>
    <col min="10499" max="10499" width="11.7109375" style="538" customWidth="1"/>
    <col min="10500" max="10500" width="10.7109375" style="538" customWidth="1"/>
    <col min="10501" max="10501" width="2.42578125" style="538" bestFit="1" customWidth="1"/>
    <col min="10502" max="10502" width="8.5703125" style="538" customWidth="1"/>
    <col min="10503" max="10503" width="12.42578125" style="538" customWidth="1"/>
    <col min="10504" max="10504" width="2.140625" style="538" customWidth="1"/>
    <col min="10505" max="10505" width="9.42578125" style="538" customWidth="1"/>
    <col min="10506" max="10750" width="11" style="538"/>
    <col min="10751" max="10751" width="46.7109375" style="538" bestFit="1" customWidth="1"/>
    <col min="10752" max="10752" width="11.85546875" style="538" customWidth="1"/>
    <col min="10753" max="10753" width="12.42578125" style="538" customWidth="1"/>
    <col min="10754" max="10754" width="12.5703125" style="538" customWidth="1"/>
    <col min="10755" max="10755" width="11.7109375" style="538" customWidth="1"/>
    <col min="10756" max="10756" width="10.7109375" style="538" customWidth="1"/>
    <col min="10757" max="10757" width="2.42578125" style="538" bestFit="1" customWidth="1"/>
    <col min="10758" max="10758" width="8.5703125" style="538" customWidth="1"/>
    <col min="10759" max="10759" width="12.42578125" style="538" customWidth="1"/>
    <col min="10760" max="10760" width="2.140625" style="538" customWidth="1"/>
    <col min="10761" max="10761" width="9.42578125" style="538" customWidth="1"/>
    <col min="10762" max="11006" width="11" style="538"/>
    <col min="11007" max="11007" width="46.7109375" style="538" bestFit="1" customWidth="1"/>
    <col min="11008" max="11008" width="11.85546875" style="538" customWidth="1"/>
    <col min="11009" max="11009" width="12.42578125" style="538" customWidth="1"/>
    <col min="11010" max="11010" width="12.5703125" style="538" customWidth="1"/>
    <col min="11011" max="11011" width="11.7109375" style="538" customWidth="1"/>
    <col min="11012" max="11012" width="10.7109375" style="538" customWidth="1"/>
    <col min="11013" max="11013" width="2.42578125" style="538" bestFit="1" customWidth="1"/>
    <col min="11014" max="11014" width="8.5703125" style="538" customWidth="1"/>
    <col min="11015" max="11015" width="12.42578125" style="538" customWidth="1"/>
    <col min="11016" max="11016" width="2.140625" style="538" customWidth="1"/>
    <col min="11017" max="11017" width="9.42578125" style="538" customWidth="1"/>
    <col min="11018" max="11262" width="11" style="538"/>
    <col min="11263" max="11263" width="46.7109375" style="538" bestFit="1" customWidth="1"/>
    <col min="11264" max="11264" width="11.85546875" style="538" customWidth="1"/>
    <col min="11265" max="11265" width="12.42578125" style="538" customWidth="1"/>
    <col min="11266" max="11266" width="12.5703125" style="538" customWidth="1"/>
    <col min="11267" max="11267" width="11.7109375" style="538" customWidth="1"/>
    <col min="11268" max="11268" width="10.7109375" style="538" customWidth="1"/>
    <col min="11269" max="11269" width="2.42578125" style="538" bestFit="1" customWidth="1"/>
    <col min="11270" max="11270" width="8.5703125" style="538" customWidth="1"/>
    <col min="11271" max="11271" width="12.42578125" style="538" customWidth="1"/>
    <col min="11272" max="11272" width="2.140625" style="538" customWidth="1"/>
    <col min="11273" max="11273" width="9.42578125" style="538" customWidth="1"/>
    <col min="11274" max="11518" width="11" style="538"/>
    <col min="11519" max="11519" width="46.7109375" style="538" bestFit="1" customWidth="1"/>
    <col min="11520" max="11520" width="11.85546875" style="538" customWidth="1"/>
    <col min="11521" max="11521" width="12.42578125" style="538" customWidth="1"/>
    <col min="11522" max="11522" width="12.5703125" style="538" customWidth="1"/>
    <col min="11523" max="11523" width="11.7109375" style="538" customWidth="1"/>
    <col min="11524" max="11524" width="10.7109375" style="538" customWidth="1"/>
    <col min="11525" max="11525" width="2.42578125" style="538" bestFit="1" customWidth="1"/>
    <col min="11526" max="11526" width="8.5703125" style="538" customWidth="1"/>
    <col min="11527" max="11527" width="12.42578125" style="538" customWidth="1"/>
    <col min="11528" max="11528" width="2.140625" style="538" customWidth="1"/>
    <col min="11529" max="11529" width="9.42578125" style="538" customWidth="1"/>
    <col min="11530" max="11774" width="11" style="538"/>
    <col min="11775" max="11775" width="46.7109375" style="538" bestFit="1" customWidth="1"/>
    <col min="11776" max="11776" width="11.85546875" style="538" customWidth="1"/>
    <col min="11777" max="11777" width="12.42578125" style="538" customWidth="1"/>
    <col min="11778" max="11778" width="12.5703125" style="538" customWidth="1"/>
    <col min="11779" max="11779" width="11.7109375" style="538" customWidth="1"/>
    <col min="11780" max="11780" width="10.7109375" style="538" customWidth="1"/>
    <col min="11781" max="11781" width="2.42578125" style="538" bestFit="1" customWidth="1"/>
    <col min="11782" max="11782" width="8.5703125" style="538" customWidth="1"/>
    <col min="11783" max="11783" width="12.42578125" style="538" customWidth="1"/>
    <col min="11784" max="11784" width="2.140625" style="538" customWidth="1"/>
    <col min="11785" max="11785" width="9.42578125" style="538" customWidth="1"/>
    <col min="11786" max="12030" width="11" style="538"/>
    <col min="12031" max="12031" width="46.7109375" style="538" bestFit="1" customWidth="1"/>
    <col min="12032" max="12032" width="11.85546875" style="538" customWidth="1"/>
    <col min="12033" max="12033" width="12.42578125" style="538" customWidth="1"/>
    <col min="12034" max="12034" width="12.5703125" style="538" customWidth="1"/>
    <col min="12035" max="12035" width="11.7109375" style="538" customWidth="1"/>
    <col min="12036" max="12036" width="10.7109375" style="538" customWidth="1"/>
    <col min="12037" max="12037" width="2.42578125" style="538" bestFit="1" customWidth="1"/>
    <col min="12038" max="12038" width="8.5703125" style="538" customWidth="1"/>
    <col min="12039" max="12039" width="12.42578125" style="538" customWidth="1"/>
    <col min="12040" max="12040" width="2.140625" style="538" customWidth="1"/>
    <col min="12041" max="12041" width="9.42578125" style="538" customWidth="1"/>
    <col min="12042" max="12286" width="11" style="538"/>
    <col min="12287" max="12287" width="46.7109375" style="538" bestFit="1" customWidth="1"/>
    <col min="12288" max="12288" width="11.85546875" style="538" customWidth="1"/>
    <col min="12289" max="12289" width="12.42578125" style="538" customWidth="1"/>
    <col min="12290" max="12290" width="12.5703125" style="538" customWidth="1"/>
    <col min="12291" max="12291" width="11.7109375" style="538" customWidth="1"/>
    <col min="12292" max="12292" width="10.7109375" style="538" customWidth="1"/>
    <col min="12293" max="12293" width="2.42578125" style="538" bestFit="1" customWidth="1"/>
    <col min="12294" max="12294" width="8.5703125" style="538" customWidth="1"/>
    <col min="12295" max="12295" width="12.42578125" style="538" customWidth="1"/>
    <col min="12296" max="12296" width="2.140625" style="538" customWidth="1"/>
    <col min="12297" max="12297" width="9.42578125" style="538" customWidth="1"/>
    <col min="12298" max="12542" width="11" style="538"/>
    <col min="12543" max="12543" width="46.7109375" style="538" bestFit="1" customWidth="1"/>
    <col min="12544" max="12544" width="11.85546875" style="538" customWidth="1"/>
    <col min="12545" max="12545" width="12.42578125" style="538" customWidth="1"/>
    <col min="12546" max="12546" width="12.5703125" style="538" customWidth="1"/>
    <col min="12547" max="12547" width="11.7109375" style="538" customWidth="1"/>
    <col min="12548" max="12548" width="10.7109375" style="538" customWidth="1"/>
    <col min="12549" max="12549" width="2.42578125" style="538" bestFit="1" customWidth="1"/>
    <col min="12550" max="12550" width="8.5703125" style="538" customWidth="1"/>
    <col min="12551" max="12551" width="12.42578125" style="538" customWidth="1"/>
    <col min="12552" max="12552" width="2.140625" style="538" customWidth="1"/>
    <col min="12553" max="12553" width="9.42578125" style="538" customWidth="1"/>
    <col min="12554" max="12798" width="11" style="538"/>
    <col min="12799" max="12799" width="46.7109375" style="538" bestFit="1" customWidth="1"/>
    <col min="12800" max="12800" width="11.85546875" style="538" customWidth="1"/>
    <col min="12801" max="12801" width="12.42578125" style="538" customWidth="1"/>
    <col min="12802" max="12802" width="12.5703125" style="538" customWidth="1"/>
    <col min="12803" max="12803" width="11.7109375" style="538" customWidth="1"/>
    <col min="12804" max="12804" width="10.7109375" style="538" customWidth="1"/>
    <col min="12805" max="12805" width="2.42578125" style="538" bestFit="1" customWidth="1"/>
    <col min="12806" max="12806" width="8.5703125" style="538" customWidth="1"/>
    <col min="12807" max="12807" width="12.42578125" style="538" customWidth="1"/>
    <col min="12808" max="12808" width="2.140625" style="538" customWidth="1"/>
    <col min="12809" max="12809" width="9.42578125" style="538" customWidth="1"/>
    <col min="12810" max="13054" width="11" style="538"/>
    <col min="13055" max="13055" width="46.7109375" style="538" bestFit="1" customWidth="1"/>
    <col min="13056" max="13056" width="11.85546875" style="538" customWidth="1"/>
    <col min="13057" max="13057" width="12.42578125" style="538" customWidth="1"/>
    <col min="13058" max="13058" width="12.5703125" style="538" customWidth="1"/>
    <col min="13059" max="13059" width="11.7109375" style="538" customWidth="1"/>
    <col min="13060" max="13060" width="10.7109375" style="538" customWidth="1"/>
    <col min="13061" max="13061" width="2.42578125" style="538" bestFit="1" customWidth="1"/>
    <col min="13062" max="13062" width="8.5703125" style="538" customWidth="1"/>
    <col min="13063" max="13063" width="12.42578125" style="538" customWidth="1"/>
    <col min="13064" max="13064" width="2.140625" style="538" customWidth="1"/>
    <col min="13065" max="13065" width="9.42578125" style="538" customWidth="1"/>
    <col min="13066" max="13310" width="11" style="538"/>
    <col min="13311" max="13311" width="46.7109375" style="538" bestFit="1" customWidth="1"/>
    <col min="13312" max="13312" width="11.85546875" style="538" customWidth="1"/>
    <col min="13313" max="13313" width="12.42578125" style="538" customWidth="1"/>
    <col min="13314" max="13314" width="12.5703125" style="538" customWidth="1"/>
    <col min="13315" max="13315" width="11.7109375" style="538" customWidth="1"/>
    <col min="13316" max="13316" width="10.7109375" style="538" customWidth="1"/>
    <col min="13317" max="13317" width="2.42578125" style="538" bestFit="1" customWidth="1"/>
    <col min="13318" max="13318" width="8.5703125" style="538" customWidth="1"/>
    <col min="13319" max="13319" width="12.42578125" style="538" customWidth="1"/>
    <col min="13320" max="13320" width="2.140625" style="538" customWidth="1"/>
    <col min="13321" max="13321" width="9.42578125" style="538" customWidth="1"/>
    <col min="13322" max="13566" width="11" style="538"/>
    <col min="13567" max="13567" width="46.7109375" style="538" bestFit="1" customWidth="1"/>
    <col min="13568" max="13568" width="11.85546875" style="538" customWidth="1"/>
    <col min="13569" max="13569" width="12.42578125" style="538" customWidth="1"/>
    <col min="13570" max="13570" width="12.5703125" style="538" customWidth="1"/>
    <col min="13571" max="13571" width="11.7109375" style="538" customWidth="1"/>
    <col min="13572" max="13572" width="10.7109375" style="538" customWidth="1"/>
    <col min="13573" max="13573" width="2.42578125" style="538" bestFit="1" customWidth="1"/>
    <col min="13574" max="13574" width="8.5703125" style="538" customWidth="1"/>
    <col min="13575" max="13575" width="12.42578125" style="538" customWidth="1"/>
    <col min="13576" max="13576" width="2.140625" style="538" customWidth="1"/>
    <col min="13577" max="13577" width="9.42578125" style="538" customWidth="1"/>
    <col min="13578" max="13822" width="11" style="538"/>
    <col min="13823" max="13823" width="46.7109375" style="538" bestFit="1" customWidth="1"/>
    <col min="13824" max="13824" width="11.85546875" style="538" customWidth="1"/>
    <col min="13825" max="13825" width="12.42578125" style="538" customWidth="1"/>
    <col min="13826" max="13826" width="12.5703125" style="538" customWidth="1"/>
    <col min="13827" max="13827" width="11.7109375" style="538" customWidth="1"/>
    <col min="13828" max="13828" width="10.7109375" style="538" customWidth="1"/>
    <col min="13829" max="13829" width="2.42578125" style="538" bestFit="1" customWidth="1"/>
    <col min="13830" max="13830" width="8.5703125" style="538" customWidth="1"/>
    <col min="13831" max="13831" width="12.42578125" style="538" customWidth="1"/>
    <col min="13832" max="13832" width="2.140625" style="538" customWidth="1"/>
    <col min="13833" max="13833" width="9.42578125" style="538" customWidth="1"/>
    <col min="13834" max="14078" width="11" style="538"/>
    <col min="14079" max="14079" width="46.7109375" style="538" bestFit="1" customWidth="1"/>
    <col min="14080" max="14080" width="11.85546875" style="538" customWidth="1"/>
    <col min="14081" max="14081" width="12.42578125" style="538" customWidth="1"/>
    <col min="14082" max="14082" width="12.5703125" style="538" customWidth="1"/>
    <col min="14083" max="14083" width="11.7109375" style="538" customWidth="1"/>
    <col min="14084" max="14084" width="10.7109375" style="538" customWidth="1"/>
    <col min="14085" max="14085" width="2.42578125" style="538" bestFit="1" customWidth="1"/>
    <col min="14086" max="14086" width="8.5703125" style="538" customWidth="1"/>
    <col min="14087" max="14087" width="12.42578125" style="538" customWidth="1"/>
    <col min="14088" max="14088" width="2.140625" style="538" customWidth="1"/>
    <col min="14089" max="14089" width="9.42578125" style="538" customWidth="1"/>
    <col min="14090" max="14334" width="11" style="538"/>
    <col min="14335" max="14335" width="46.7109375" style="538" bestFit="1" customWidth="1"/>
    <col min="14336" max="14336" width="11.85546875" style="538" customWidth="1"/>
    <col min="14337" max="14337" width="12.42578125" style="538" customWidth="1"/>
    <col min="14338" max="14338" width="12.5703125" style="538" customWidth="1"/>
    <col min="14339" max="14339" width="11.7109375" style="538" customWidth="1"/>
    <col min="14340" max="14340" width="10.7109375" style="538" customWidth="1"/>
    <col min="14341" max="14341" width="2.42578125" style="538" bestFit="1" customWidth="1"/>
    <col min="14342" max="14342" width="8.5703125" style="538" customWidth="1"/>
    <col min="14343" max="14343" width="12.42578125" style="538" customWidth="1"/>
    <col min="14344" max="14344" width="2.140625" style="538" customWidth="1"/>
    <col min="14345" max="14345" width="9.42578125" style="538" customWidth="1"/>
    <col min="14346" max="14590" width="11" style="538"/>
    <col min="14591" max="14591" width="46.7109375" style="538" bestFit="1" customWidth="1"/>
    <col min="14592" max="14592" width="11.85546875" style="538" customWidth="1"/>
    <col min="14593" max="14593" width="12.42578125" style="538" customWidth="1"/>
    <col min="14594" max="14594" width="12.5703125" style="538" customWidth="1"/>
    <col min="14595" max="14595" width="11.7109375" style="538" customWidth="1"/>
    <col min="14596" max="14596" width="10.7109375" style="538" customWidth="1"/>
    <col min="14597" max="14597" width="2.42578125" style="538" bestFit="1" customWidth="1"/>
    <col min="14598" max="14598" width="8.5703125" style="538" customWidth="1"/>
    <col min="14599" max="14599" width="12.42578125" style="538" customWidth="1"/>
    <col min="14600" max="14600" width="2.140625" style="538" customWidth="1"/>
    <col min="14601" max="14601" width="9.42578125" style="538" customWidth="1"/>
    <col min="14602" max="14846" width="11" style="538"/>
    <col min="14847" max="14847" width="46.7109375" style="538" bestFit="1" customWidth="1"/>
    <col min="14848" max="14848" width="11.85546875" style="538" customWidth="1"/>
    <col min="14849" max="14849" width="12.42578125" style="538" customWidth="1"/>
    <col min="14850" max="14850" width="12.5703125" style="538" customWidth="1"/>
    <col min="14851" max="14851" width="11.7109375" style="538" customWidth="1"/>
    <col min="14852" max="14852" width="10.7109375" style="538" customWidth="1"/>
    <col min="14853" max="14853" width="2.42578125" style="538" bestFit="1" customWidth="1"/>
    <col min="14854" max="14854" width="8.5703125" style="538" customWidth="1"/>
    <col min="14855" max="14855" width="12.42578125" style="538" customWidth="1"/>
    <col min="14856" max="14856" width="2.140625" style="538" customWidth="1"/>
    <col min="14857" max="14857" width="9.42578125" style="538" customWidth="1"/>
    <col min="14858" max="15102" width="11" style="538"/>
    <col min="15103" max="15103" width="46.7109375" style="538" bestFit="1" customWidth="1"/>
    <col min="15104" max="15104" width="11.85546875" style="538" customWidth="1"/>
    <col min="15105" max="15105" width="12.42578125" style="538" customWidth="1"/>
    <col min="15106" max="15106" width="12.5703125" style="538" customWidth="1"/>
    <col min="15107" max="15107" width="11.7109375" style="538" customWidth="1"/>
    <col min="15108" max="15108" width="10.7109375" style="538" customWidth="1"/>
    <col min="15109" max="15109" width="2.42578125" style="538" bestFit="1" customWidth="1"/>
    <col min="15110" max="15110" width="8.5703125" style="538" customWidth="1"/>
    <col min="15111" max="15111" width="12.42578125" style="538" customWidth="1"/>
    <col min="15112" max="15112" width="2.140625" style="538" customWidth="1"/>
    <col min="15113" max="15113" width="9.42578125" style="538" customWidth="1"/>
    <col min="15114" max="15358" width="11" style="538"/>
    <col min="15359" max="15359" width="46.7109375" style="538" bestFit="1" customWidth="1"/>
    <col min="15360" max="15360" width="11.85546875" style="538" customWidth="1"/>
    <col min="15361" max="15361" width="12.42578125" style="538" customWidth="1"/>
    <col min="15362" max="15362" width="12.5703125" style="538" customWidth="1"/>
    <col min="15363" max="15363" width="11.7109375" style="538" customWidth="1"/>
    <col min="15364" max="15364" width="10.7109375" style="538" customWidth="1"/>
    <col min="15365" max="15365" width="2.42578125" style="538" bestFit="1" customWidth="1"/>
    <col min="15366" max="15366" width="8.5703125" style="538" customWidth="1"/>
    <col min="15367" max="15367" width="12.42578125" style="538" customWidth="1"/>
    <col min="15368" max="15368" width="2.140625" style="538" customWidth="1"/>
    <col min="15369" max="15369" width="9.42578125" style="538" customWidth="1"/>
    <col min="15370" max="15614" width="11" style="538"/>
    <col min="15615" max="15615" width="46.7109375" style="538" bestFit="1" customWidth="1"/>
    <col min="15616" max="15616" width="11.85546875" style="538" customWidth="1"/>
    <col min="15617" max="15617" width="12.42578125" style="538" customWidth="1"/>
    <col min="15618" max="15618" width="12.5703125" style="538" customWidth="1"/>
    <col min="15619" max="15619" width="11.7109375" style="538" customWidth="1"/>
    <col min="15620" max="15620" width="10.7109375" style="538" customWidth="1"/>
    <col min="15621" max="15621" width="2.42578125" style="538" bestFit="1" customWidth="1"/>
    <col min="15622" max="15622" width="8.5703125" style="538" customWidth="1"/>
    <col min="15623" max="15623" width="12.42578125" style="538" customWidth="1"/>
    <col min="15624" max="15624" width="2.140625" style="538" customWidth="1"/>
    <col min="15625" max="15625" width="9.42578125" style="538" customWidth="1"/>
    <col min="15626" max="15870" width="11" style="538"/>
    <col min="15871" max="15871" width="46.7109375" style="538" bestFit="1" customWidth="1"/>
    <col min="15872" max="15872" width="11.85546875" style="538" customWidth="1"/>
    <col min="15873" max="15873" width="12.42578125" style="538" customWidth="1"/>
    <col min="15874" max="15874" width="12.5703125" style="538" customWidth="1"/>
    <col min="15875" max="15875" width="11.7109375" style="538" customWidth="1"/>
    <col min="15876" max="15876" width="10.7109375" style="538" customWidth="1"/>
    <col min="15877" max="15877" width="2.42578125" style="538" bestFit="1" customWidth="1"/>
    <col min="15878" max="15878" width="8.5703125" style="538" customWidth="1"/>
    <col min="15879" max="15879" width="12.42578125" style="538" customWidth="1"/>
    <col min="15880" max="15880" width="2.140625" style="538" customWidth="1"/>
    <col min="15881" max="15881" width="9.42578125" style="538" customWidth="1"/>
    <col min="15882" max="16126" width="11" style="538"/>
    <col min="16127" max="16127" width="46.7109375" style="538" bestFit="1" customWidth="1"/>
    <col min="16128" max="16128" width="11.85546875" style="538" customWidth="1"/>
    <col min="16129" max="16129" width="12.42578125" style="538" customWidth="1"/>
    <col min="16130" max="16130" width="12.5703125" style="538" customWidth="1"/>
    <col min="16131" max="16131" width="11.7109375" style="538" customWidth="1"/>
    <col min="16132" max="16132" width="10.7109375" style="538" customWidth="1"/>
    <col min="16133" max="16133" width="2.42578125" style="538" bestFit="1" customWidth="1"/>
    <col min="16134" max="16134" width="8.5703125" style="538" customWidth="1"/>
    <col min="16135" max="16135" width="12.42578125" style="538" customWidth="1"/>
    <col min="16136" max="16136" width="2.140625" style="538" customWidth="1"/>
    <col min="16137" max="16137" width="9.42578125" style="538" customWidth="1"/>
    <col min="16138" max="16384" width="11" style="538"/>
  </cols>
  <sheetData>
    <row r="1" spans="1:14" s="536" customFormat="1" ht="17.100000000000001" customHeight="1">
      <c r="A1" s="2041" t="s">
        <v>500</v>
      </c>
      <c r="B1" s="2041"/>
      <c r="C1" s="2041"/>
      <c r="D1" s="2041"/>
      <c r="E1" s="2041"/>
      <c r="F1" s="2041"/>
      <c r="G1" s="2041"/>
      <c r="H1" s="2041"/>
      <c r="I1" s="2041"/>
    </row>
    <row r="2" spans="1:14" s="536" customFormat="1" ht="17.100000000000001" customHeight="1">
      <c r="A2" s="2054" t="s">
        <v>106</v>
      </c>
      <c r="B2" s="2054"/>
      <c r="C2" s="2054"/>
      <c r="D2" s="2054"/>
      <c r="E2" s="2054"/>
      <c r="F2" s="2054"/>
      <c r="G2" s="2054"/>
      <c r="H2" s="2054"/>
      <c r="I2" s="2054"/>
    </row>
    <row r="3" spans="1:14" s="536" customFormat="1" ht="17.100000000000001" customHeight="1" thickBot="1">
      <c r="A3" s="444"/>
      <c r="B3" s="371"/>
      <c r="C3" s="371"/>
      <c r="D3" s="371"/>
      <c r="E3" s="371"/>
      <c r="F3" s="444"/>
      <c r="G3" s="444"/>
      <c r="H3" s="2043" t="s">
        <v>1</v>
      </c>
      <c r="I3" s="2043"/>
    </row>
    <row r="4" spans="1:14" s="536" customFormat="1" ht="24.75" customHeight="1" thickTop="1">
      <c r="A4" s="2055" t="s">
        <v>126</v>
      </c>
      <c r="B4" s="478">
        <v>2017</v>
      </c>
      <c r="C4" s="478">
        <v>2017</v>
      </c>
      <c r="D4" s="478">
        <v>2018</v>
      </c>
      <c r="E4" s="478">
        <v>2018</v>
      </c>
      <c r="F4" s="2069" t="s">
        <v>806</v>
      </c>
      <c r="G4" s="2069"/>
      <c r="H4" s="2069"/>
      <c r="I4" s="2070"/>
    </row>
    <row r="5" spans="1:14" s="536" customFormat="1" ht="24.75" customHeight="1">
      <c r="A5" s="2056" t="s">
        <v>126</v>
      </c>
      <c r="B5" s="506" t="s">
        <v>360</v>
      </c>
      <c r="C5" s="506" t="s">
        <v>804</v>
      </c>
      <c r="D5" s="506" t="s">
        <v>361</v>
      </c>
      <c r="E5" s="506" t="s">
        <v>805</v>
      </c>
      <c r="F5" s="2060" t="s">
        <v>40</v>
      </c>
      <c r="G5" s="2060"/>
      <c r="H5" s="2060" t="s">
        <v>123</v>
      </c>
      <c r="I5" s="2061"/>
    </row>
    <row r="6" spans="1:14" s="536" customFormat="1" ht="24.75" customHeight="1">
      <c r="A6" s="2057"/>
      <c r="B6" s="506"/>
      <c r="C6" s="506"/>
      <c r="D6" s="506"/>
      <c r="E6" s="506"/>
      <c r="F6" s="447" t="s">
        <v>3</v>
      </c>
      <c r="G6" s="481" t="s">
        <v>362</v>
      </c>
      <c r="H6" s="447" t="s">
        <v>3</v>
      </c>
      <c r="I6" s="482" t="s">
        <v>362</v>
      </c>
    </row>
    <row r="7" spans="1:14" s="536" customFormat="1" ht="24.75" customHeight="1">
      <c r="A7" s="382" t="s">
        <v>460</v>
      </c>
      <c r="B7" s="383">
        <v>221028.05011192398</v>
      </c>
      <c r="C7" s="383">
        <v>248564.5340252179</v>
      </c>
      <c r="D7" s="383">
        <v>288346.04289955128</v>
      </c>
      <c r="E7" s="383">
        <v>307229.18431408639</v>
      </c>
      <c r="F7" s="383">
        <v>27536.483913293923</v>
      </c>
      <c r="G7" s="483">
        <v>12.458366211596232</v>
      </c>
      <c r="H7" s="383">
        <v>18883.141414535115</v>
      </c>
      <c r="I7" s="412">
        <v>6.548777720217676</v>
      </c>
      <c r="K7" s="537"/>
      <c r="L7" s="537"/>
      <c r="M7" s="537"/>
      <c r="N7" s="537"/>
    </row>
    <row r="8" spans="1:14" s="536" customFormat="1" ht="24.75" customHeight="1">
      <c r="A8" s="392" t="s">
        <v>461</v>
      </c>
      <c r="B8" s="393">
        <v>5588.4626733444893</v>
      </c>
      <c r="C8" s="393">
        <v>4979.0590997203835</v>
      </c>
      <c r="D8" s="393">
        <v>7303.9865465869016</v>
      </c>
      <c r="E8" s="393">
        <v>5327.5855708140407</v>
      </c>
      <c r="F8" s="393">
        <v>-609.40357362410577</v>
      </c>
      <c r="G8" s="484">
        <v>-10.904672881341805</v>
      </c>
      <c r="H8" s="393">
        <v>-1976.4009757728609</v>
      </c>
      <c r="I8" s="485">
        <v>-27.059208874041786</v>
      </c>
      <c r="K8" s="537"/>
      <c r="L8" s="537"/>
      <c r="M8" s="537"/>
      <c r="N8" s="537"/>
    </row>
    <row r="9" spans="1:14" s="536" customFormat="1" ht="24.75" customHeight="1">
      <c r="A9" s="392" t="s">
        <v>462</v>
      </c>
      <c r="B9" s="393">
        <v>5537.1644933344896</v>
      </c>
      <c r="C9" s="393">
        <v>4942.079211090384</v>
      </c>
      <c r="D9" s="393">
        <v>7301.7313363069015</v>
      </c>
      <c r="E9" s="393">
        <v>5325.1309554135032</v>
      </c>
      <c r="F9" s="393">
        <v>-595.08528224410566</v>
      </c>
      <c r="G9" s="484">
        <v>-10.74711222613046</v>
      </c>
      <c r="H9" s="393">
        <v>-1976.6003808933983</v>
      </c>
      <c r="I9" s="485">
        <v>-27.070297301477147</v>
      </c>
      <c r="K9" s="537"/>
      <c r="L9" s="537"/>
      <c r="M9" s="537"/>
      <c r="N9" s="537"/>
    </row>
    <row r="10" spans="1:14" s="536" customFormat="1" ht="24.75" customHeight="1">
      <c r="A10" s="392" t="s">
        <v>463</v>
      </c>
      <c r="B10" s="393">
        <v>51.29818001000001</v>
      </c>
      <c r="C10" s="393">
        <v>36.979888630000005</v>
      </c>
      <c r="D10" s="393">
        <v>2.25521028</v>
      </c>
      <c r="E10" s="393">
        <v>2.4546154005376168</v>
      </c>
      <c r="F10" s="393">
        <v>-14.318291380000005</v>
      </c>
      <c r="G10" s="484">
        <v>-27.911889617153697</v>
      </c>
      <c r="H10" s="393">
        <v>0.19940512053761683</v>
      </c>
      <c r="I10" s="485">
        <v>8.841974617888706</v>
      </c>
      <c r="K10" s="537"/>
      <c r="L10" s="537"/>
      <c r="M10" s="537"/>
      <c r="N10" s="537"/>
    </row>
    <row r="11" spans="1:14" s="536" customFormat="1" ht="24.75" customHeight="1">
      <c r="A11" s="392" t="s">
        <v>464</v>
      </c>
      <c r="B11" s="393">
        <v>92788.125347221503</v>
      </c>
      <c r="C11" s="393">
        <v>104656.7014642393</v>
      </c>
      <c r="D11" s="393">
        <v>114735.93957331635</v>
      </c>
      <c r="E11" s="393">
        <v>118096.5671053644</v>
      </c>
      <c r="F11" s="393">
        <v>11868.576117017801</v>
      </c>
      <c r="G11" s="484">
        <v>12.791050657187569</v>
      </c>
      <c r="H11" s="393">
        <v>3360.627532048049</v>
      </c>
      <c r="I11" s="485">
        <v>2.9290103384742889</v>
      </c>
      <c r="K11" s="537"/>
      <c r="L11" s="537"/>
      <c r="M11" s="537"/>
      <c r="N11" s="537"/>
    </row>
    <row r="12" spans="1:14" s="536" customFormat="1" ht="24.75" customHeight="1">
      <c r="A12" s="392" t="s">
        <v>462</v>
      </c>
      <c r="B12" s="393">
        <v>92758.015931981499</v>
      </c>
      <c r="C12" s="393">
        <v>104638.8008879493</v>
      </c>
      <c r="D12" s="393">
        <v>114732.56571662636</v>
      </c>
      <c r="E12" s="393">
        <v>118093.87753569441</v>
      </c>
      <c r="F12" s="393">
        <v>11880.7849559678</v>
      </c>
      <c r="G12" s="484">
        <v>12.808364685893947</v>
      </c>
      <c r="H12" s="393">
        <v>3361.3118190680543</v>
      </c>
      <c r="I12" s="485">
        <v>2.9296928889135381</v>
      </c>
      <c r="K12" s="537"/>
      <c r="L12" s="537"/>
      <c r="M12" s="537"/>
      <c r="N12" s="537"/>
    </row>
    <row r="13" spans="1:14" s="536" customFormat="1" ht="24.75" customHeight="1">
      <c r="A13" s="392" t="s">
        <v>463</v>
      </c>
      <c r="B13" s="393">
        <v>30.109415240000001</v>
      </c>
      <c r="C13" s="393">
        <v>17.90057629</v>
      </c>
      <c r="D13" s="393">
        <v>3.3738566900000002</v>
      </c>
      <c r="E13" s="393">
        <v>2.68956967</v>
      </c>
      <c r="F13" s="393">
        <v>-12.208838950000001</v>
      </c>
      <c r="G13" s="484">
        <v>-40.54824330756415</v>
      </c>
      <c r="H13" s="393">
        <v>-0.68428702000000019</v>
      </c>
      <c r="I13" s="485">
        <v>-20.282041677354119</v>
      </c>
      <c r="K13" s="537"/>
      <c r="L13" s="537"/>
      <c r="M13" s="537"/>
      <c r="N13" s="537"/>
    </row>
    <row r="14" spans="1:14" s="536" customFormat="1" ht="24.75" customHeight="1">
      <c r="A14" s="392" t="s">
        <v>465</v>
      </c>
      <c r="B14" s="393">
        <v>88672.974029399993</v>
      </c>
      <c r="C14" s="393">
        <v>103610.62665783049</v>
      </c>
      <c r="D14" s="393">
        <v>124816.16640228001</v>
      </c>
      <c r="E14" s="393">
        <v>140809.26891814003</v>
      </c>
      <c r="F14" s="393">
        <v>14937.6526284305</v>
      </c>
      <c r="G14" s="484">
        <v>16.845778312880135</v>
      </c>
      <c r="H14" s="393">
        <v>15993.102515860024</v>
      </c>
      <c r="I14" s="485">
        <v>12.81332617147892</v>
      </c>
      <c r="K14" s="537"/>
      <c r="L14" s="537"/>
      <c r="M14" s="537"/>
      <c r="N14" s="537"/>
    </row>
    <row r="15" spans="1:14" s="536" customFormat="1" ht="24.75" customHeight="1">
      <c r="A15" s="392" t="s">
        <v>462</v>
      </c>
      <c r="B15" s="393">
        <v>88671.945529399993</v>
      </c>
      <c r="C15" s="393">
        <v>103609.6031578305</v>
      </c>
      <c r="D15" s="393">
        <v>124816.16640228001</v>
      </c>
      <c r="E15" s="393">
        <v>140138.68363814004</v>
      </c>
      <c r="F15" s="393">
        <v>14937.657628430505</v>
      </c>
      <c r="G15" s="484">
        <v>16.845979344704677</v>
      </c>
      <c r="H15" s="393">
        <v>15322.517235860025</v>
      </c>
      <c r="I15" s="485">
        <v>12.276067818391295</v>
      </c>
      <c r="K15" s="537"/>
      <c r="L15" s="537"/>
      <c r="M15" s="537"/>
      <c r="N15" s="537"/>
    </row>
    <row r="16" spans="1:14" s="536" customFormat="1" ht="24.75" customHeight="1">
      <c r="A16" s="392" t="s">
        <v>463</v>
      </c>
      <c r="B16" s="393">
        <v>1.0285</v>
      </c>
      <c r="C16" s="393">
        <v>1.0235000000000001</v>
      </c>
      <c r="D16" s="393">
        <v>0</v>
      </c>
      <c r="E16" s="393">
        <v>670.58528000000001</v>
      </c>
      <c r="F16" s="393">
        <v>-4.9999999999998934E-3</v>
      </c>
      <c r="G16" s="484">
        <v>-0.48614487117159882</v>
      </c>
      <c r="H16" s="393">
        <v>670.58528000000001</v>
      </c>
      <c r="I16" s="485"/>
      <c r="K16" s="537"/>
      <c r="L16" s="537"/>
      <c r="M16" s="537"/>
      <c r="N16" s="537"/>
    </row>
    <row r="17" spans="1:14" s="536" customFormat="1" ht="24.75" customHeight="1">
      <c r="A17" s="392" t="s">
        <v>466</v>
      </c>
      <c r="B17" s="393">
        <v>33757.240330098</v>
      </c>
      <c r="C17" s="393">
        <v>35073.292245067722</v>
      </c>
      <c r="D17" s="393">
        <v>41371.107332688</v>
      </c>
      <c r="E17" s="393">
        <v>42830.817202337916</v>
      </c>
      <c r="F17" s="393">
        <v>1316.0519149697211</v>
      </c>
      <c r="G17" s="484">
        <v>3.8985767263573599</v>
      </c>
      <c r="H17" s="393">
        <v>1459.7098696499161</v>
      </c>
      <c r="I17" s="485">
        <v>3.5283316395463631</v>
      </c>
      <c r="K17" s="537"/>
      <c r="L17" s="537"/>
      <c r="M17" s="537"/>
      <c r="N17" s="537"/>
    </row>
    <row r="18" spans="1:14" s="536" customFormat="1" ht="24.75" customHeight="1">
      <c r="A18" s="392" t="s">
        <v>462</v>
      </c>
      <c r="B18" s="393">
        <v>33544.562746308002</v>
      </c>
      <c r="C18" s="393">
        <v>34860.091805267723</v>
      </c>
      <c r="D18" s="393">
        <v>41371.107332688</v>
      </c>
      <c r="E18" s="393">
        <v>42830.817202337916</v>
      </c>
      <c r="F18" s="393">
        <v>1315.5290589597207</v>
      </c>
      <c r="G18" s="484">
        <v>3.9217355996226577</v>
      </c>
      <c r="H18" s="393">
        <v>1459.7098696499161</v>
      </c>
      <c r="I18" s="485">
        <v>3.5283316395463631</v>
      </c>
      <c r="K18" s="537"/>
      <c r="L18" s="537"/>
      <c r="M18" s="537"/>
      <c r="N18" s="537"/>
    </row>
    <row r="19" spans="1:14" s="536" customFormat="1" ht="24.75" customHeight="1">
      <c r="A19" s="392" t="s">
        <v>463</v>
      </c>
      <c r="B19" s="393">
        <v>212.67758379</v>
      </c>
      <c r="C19" s="393">
        <v>213.2004398</v>
      </c>
      <c r="D19" s="393">
        <v>0</v>
      </c>
      <c r="E19" s="393">
        <v>0</v>
      </c>
      <c r="F19" s="393">
        <v>0.52285600999999815</v>
      </c>
      <c r="G19" s="484">
        <v>0.2458444377082408</v>
      </c>
      <c r="H19" s="393">
        <v>0</v>
      </c>
      <c r="I19" s="485"/>
      <c r="K19" s="537"/>
      <c r="L19" s="537"/>
      <c r="M19" s="537"/>
      <c r="N19" s="537"/>
    </row>
    <row r="20" spans="1:14" s="536" customFormat="1" ht="24.75" customHeight="1">
      <c r="A20" s="392" t="s">
        <v>467</v>
      </c>
      <c r="B20" s="393">
        <v>221.24773185999999</v>
      </c>
      <c r="C20" s="393">
        <v>244.85455836000003</v>
      </c>
      <c r="D20" s="393">
        <v>118.84304467999999</v>
      </c>
      <c r="E20" s="393">
        <v>164.94551743000002</v>
      </c>
      <c r="F20" s="393">
        <v>23.606826500000039</v>
      </c>
      <c r="G20" s="484">
        <v>10.669861472269396</v>
      </c>
      <c r="H20" s="393">
        <v>46.102472750000032</v>
      </c>
      <c r="I20" s="485">
        <v>38.792739511291387</v>
      </c>
      <c r="K20" s="537"/>
      <c r="L20" s="537"/>
      <c r="M20" s="537"/>
      <c r="N20" s="537"/>
    </row>
    <row r="21" spans="1:14" s="536" customFormat="1" ht="24.75" customHeight="1">
      <c r="A21" s="382" t="s">
        <v>468</v>
      </c>
      <c r="B21" s="383">
        <v>181.4</v>
      </c>
      <c r="C21" s="383">
        <v>75</v>
      </c>
      <c r="D21" s="383">
        <v>221</v>
      </c>
      <c r="E21" s="383">
        <v>669.09090922000007</v>
      </c>
      <c r="F21" s="383">
        <v>-106.4</v>
      </c>
      <c r="G21" s="483">
        <v>-58.654906284454242</v>
      </c>
      <c r="H21" s="383">
        <v>448.09090922000007</v>
      </c>
      <c r="I21" s="412">
        <v>202.75606752036202</v>
      </c>
      <c r="K21" s="537"/>
      <c r="L21" s="537"/>
      <c r="M21" s="537"/>
      <c r="N21" s="537"/>
    </row>
    <row r="22" spans="1:14" s="536" customFormat="1" ht="24.75" customHeight="1">
      <c r="A22" s="382" t="s">
        <v>469</v>
      </c>
      <c r="B22" s="383">
        <v>0</v>
      </c>
      <c r="C22" s="383">
        <v>0</v>
      </c>
      <c r="D22" s="383">
        <v>0</v>
      </c>
      <c r="E22" s="383">
        <v>0</v>
      </c>
      <c r="F22" s="383">
        <v>0</v>
      </c>
      <c r="G22" s="483"/>
      <c r="H22" s="383">
        <v>0</v>
      </c>
      <c r="I22" s="412"/>
      <c r="K22" s="537"/>
      <c r="L22" s="537"/>
      <c r="M22" s="537"/>
      <c r="N22" s="537"/>
    </row>
    <row r="23" spans="1:14" s="536" customFormat="1" ht="24.75" customHeight="1">
      <c r="A23" s="507" t="s">
        <v>470</v>
      </c>
      <c r="B23" s="383">
        <v>57246.027867661556</v>
      </c>
      <c r="C23" s="383">
        <v>69771.755967712277</v>
      </c>
      <c r="D23" s="383">
        <v>68272.896035082667</v>
      </c>
      <c r="E23" s="383">
        <v>78680.973996181012</v>
      </c>
      <c r="F23" s="383">
        <v>12525.728100050721</v>
      </c>
      <c r="G23" s="483">
        <v>21.880519167211148</v>
      </c>
      <c r="H23" s="383">
        <v>10408.077961098345</v>
      </c>
      <c r="I23" s="412">
        <v>15.244816853455367</v>
      </c>
      <c r="K23" s="537"/>
      <c r="L23" s="537"/>
      <c r="M23" s="537"/>
      <c r="N23" s="537"/>
    </row>
    <row r="24" spans="1:14" s="536" customFormat="1" ht="24.75" customHeight="1">
      <c r="A24" s="508" t="s">
        <v>471</v>
      </c>
      <c r="B24" s="393">
        <v>29699.492332189995</v>
      </c>
      <c r="C24" s="393">
        <v>33257.983090419999</v>
      </c>
      <c r="D24" s="393">
        <v>38003.785623559997</v>
      </c>
      <c r="E24" s="393">
        <v>38817.251630450002</v>
      </c>
      <c r="F24" s="393">
        <v>3558.4907582300038</v>
      </c>
      <c r="G24" s="484">
        <v>11.981655169146139</v>
      </c>
      <c r="H24" s="393">
        <v>813.46600689000479</v>
      </c>
      <c r="I24" s="485">
        <v>2.1404867792583961</v>
      </c>
      <c r="K24" s="537"/>
      <c r="L24" s="537"/>
      <c r="M24" s="537"/>
      <c r="N24" s="537"/>
    </row>
    <row r="25" spans="1:14" s="536" customFormat="1" ht="24.75" customHeight="1">
      <c r="A25" s="508" t="s">
        <v>472</v>
      </c>
      <c r="B25" s="393">
        <v>12282.186413422542</v>
      </c>
      <c r="C25" s="393">
        <v>21597.559079031587</v>
      </c>
      <c r="D25" s="393">
        <v>12080.382785432652</v>
      </c>
      <c r="E25" s="393">
        <v>18064.6670669177</v>
      </c>
      <c r="F25" s="393">
        <v>9315.3726656090457</v>
      </c>
      <c r="G25" s="484">
        <v>75.844579719363125</v>
      </c>
      <c r="H25" s="393">
        <v>5984.2842814850483</v>
      </c>
      <c r="I25" s="485">
        <v>49.53720745257597</v>
      </c>
      <c r="K25" s="537"/>
      <c r="L25" s="537"/>
      <c r="M25" s="537"/>
      <c r="N25" s="537"/>
    </row>
    <row r="26" spans="1:14" s="536" customFormat="1" ht="24.75" customHeight="1">
      <c r="A26" s="508" t="s">
        <v>473</v>
      </c>
      <c r="B26" s="393">
        <v>15264.349122049021</v>
      </c>
      <c r="C26" s="393">
        <v>14916.213798260696</v>
      </c>
      <c r="D26" s="393">
        <v>18188.727626090018</v>
      </c>
      <c r="E26" s="393">
        <v>21799.05529881332</v>
      </c>
      <c r="F26" s="393">
        <v>-348.13532378832497</v>
      </c>
      <c r="G26" s="484">
        <v>-2.2807086041123825</v>
      </c>
      <c r="H26" s="393">
        <v>3610.3276727233024</v>
      </c>
      <c r="I26" s="485">
        <v>19.849259095752402</v>
      </c>
      <c r="K26" s="537"/>
      <c r="L26" s="537"/>
      <c r="M26" s="537"/>
      <c r="N26" s="537"/>
    </row>
    <row r="27" spans="1:14" s="536" customFormat="1" ht="24.75" customHeight="1">
      <c r="A27" s="509" t="s">
        <v>474</v>
      </c>
      <c r="B27" s="510">
        <v>278455.47797958553</v>
      </c>
      <c r="C27" s="510">
        <v>318411.28999293019</v>
      </c>
      <c r="D27" s="510">
        <v>356839.93893463397</v>
      </c>
      <c r="E27" s="510">
        <v>386579.24921948742</v>
      </c>
      <c r="F27" s="510">
        <v>39955.812013344665</v>
      </c>
      <c r="G27" s="511">
        <v>14.349084565782524</v>
      </c>
      <c r="H27" s="510">
        <v>29739.310284853447</v>
      </c>
      <c r="I27" s="512">
        <v>8.3340756008539447</v>
      </c>
      <c r="K27" s="537"/>
      <c r="L27" s="537"/>
      <c r="M27" s="537"/>
      <c r="N27" s="537"/>
    </row>
    <row r="28" spans="1:14" s="536" customFormat="1" ht="24.75" customHeight="1">
      <c r="A28" s="382" t="s">
        <v>475</v>
      </c>
      <c r="B28" s="383">
        <v>19078.460297303998</v>
      </c>
      <c r="C28" s="383">
        <v>18207.651629714001</v>
      </c>
      <c r="D28" s="383">
        <v>20198.296258684004</v>
      </c>
      <c r="E28" s="383">
        <v>19645.128042853998</v>
      </c>
      <c r="F28" s="383">
        <v>-870.80866758999764</v>
      </c>
      <c r="G28" s="483">
        <v>-4.564355058112592</v>
      </c>
      <c r="H28" s="383">
        <v>-553.16821583000637</v>
      </c>
      <c r="I28" s="412">
        <v>-2.7386875048541715</v>
      </c>
      <c r="K28" s="537"/>
      <c r="L28" s="537"/>
      <c r="M28" s="537"/>
      <c r="N28" s="537"/>
    </row>
    <row r="29" spans="1:14" s="536" customFormat="1" ht="24.75" customHeight="1">
      <c r="A29" s="392" t="s">
        <v>476</v>
      </c>
      <c r="B29" s="393">
        <v>6519.2494668899981</v>
      </c>
      <c r="C29" s="393">
        <v>6533.93537492</v>
      </c>
      <c r="D29" s="393">
        <v>7161.6475369899999</v>
      </c>
      <c r="E29" s="393">
        <v>7281.8930434399972</v>
      </c>
      <c r="F29" s="393">
        <v>14.685908030001883</v>
      </c>
      <c r="G29" s="484">
        <v>0.22526991956035364</v>
      </c>
      <c r="H29" s="393">
        <v>120.24550644999727</v>
      </c>
      <c r="I29" s="485">
        <v>1.6790201672021376</v>
      </c>
      <c r="K29" s="537"/>
      <c r="L29" s="537"/>
      <c r="M29" s="537"/>
      <c r="N29" s="537"/>
    </row>
    <row r="30" spans="1:14" s="536" customFormat="1" ht="24.75" customHeight="1">
      <c r="A30" s="392" t="s">
        <v>477</v>
      </c>
      <c r="B30" s="393">
        <v>12364.73573455</v>
      </c>
      <c r="C30" s="393">
        <v>11420.198526669999</v>
      </c>
      <c r="D30" s="393">
        <v>12843.750556450001</v>
      </c>
      <c r="E30" s="393">
        <v>12137.284529009999</v>
      </c>
      <c r="F30" s="393">
        <v>-944.53720788000101</v>
      </c>
      <c r="G30" s="484">
        <v>-7.6389599273095685</v>
      </c>
      <c r="H30" s="393">
        <v>-706.4660274400012</v>
      </c>
      <c r="I30" s="485">
        <v>-5.5004651821521175</v>
      </c>
      <c r="K30" s="537"/>
      <c r="L30" s="537"/>
      <c r="M30" s="537"/>
      <c r="N30" s="537"/>
    </row>
    <row r="31" spans="1:14" s="536" customFormat="1" ht="24.75" customHeight="1">
      <c r="A31" s="392" t="s">
        <v>478</v>
      </c>
      <c r="B31" s="393">
        <v>95.982125290000027</v>
      </c>
      <c r="C31" s="393">
        <v>151.53849244</v>
      </c>
      <c r="D31" s="393">
        <v>184.34524686999998</v>
      </c>
      <c r="E31" s="393">
        <v>216.71932211000001</v>
      </c>
      <c r="F31" s="393">
        <v>55.556367149999971</v>
      </c>
      <c r="G31" s="484">
        <v>57.881993112928242</v>
      </c>
      <c r="H31" s="393">
        <v>32.374075240000025</v>
      </c>
      <c r="I31" s="485">
        <v>17.561654444407875</v>
      </c>
      <c r="K31" s="537"/>
      <c r="L31" s="537"/>
      <c r="M31" s="537"/>
      <c r="N31" s="537"/>
    </row>
    <row r="32" spans="1:14" s="536" customFormat="1" ht="24.75" customHeight="1">
      <c r="A32" s="392" t="s">
        <v>479</v>
      </c>
      <c r="B32" s="393">
        <v>98.230970573999997</v>
      </c>
      <c r="C32" s="393">
        <v>99.892531214000002</v>
      </c>
      <c r="D32" s="393">
        <v>7.3501018739999999</v>
      </c>
      <c r="E32" s="393">
        <v>8.0283317940000014</v>
      </c>
      <c r="F32" s="393">
        <v>1.6615606400000047</v>
      </c>
      <c r="G32" s="484">
        <v>1.6914834805060865</v>
      </c>
      <c r="H32" s="393">
        <v>0.67822992000000148</v>
      </c>
      <c r="I32" s="485">
        <v>9.2274900624051064</v>
      </c>
      <c r="K32" s="537"/>
      <c r="L32" s="537"/>
      <c r="M32" s="537"/>
      <c r="N32" s="537"/>
    </row>
    <row r="33" spans="1:14" s="536" customFormat="1" ht="24.75" customHeight="1">
      <c r="A33" s="392" t="s">
        <v>480</v>
      </c>
      <c r="B33" s="393">
        <v>0.26200000000000001</v>
      </c>
      <c r="C33" s="393">
        <v>2.0867044699999995</v>
      </c>
      <c r="D33" s="393">
        <v>1.2028165</v>
      </c>
      <c r="E33" s="393">
        <v>1.2028165</v>
      </c>
      <c r="F33" s="393">
        <v>1.8247044699999995</v>
      </c>
      <c r="G33" s="484">
        <v>696.45208778625931</v>
      </c>
      <c r="H33" s="393">
        <v>0</v>
      </c>
      <c r="I33" s="485">
        <v>0</v>
      </c>
      <c r="K33" s="537"/>
      <c r="L33" s="537"/>
      <c r="M33" s="537"/>
      <c r="N33" s="537"/>
    </row>
    <row r="34" spans="1:14" s="536" customFormat="1" ht="24.75" customHeight="1">
      <c r="A34" s="486" t="s">
        <v>481</v>
      </c>
      <c r="B34" s="383">
        <v>251801.03352306486</v>
      </c>
      <c r="C34" s="383">
        <v>289601.50342953118</v>
      </c>
      <c r="D34" s="383">
        <v>323376.78833129973</v>
      </c>
      <c r="E34" s="383">
        <v>352284.95916388457</v>
      </c>
      <c r="F34" s="383">
        <v>37800.469906466315</v>
      </c>
      <c r="G34" s="483">
        <v>15.012039219054202</v>
      </c>
      <c r="H34" s="383">
        <v>28908.170832584845</v>
      </c>
      <c r="I34" s="412">
        <v>8.9394699544632772</v>
      </c>
      <c r="K34" s="537"/>
      <c r="L34" s="537"/>
      <c r="M34" s="537"/>
      <c r="N34" s="537"/>
    </row>
    <row r="35" spans="1:14" s="536" customFormat="1" ht="24.75" customHeight="1">
      <c r="A35" s="392" t="s">
        <v>482</v>
      </c>
      <c r="B35" s="393">
        <v>6814.8</v>
      </c>
      <c r="C35" s="393">
        <v>11627.7</v>
      </c>
      <c r="D35" s="393">
        <v>7989.4</v>
      </c>
      <c r="E35" s="393">
        <v>9057.1</v>
      </c>
      <c r="F35" s="393">
        <v>4812.9000000000005</v>
      </c>
      <c r="G35" s="484">
        <v>70.624229617890478</v>
      </c>
      <c r="H35" s="393">
        <v>1067.7000000000007</v>
      </c>
      <c r="I35" s="485">
        <v>13.363957243347446</v>
      </c>
      <c r="K35" s="537"/>
      <c r="L35" s="537"/>
      <c r="M35" s="537"/>
      <c r="N35" s="537"/>
    </row>
    <row r="36" spans="1:14" s="536" customFormat="1" ht="24.75" customHeight="1">
      <c r="A36" s="392" t="s">
        <v>483</v>
      </c>
      <c r="B36" s="393">
        <v>170.10310785999999</v>
      </c>
      <c r="C36" s="393">
        <v>125.99624457000002</v>
      </c>
      <c r="D36" s="393">
        <v>75.195085480000003</v>
      </c>
      <c r="E36" s="393">
        <v>102.25416392000001</v>
      </c>
      <c r="F36" s="393">
        <v>-44.106863289999978</v>
      </c>
      <c r="G36" s="484">
        <v>-25.929487029890876</v>
      </c>
      <c r="H36" s="393">
        <v>27.059078440000008</v>
      </c>
      <c r="I36" s="485">
        <v>35.985168800954469</v>
      </c>
      <c r="K36" s="537"/>
      <c r="L36" s="537"/>
      <c r="M36" s="537"/>
      <c r="N36" s="537"/>
    </row>
    <row r="37" spans="1:14" s="536" customFormat="1" ht="24.75" customHeight="1">
      <c r="A37" s="400" t="s">
        <v>484</v>
      </c>
      <c r="B37" s="393">
        <v>41999.851472388393</v>
      </c>
      <c r="C37" s="393">
        <v>48338.926921417893</v>
      </c>
      <c r="D37" s="393">
        <v>61535.049148239341</v>
      </c>
      <c r="E37" s="393">
        <v>49209.841629955219</v>
      </c>
      <c r="F37" s="393">
        <v>6339.0754490295003</v>
      </c>
      <c r="G37" s="484">
        <v>15.093090158180548</v>
      </c>
      <c r="H37" s="393">
        <v>-12325.207518284122</v>
      </c>
      <c r="I37" s="485">
        <v>-20.029572883889983</v>
      </c>
      <c r="K37" s="537"/>
      <c r="L37" s="537"/>
      <c r="M37" s="537"/>
      <c r="N37" s="537"/>
    </row>
    <row r="38" spans="1:14" s="536" customFormat="1" ht="24.75" customHeight="1">
      <c r="A38" s="513" t="s">
        <v>485</v>
      </c>
      <c r="B38" s="393">
        <v>0</v>
      </c>
      <c r="C38" s="393">
        <v>0</v>
      </c>
      <c r="D38" s="393">
        <v>0</v>
      </c>
      <c r="E38" s="393">
        <v>0</v>
      </c>
      <c r="F38" s="393">
        <v>0</v>
      </c>
      <c r="G38" s="484"/>
      <c r="H38" s="393">
        <v>0</v>
      </c>
      <c r="I38" s="485"/>
      <c r="K38" s="537"/>
      <c r="L38" s="537"/>
      <c r="M38" s="537"/>
      <c r="N38" s="537"/>
    </row>
    <row r="39" spans="1:14" s="536" customFormat="1" ht="24.75" customHeight="1">
      <c r="A39" s="513" t="s">
        <v>486</v>
      </c>
      <c r="B39" s="393">
        <v>41999.851472388393</v>
      </c>
      <c r="C39" s="393">
        <v>48338.926921417893</v>
      </c>
      <c r="D39" s="393">
        <v>61535.049148239341</v>
      </c>
      <c r="E39" s="393">
        <v>49209.841629955219</v>
      </c>
      <c r="F39" s="393">
        <v>6339.0754490295003</v>
      </c>
      <c r="G39" s="484">
        <v>15.093090158180548</v>
      </c>
      <c r="H39" s="393">
        <v>-12325.207518284122</v>
      </c>
      <c r="I39" s="485">
        <v>-20.029572883889983</v>
      </c>
      <c r="K39" s="537"/>
      <c r="L39" s="537"/>
      <c r="M39" s="537"/>
      <c r="N39" s="537"/>
    </row>
    <row r="40" spans="1:14" s="536" customFormat="1" ht="24.75" customHeight="1">
      <c r="A40" s="392" t="s">
        <v>487</v>
      </c>
      <c r="B40" s="393">
        <v>202816.27894281648</v>
      </c>
      <c r="C40" s="393">
        <v>229508.88026354328</v>
      </c>
      <c r="D40" s="393">
        <v>253777.1440975804</v>
      </c>
      <c r="E40" s="393">
        <v>293915.76337000937</v>
      </c>
      <c r="F40" s="393">
        <v>26692.601320726797</v>
      </c>
      <c r="G40" s="484">
        <v>13.160975765782936</v>
      </c>
      <c r="H40" s="393">
        <v>40138.619272428972</v>
      </c>
      <c r="I40" s="485">
        <v>15.816483164849229</v>
      </c>
      <c r="K40" s="537"/>
      <c r="L40" s="537"/>
      <c r="M40" s="537"/>
      <c r="N40" s="537"/>
    </row>
    <row r="41" spans="1:14" s="536" customFormat="1" ht="24.75" customHeight="1">
      <c r="A41" s="400" t="s">
        <v>488</v>
      </c>
      <c r="B41" s="393">
        <v>200735.94992329748</v>
      </c>
      <c r="C41" s="393">
        <v>225139.34775408328</v>
      </c>
      <c r="D41" s="393">
        <v>252107.64372024106</v>
      </c>
      <c r="E41" s="393">
        <v>289470.74579601956</v>
      </c>
      <c r="F41" s="393">
        <v>24403.397830785805</v>
      </c>
      <c r="G41" s="484">
        <v>12.156964330559875</v>
      </c>
      <c r="H41" s="393">
        <v>37363.102075778501</v>
      </c>
      <c r="I41" s="485">
        <v>14.820297204966785</v>
      </c>
      <c r="K41" s="537"/>
      <c r="L41" s="537"/>
      <c r="M41" s="537"/>
      <c r="N41" s="537"/>
    </row>
    <row r="42" spans="1:14" s="536" customFormat="1" ht="24.75" customHeight="1">
      <c r="A42" s="400" t="s">
        <v>489</v>
      </c>
      <c r="B42" s="393">
        <v>2080.3290195190002</v>
      </c>
      <c r="C42" s="393">
        <v>4369.5325094599993</v>
      </c>
      <c r="D42" s="393">
        <v>1669.5003773393328</v>
      </c>
      <c r="E42" s="393">
        <v>4445.0175739898114</v>
      </c>
      <c r="F42" s="393">
        <v>2289.2034899409991</v>
      </c>
      <c r="G42" s="484">
        <v>110.04045362354718</v>
      </c>
      <c r="H42" s="393">
        <v>2775.5171966504786</v>
      </c>
      <c r="I42" s="485">
        <v>166.2483719275221</v>
      </c>
      <c r="K42" s="537"/>
      <c r="L42" s="537"/>
      <c r="M42" s="537"/>
      <c r="N42" s="537"/>
    </row>
    <row r="43" spans="1:14" s="536" customFormat="1" ht="24.75" customHeight="1">
      <c r="A43" s="414" t="s">
        <v>490</v>
      </c>
      <c r="B43" s="415">
        <v>0</v>
      </c>
      <c r="C43" s="415">
        <v>0</v>
      </c>
      <c r="D43" s="415">
        <v>0</v>
      </c>
      <c r="E43" s="415">
        <v>0</v>
      </c>
      <c r="F43" s="415">
        <v>0</v>
      </c>
      <c r="G43" s="534"/>
      <c r="H43" s="415">
        <v>0</v>
      </c>
      <c r="I43" s="535"/>
      <c r="K43" s="537"/>
      <c r="L43" s="537"/>
      <c r="M43" s="537"/>
      <c r="N43" s="537"/>
    </row>
    <row r="44" spans="1:14" s="536" customFormat="1" ht="24.75" customHeight="1">
      <c r="A44" s="514" t="s">
        <v>491</v>
      </c>
      <c r="B44" s="415">
        <v>0</v>
      </c>
      <c r="C44" s="415">
        <v>0</v>
      </c>
      <c r="D44" s="415">
        <v>0</v>
      </c>
      <c r="E44" s="415">
        <v>0</v>
      </c>
      <c r="F44" s="415">
        <v>0</v>
      </c>
      <c r="G44" s="483"/>
      <c r="H44" s="415">
        <v>0</v>
      </c>
      <c r="I44" s="412"/>
      <c r="K44" s="537"/>
      <c r="L44" s="537"/>
      <c r="M44" s="537"/>
      <c r="N44" s="537"/>
    </row>
    <row r="45" spans="1:14" s="536" customFormat="1" ht="24.75" customHeight="1" thickBot="1">
      <c r="A45" s="515" t="s">
        <v>492</v>
      </c>
      <c r="B45" s="422">
        <v>7575.9841577602047</v>
      </c>
      <c r="C45" s="422">
        <v>10602.134923633594</v>
      </c>
      <c r="D45" s="422">
        <v>13264.854373828737</v>
      </c>
      <c r="E45" s="422">
        <v>14649.162009492597</v>
      </c>
      <c r="F45" s="422">
        <v>3026.150765873389</v>
      </c>
      <c r="G45" s="491">
        <v>39.943995431585655</v>
      </c>
      <c r="H45" s="422">
        <v>1384.3076356638594</v>
      </c>
      <c r="I45" s="492">
        <v>10.435905262518883</v>
      </c>
      <c r="K45" s="537"/>
      <c r="L45" s="537"/>
      <c r="M45" s="537"/>
      <c r="N45" s="537"/>
    </row>
    <row r="46" spans="1:14" s="536" customFormat="1" ht="24.75" customHeight="1" thickTop="1">
      <c r="A46" s="434" t="s">
        <v>392</v>
      </c>
      <c r="B46" s="516"/>
      <c r="C46" s="371"/>
      <c r="D46" s="430"/>
      <c r="E46" s="430"/>
      <c r="F46" s="397"/>
      <c r="G46" s="397"/>
      <c r="H46" s="397"/>
      <c r="I46" s="397"/>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6"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I46"/>
  <sheetViews>
    <sheetView workbookViewId="0">
      <selection activeCell="J1" sqref="J1"/>
    </sheetView>
  </sheetViews>
  <sheetFormatPr defaultColWidth="11" defaultRowHeight="17.100000000000001" customHeight="1"/>
  <cols>
    <col min="1" max="1" width="51.42578125" style="536" bestFit="1" customWidth="1"/>
    <col min="2" max="5" width="14.5703125" style="536" customWidth="1"/>
    <col min="6" max="6" width="12" style="536" customWidth="1"/>
    <col min="7" max="7" width="8.5703125" style="536" customWidth="1"/>
    <col min="8" max="8" width="12.140625" style="536" customWidth="1"/>
    <col min="9" max="9" width="9.42578125" style="536" customWidth="1"/>
    <col min="10" max="254" width="11" style="538"/>
    <col min="255" max="255" width="46.7109375" style="538" bestFit="1" customWidth="1"/>
    <col min="256" max="256" width="11.85546875" style="538" customWidth="1"/>
    <col min="257" max="257" width="12.42578125" style="538" customWidth="1"/>
    <col min="258" max="258" width="12.5703125" style="538" customWidth="1"/>
    <col min="259" max="259" width="11.7109375" style="538" customWidth="1"/>
    <col min="260" max="260" width="10.7109375" style="538" customWidth="1"/>
    <col min="261" max="261" width="2.42578125" style="538" bestFit="1" customWidth="1"/>
    <col min="262" max="262" width="8.5703125" style="538" customWidth="1"/>
    <col min="263" max="263" width="12.42578125" style="538" customWidth="1"/>
    <col min="264" max="264" width="2.140625" style="538" customWidth="1"/>
    <col min="265" max="265" width="9.42578125" style="538" customWidth="1"/>
    <col min="266" max="510" width="11" style="538"/>
    <col min="511" max="511" width="46.7109375" style="538" bestFit="1" customWidth="1"/>
    <col min="512" max="512" width="11.85546875" style="538" customWidth="1"/>
    <col min="513" max="513" width="12.42578125" style="538" customWidth="1"/>
    <col min="514" max="514" width="12.5703125" style="538" customWidth="1"/>
    <col min="515" max="515" width="11.7109375" style="538" customWidth="1"/>
    <col min="516" max="516" width="10.7109375" style="538" customWidth="1"/>
    <col min="517" max="517" width="2.42578125" style="538" bestFit="1" customWidth="1"/>
    <col min="518" max="518" width="8.5703125" style="538" customWidth="1"/>
    <col min="519" max="519" width="12.42578125" style="538" customWidth="1"/>
    <col min="520" max="520" width="2.140625" style="538" customWidth="1"/>
    <col min="521" max="521" width="9.42578125" style="538" customWidth="1"/>
    <col min="522" max="766" width="11" style="538"/>
    <col min="767" max="767" width="46.7109375" style="538" bestFit="1" customWidth="1"/>
    <col min="768" max="768" width="11.85546875" style="538" customWidth="1"/>
    <col min="769" max="769" width="12.42578125" style="538" customWidth="1"/>
    <col min="770" max="770" width="12.5703125" style="538" customWidth="1"/>
    <col min="771" max="771" width="11.7109375" style="538" customWidth="1"/>
    <col min="772" max="772" width="10.7109375" style="538" customWidth="1"/>
    <col min="773" max="773" width="2.42578125" style="538" bestFit="1" customWidth="1"/>
    <col min="774" max="774" width="8.5703125" style="538" customWidth="1"/>
    <col min="775" max="775" width="12.42578125" style="538" customWidth="1"/>
    <col min="776" max="776" width="2.140625" style="538" customWidth="1"/>
    <col min="777" max="777" width="9.42578125" style="538" customWidth="1"/>
    <col min="778" max="1022" width="11" style="538"/>
    <col min="1023" max="1023" width="46.7109375" style="538" bestFit="1" customWidth="1"/>
    <col min="1024" max="1024" width="11.85546875" style="538" customWidth="1"/>
    <col min="1025" max="1025" width="12.42578125" style="538" customWidth="1"/>
    <col min="1026" max="1026" width="12.5703125" style="538" customWidth="1"/>
    <col min="1027" max="1027" width="11.7109375" style="538" customWidth="1"/>
    <col min="1028" max="1028" width="10.7109375" style="538" customWidth="1"/>
    <col min="1029" max="1029" width="2.42578125" style="538" bestFit="1" customWidth="1"/>
    <col min="1030" max="1030" width="8.5703125" style="538" customWidth="1"/>
    <col min="1031" max="1031" width="12.42578125" style="538" customWidth="1"/>
    <col min="1032" max="1032" width="2.140625" style="538" customWidth="1"/>
    <col min="1033" max="1033" width="9.42578125" style="538" customWidth="1"/>
    <col min="1034" max="1278" width="11" style="538"/>
    <col min="1279" max="1279" width="46.7109375" style="538" bestFit="1" customWidth="1"/>
    <col min="1280" max="1280" width="11.85546875" style="538" customWidth="1"/>
    <col min="1281" max="1281" width="12.42578125" style="538" customWidth="1"/>
    <col min="1282" max="1282" width="12.5703125" style="538" customWidth="1"/>
    <col min="1283" max="1283" width="11.7109375" style="538" customWidth="1"/>
    <col min="1284" max="1284" width="10.7109375" style="538" customWidth="1"/>
    <col min="1285" max="1285" width="2.42578125" style="538" bestFit="1" customWidth="1"/>
    <col min="1286" max="1286" width="8.5703125" style="538" customWidth="1"/>
    <col min="1287" max="1287" width="12.42578125" style="538" customWidth="1"/>
    <col min="1288" max="1288" width="2.140625" style="538" customWidth="1"/>
    <col min="1289" max="1289" width="9.42578125" style="538" customWidth="1"/>
    <col min="1290" max="1534" width="11" style="538"/>
    <col min="1535" max="1535" width="46.7109375" style="538" bestFit="1" customWidth="1"/>
    <col min="1536" max="1536" width="11.85546875" style="538" customWidth="1"/>
    <col min="1537" max="1537" width="12.42578125" style="538" customWidth="1"/>
    <col min="1538" max="1538" width="12.5703125" style="538" customWidth="1"/>
    <col min="1539" max="1539" width="11.7109375" style="538" customWidth="1"/>
    <col min="1540" max="1540" width="10.7109375" style="538" customWidth="1"/>
    <col min="1541" max="1541" width="2.42578125" style="538" bestFit="1" customWidth="1"/>
    <col min="1542" max="1542" width="8.5703125" style="538" customWidth="1"/>
    <col min="1543" max="1543" width="12.42578125" style="538" customWidth="1"/>
    <col min="1544" max="1544" width="2.140625" style="538" customWidth="1"/>
    <col min="1545" max="1545" width="9.42578125" style="538" customWidth="1"/>
    <col min="1546" max="1790" width="11" style="538"/>
    <col min="1791" max="1791" width="46.7109375" style="538" bestFit="1" customWidth="1"/>
    <col min="1792" max="1792" width="11.85546875" style="538" customWidth="1"/>
    <col min="1793" max="1793" width="12.42578125" style="538" customWidth="1"/>
    <col min="1794" max="1794" width="12.5703125" style="538" customWidth="1"/>
    <col min="1795" max="1795" width="11.7109375" style="538" customWidth="1"/>
    <col min="1796" max="1796" width="10.7109375" style="538" customWidth="1"/>
    <col min="1797" max="1797" width="2.42578125" style="538" bestFit="1" customWidth="1"/>
    <col min="1798" max="1798" width="8.5703125" style="538" customWidth="1"/>
    <col min="1799" max="1799" width="12.42578125" style="538" customWidth="1"/>
    <col min="1800" max="1800" width="2.140625" style="538" customWidth="1"/>
    <col min="1801" max="1801" width="9.42578125" style="538" customWidth="1"/>
    <col min="1802" max="2046" width="11" style="538"/>
    <col min="2047" max="2047" width="46.7109375" style="538" bestFit="1" customWidth="1"/>
    <col min="2048" max="2048" width="11.85546875" style="538" customWidth="1"/>
    <col min="2049" max="2049" width="12.42578125" style="538" customWidth="1"/>
    <col min="2050" max="2050" width="12.5703125" style="538" customWidth="1"/>
    <col min="2051" max="2051" width="11.7109375" style="538" customWidth="1"/>
    <col min="2052" max="2052" width="10.7109375" style="538" customWidth="1"/>
    <col min="2053" max="2053" width="2.42578125" style="538" bestFit="1" customWidth="1"/>
    <col min="2054" max="2054" width="8.5703125" style="538" customWidth="1"/>
    <col min="2055" max="2055" width="12.42578125" style="538" customWidth="1"/>
    <col min="2056" max="2056" width="2.140625" style="538" customWidth="1"/>
    <col min="2057" max="2057" width="9.42578125" style="538" customWidth="1"/>
    <col min="2058" max="2302" width="11" style="538"/>
    <col min="2303" max="2303" width="46.7109375" style="538" bestFit="1" customWidth="1"/>
    <col min="2304" max="2304" width="11.85546875" style="538" customWidth="1"/>
    <col min="2305" max="2305" width="12.42578125" style="538" customWidth="1"/>
    <col min="2306" max="2306" width="12.5703125" style="538" customWidth="1"/>
    <col min="2307" max="2307" width="11.7109375" style="538" customWidth="1"/>
    <col min="2308" max="2308" width="10.7109375" style="538" customWidth="1"/>
    <col min="2309" max="2309" width="2.42578125" style="538" bestFit="1" customWidth="1"/>
    <col min="2310" max="2310" width="8.5703125" style="538" customWidth="1"/>
    <col min="2311" max="2311" width="12.42578125" style="538" customWidth="1"/>
    <col min="2312" max="2312" width="2.140625" style="538" customWidth="1"/>
    <col min="2313" max="2313" width="9.42578125" style="538" customWidth="1"/>
    <col min="2314" max="2558" width="11" style="538"/>
    <col min="2559" max="2559" width="46.7109375" style="538" bestFit="1" customWidth="1"/>
    <col min="2560" max="2560" width="11.85546875" style="538" customWidth="1"/>
    <col min="2561" max="2561" width="12.42578125" style="538" customWidth="1"/>
    <col min="2562" max="2562" width="12.5703125" style="538" customWidth="1"/>
    <col min="2563" max="2563" width="11.7109375" style="538" customWidth="1"/>
    <col min="2564" max="2564" width="10.7109375" style="538" customWidth="1"/>
    <col min="2565" max="2565" width="2.42578125" style="538" bestFit="1" customWidth="1"/>
    <col min="2566" max="2566" width="8.5703125" style="538" customWidth="1"/>
    <col min="2567" max="2567" width="12.42578125" style="538" customWidth="1"/>
    <col min="2568" max="2568" width="2.140625" style="538" customWidth="1"/>
    <col min="2569" max="2569" width="9.42578125" style="538" customWidth="1"/>
    <col min="2570" max="2814" width="11" style="538"/>
    <col min="2815" max="2815" width="46.7109375" style="538" bestFit="1" customWidth="1"/>
    <col min="2816" max="2816" width="11.85546875" style="538" customWidth="1"/>
    <col min="2817" max="2817" width="12.42578125" style="538" customWidth="1"/>
    <col min="2818" max="2818" width="12.5703125" style="538" customWidth="1"/>
    <col min="2819" max="2819" width="11.7109375" style="538" customWidth="1"/>
    <col min="2820" max="2820" width="10.7109375" style="538" customWidth="1"/>
    <col min="2821" max="2821" width="2.42578125" style="538" bestFit="1" customWidth="1"/>
    <col min="2822" max="2822" width="8.5703125" style="538" customWidth="1"/>
    <col min="2823" max="2823" width="12.42578125" style="538" customWidth="1"/>
    <col min="2824" max="2824" width="2.140625" style="538" customWidth="1"/>
    <col min="2825" max="2825" width="9.42578125" style="538" customWidth="1"/>
    <col min="2826" max="3070" width="11" style="538"/>
    <col min="3071" max="3071" width="46.7109375" style="538" bestFit="1" customWidth="1"/>
    <col min="3072" max="3072" width="11.85546875" style="538" customWidth="1"/>
    <col min="3073" max="3073" width="12.42578125" style="538" customWidth="1"/>
    <col min="3074" max="3074" width="12.5703125" style="538" customWidth="1"/>
    <col min="3075" max="3075" width="11.7109375" style="538" customWidth="1"/>
    <col min="3076" max="3076" width="10.7109375" style="538" customWidth="1"/>
    <col min="3077" max="3077" width="2.42578125" style="538" bestFit="1" customWidth="1"/>
    <col min="3078" max="3078" width="8.5703125" style="538" customWidth="1"/>
    <col min="3079" max="3079" width="12.42578125" style="538" customWidth="1"/>
    <col min="3080" max="3080" width="2.140625" style="538" customWidth="1"/>
    <col min="3081" max="3081" width="9.42578125" style="538" customWidth="1"/>
    <col min="3082" max="3326" width="11" style="538"/>
    <col min="3327" max="3327" width="46.7109375" style="538" bestFit="1" customWidth="1"/>
    <col min="3328" max="3328" width="11.85546875" style="538" customWidth="1"/>
    <col min="3329" max="3329" width="12.42578125" style="538" customWidth="1"/>
    <col min="3330" max="3330" width="12.5703125" style="538" customWidth="1"/>
    <col min="3331" max="3331" width="11.7109375" style="538" customWidth="1"/>
    <col min="3332" max="3332" width="10.7109375" style="538" customWidth="1"/>
    <col min="3333" max="3333" width="2.42578125" style="538" bestFit="1" customWidth="1"/>
    <col min="3334" max="3334" width="8.5703125" style="538" customWidth="1"/>
    <col min="3335" max="3335" width="12.42578125" style="538" customWidth="1"/>
    <col min="3336" max="3336" width="2.140625" style="538" customWidth="1"/>
    <col min="3337" max="3337" width="9.42578125" style="538" customWidth="1"/>
    <col min="3338" max="3582" width="11" style="538"/>
    <col min="3583" max="3583" width="46.7109375" style="538" bestFit="1" customWidth="1"/>
    <col min="3584" max="3584" width="11.85546875" style="538" customWidth="1"/>
    <col min="3585" max="3585" width="12.42578125" style="538" customWidth="1"/>
    <col min="3586" max="3586" width="12.5703125" style="538" customWidth="1"/>
    <col min="3587" max="3587" width="11.7109375" style="538" customWidth="1"/>
    <col min="3588" max="3588" width="10.7109375" style="538" customWidth="1"/>
    <col min="3589" max="3589" width="2.42578125" style="538" bestFit="1" customWidth="1"/>
    <col min="3590" max="3590" width="8.5703125" style="538" customWidth="1"/>
    <col min="3591" max="3591" width="12.42578125" style="538" customWidth="1"/>
    <col min="3592" max="3592" width="2.140625" style="538" customWidth="1"/>
    <col min="3593" max="3593" width="9.42578125" style="538" customWidth="1"/>
    <col min="3594" max="3838" width="11" style="538"/>
    <col min="3839" max="3839" width="46.7109375" style="538" bestFit="1" customWidth="1"/>
    <col min="3840" max="3840" width="11.85546875" style="538" customWidth="1"/>
    <col min="3841" max="3841" width="12.42578125" style="538" customWidth="1"/>
    <col min="3842" max="3842" width="12.5703125" style="538" customWidth="1"/>
    <col min="3843" max="3843" width="11.7109375" style="538" customWidth="1"/>
    <col min="3844" max="3844" width="10.7109375" style="538" customWidth="1"/>
    <col min="3845" max="3845" width="2.42578125" style="538" bestFit="1" customWidth="1"/>
    <col min="3846" max="3846" width="8.5703125" style="538" customWidth="1"/>
    <col min="3847" max="3847" width="12.42578125" style="538" customWidth="1"/>
    <col min="3848" max="3848" width="2.140625" style="538" customWidth="1"/>
    <col min="3849" max="3849" width="9.42578125" style="538" customWidth="1"/>
    <col min="3850" max="4094" width="11" style="538"/>
    <col min="4095" max="4095" width="46.7109375" style="538" bestFit="1" customWidth="1"/>
    <col min="4096" max="4096" width="11.85546875" style="538" customWidth="1"/>
    <col min="4097" max="4097" width="12.42578125" style="538" customWidth="1"/>
    <col min="4098" max="4098" width="12.5703125" style="538" customWidth="1"/>
    <col min="4099" max="4099" width="11.7109375" style="538" customWidth="1"/>
    <col min="4100" max="4100" width="10.7109375" style="538" customWidth="1"/>
    <col min="4101" max="4101" width="2.42578125" style="538" bestFit="1" customWidth="1"/>
    <col min="4102" max="4102" width="8.5703125" style="538" customWidth="1"/>
    <col min="4103" max="4103" width="12.42578125" style="538" customWidth="1"/>
    <col min="4104" max="4104" width="2.140625" style="538" customWidth="1"/>
    <col min="4105" max="4105" width="9.42578125" style="538" customWidth="1"/>
    <col min="4106" max="4350" width="11" style="538"/>
    <col min="4351" max="4351" width="46.7109375" style="538" bestFit="1" customWidth="1"/>
    <col min="4352" max="4352" width="11.85546875" style="538" customWidth="1"/>
    <col min="4353" max="4353" width="12.42578125" style="538" customWidth="1"/>
    <col min="4354" max="4354" width="12.5703125" style="538" customWidth="1"/>
    <col min="4355" max="4355" width="11.7109375" style="538" customWidth="1"/>
    <col min="4356" max="4356" width="10.7109375" style="538" customWidth="1"/>
    <col min="4357" max="4357" width="2.42578125" style="538" bestFit="1" customWidth="1"/>
    <col min="4358" max="4358" width="8.5703125" style="538" customWidth="1"/>
    <col min="4359" max="4359" width="12.42578125" style="538" customWidth="1"/>
    <col min="4360" max="4360" width="2.140625" style="538" customWidth="1"/>
    <col min="4361" max="4361" width="9.42578125" style="538" customWidth="1"/>
    <col min="4362" max="4606" width="11" style="538"/>
    <col min="4607" max="4607" width="46.7109375" style="538" bestFit="1" customWidth="1"/>
    <col min="4608" max="4608" width="11.85546875" style="538" customWidth="1"/>
    <col min="4609" max="4609" width="12.42578125" style="538" customWidth="1"/>
    <col min="4610" max="4610" width="12.5703125" style="538" customWidth="1"/>
    <col min="4611" max="4611" width="11.7109375" style="538" customWidth="1"/>
    <col min="4612" max="4612" width="10.7109375" style="538" customWidth="1"/>
    <col min="4613" max="4613" width="2.42578125" style="538" bestFit="1" customWidth="1"/>
    <col min="4614" max="4614" width="8.5703125" style="538" customWidth="1"/>
    <col min="4615" max="4615" width="12.42578125" style="538" customWidth="1"/>
    <col min="4616" max="4616" width="2.140625" style="538" customWidth="1"/>
    <col min="4617" max="4617" width="9.42578125" style="538" customWidth="1"/>
    <col min="4618" max="4862" width="11" style="538"/>
    <col min="4863" max="4863" width="46.7109375" style="538" bestFit="1" customWidth="1"/>
    <col min="4864" max="4864" width="11.85546875" style="538" customWidth="1"/>
    <col min="4865" max="4865" width="12.42578125" style="538" customWidth="1"/>
    <col min="4866" max="4866" width="12.5703125" style="538" customWidth="1"/>
    <col min="4867" max="4867" width="11.7109375" style="538" customWidth="1"/>
    <col min="4868" max="4868" width="10.7109375" style="538" customWidth="1"/>
    <col min="4869" max="4869" width="2.42578125" style="538" bestFit="1" customWidth="1"/>
    <col min="4870" max="4870" width="8.5703125" style="538" customWidth="1"/>
    <col min="4871" max="4871" width="12.42578125" style="538" customWidth="1"/>
    <col min="4872" max="4872" width="2.140625" style="538" customWidth="1"/>
    <col min="4873" max="4873" width="9.42578125" style="538" customWidth="1"/>
    <col min="4874" max="5118" width="11" style="538"/>
    <col min="5119" max="5119" width="46.7109375" style="538" bestFit="1" customWidth="1"/>
    <col min="5120" max="5120" width="11.85546875" style="538" customWidth="1"/>
    <col min="5121" max="5121" width="12.42578125" style="538" customWidth="1"/>
    <col min="5122" max="5122" width="12.5703125" style="538" customWidth="1"/>
    <col min="5123" max="5123" width="11.7109375" style="538" customWidth="1"/>
    <col min="5124" max="5124" width="10.7109375" style="538" customWidth="1"/>
    <col min="5125" max="5125" width="2.42578125" style="538" bestFit="1" customWidth="1"/>
    <col min="5126" max="5126" width="8.5703125" style="538" customWidth="1"/>
    <col min="5127" max="5127" width="12.42578125" style="538" customWidth="1"/>
    <col min="5128" max="5128" width="2.140625" style="538" customWidth="1"/>
    <col min="5129" max="5129" width="9.42578125" style="538" customWidth="1"/>
    <col min="5130" max="5374" width="11" style="538"/>
    <col min="5375" max="5375" width="46.7109375" style="538" bestFit="1" customWidth="1"/>
    <col min="5376" max="5376" width="11.85546875" style="538" customWidth="1"/>
    <col min="5377" max="5377" width="12.42578125" style="538" customWidth="1"/>
    <col min="5378" max="5378" width="12.5703125" style="538" customWidth="1"/>
    <col min="5379" max="5379" width="11.7109375" style="538" customWidth="1"/>
    <col min="5380" max="5380" width="10.7109375" style="538" customWidth="1"/>
    <col min="5381" max="5381" width="2.42578125" style="538" bestFit="1" customWidth="1"/>
    <col min="5382" max="5382" width="8.5703125" style="538" customWidth="1"/>
    <col min="5383" max="5383" width="12.42578125" style="538" customWidth="1"/>
    <col min="5384" max="5384" width="2.140625" style="538" customWidth="1"/>
    <col min="5385" max="5385" width="9.42578125" style="538" customWidth="1"/>
    <col min="5386" max="5630" width="11" style="538"/>
    <col min="5631" max="5631" width="46.7109375" style="538" bestFit="1" customWidth="1"/>
    <col min="5632" max="5632" width="11.85546875" style="538" customWidth="1"/>
    <col min="5633" max="5633" width="12.42578125" style="538" customWidth="1"/>
    <col min="5634" max="5634" width="12.5703125" style="538" customWidth="1"/>
    <col min="5635" max="5635" width="11.7109375" style="538" customWidth="1"/>
    <col min="5636" max="5636" width="10.7109375" style="538" customWidth="1"/>
    <col min="5637" max="5637" width="2.42578125" style="538" bestFit="1" customWidth="1"/>
    <col min="5638" max="5638" width="8.5703125" style="538" customWidth="1"/>
    <col min="5639" max="5639" width="12.42578125" style="538" customWidth="1"/>
    <col min="5640" max="5640" width="2.140625" style="538" customWidth="1"/>
    <col min="5641" max="5641" width="9.42578125" style="538" customWidth="1"/>
    <col min="5642" max="5886" width="11" style="538"/>
    <col min="5887" max="5887" width="46.7109375" style="538" bestFit="1" customWidth="1"/>
    <col min="5888" max="5888" width="11.85546875" style="538" customWidth="1"/>
    <col min="5889" max="5889" width="12.42578125" style="538" customWidth="1"/>
    <col min="5890" max="5890" width="12.5703125" style="538" customWidth="1"/>
    <col min="5891" max="5891" width="11.7109375" style="538" customWidth="1"/>
    <col min="5892" max="5892" width="10.7109375" style="538" customWidth="1"/>
    <col min="5893" max="5893" width="2.42578125" style="538" bestFit="1" customWidth="1"/>
    <col min="5894" max="5894" width="8.5703125" style="538" customWidth="1"/>
    <col min="5895" max="5895" width="12.42578125" style="538" customWidth="1"/>
    <col min="5896" max="5896" width="2.140625" style="538" customWidth="1"/>
    <col min="5897" max="5897" width="9.42578125" style="538" customWidth="1"/>
    <col min="5898" max="6142" width="11" style="538"/>
    <col min="6143" max="6143" width="46.7109375" style="538" bestFit="1" customWidth="1"/>
    <col min="6144" max="6144" width="11.85546875" style="538" customWidth="1"/>
    <col min="6145" max="6145" width="12.42578125" style="538" customWidth="1"/>
    <col min="6146" max="6146" width="12.5703125" style="538" customWidth="1"/>
    <col min="6147" max="6147" width="11.7109375" style="538" customWidth="1"/>
    <col min="6148" max="6148" width="10.7109375" style="538" customWidth="1"/>
    <col min="6149" max="6149" width="2.42578125" style="538" bestFit="1" customWidth="1"/>
    <col min="6150" max="6150" width="8.5703125" style="538" customWidth="1"/>
    <col min="6151" max="6151" width="12.42578125" style="538" customWidth="1"/>
    <col min="6152" max="6152" width="2.140625" style="538" customWidth="1"/>
    <col min="6153" max="6153" width="9.42578125" style="538" customWidth="1"/>
    <col min="6154" max="6398" width="11" style="538"/>
    <col min="6399" max="6399" width="46.7109375" style="538" bestFit="1" customWidth="1"/>
    <col min="6400" max="6400" width="11.85546875" style="538" customWidth="1"/>
    <col min="6401" max="6401" width="12.42578125" style="538" customWidth="1"/>
    <col min="6402" max="6402" width="12.5703125" style="538" customWidth="1"/>
    <col min="6403" max="6403" width="11.7109375" style="538" customWidth="1"/>
    <col min="6404" max="6404" width="10.7109375" style="538" customWidth="1"/>
    <col min="6405" max="6405" width="2.42578125" style="538" bestFit="1" customWidth="1"/>
    <col min="6406" max="6406" width="8.5703125" style="538" customWidth="1"/>
    <col min="6407" max="6407" width="12.42578125" style="538" customWidth="1"/>
    <col min="6408" max="6408" width="2.140625" style="538" customWidth="1"/>
    <col min="6409" max="6409" width="9.42578125" style="538" customWidth="1"/>
    <col min="6410" max="6654" width="11" style="538"/>
    <col min="6655" max="6655" width="46.7109375" style="538" bestFit="1" customWidth="1"/>
    <col min="6656" max="6656" width="11.85546875" style="538" customWidth="1"/>
    <col min="6657" max="6657" width="12.42578125" style="538" customWidth="1"/>
    <col min="6658" max="6658" width="12.5703125" style="538" customWidth="1"/>
    <col min="6659" max="6659" width="11.7109375" style="538" customWidth="1"/>
    <col min="6660" max="6660" width="10.7109375" style="538" customWidth="1"/>
    <col min="6661" max="6661" width="2.42578125" style="538" bestFit="1" customWidth="1"/>
    <col min="6662" max="6662" width="8.5703125" style="538" customWidth="1"/>
    <col min="6663" max="6663" width="12.42578125" style="538" customWidth="1"/>
    <col min="6664" max="6664" width="2.140625" style="538" customWidth="1"/>
    <col min="6665" max="6665" width="9.42578125" style="538" customWidth="1"/>
    <col min="6666" max="6910" width="11" style="538"/>
    <col min="6911" max="6911" width="46.7109375" style="538" bestFit="1" customWidth="1"/>
    <col min="6912" max="6912" width="11.85546875" style="538" customWidth="1"/>
    <col min="6913" max="6913" width="12.42578125" style="538" customWidth="1"/>
    <col min="6914" max="6914" width="12.5703125" style="538" customWidth="1"/>
    <col min="6915" max="6915" width="11.7109375" style="538" customWidth="1"/>
    <col min="6916" max="6916" width="10.7109375" style="538" customWidth="1"/>
    <col min="6917" max="6917" width="2.42578125" style="538" bestFit="1" customWidth="1"/>
    <col min="6918" max="6918" width="8.5703125" style="538" customWidth="1"/>
    <col min="6919" max="6919" width="12.42578125" style="538" customWidth="1"/>
    <col min="6920" max="6920" width="2.140625" style="538" customWidth="1"/>
    <col min="6921" max="6921" width="9.42578125" style="538" customWidth="1"/>
    <col min="6922" max="7166" width="11" style="538"/>
    <col min="7167" max="7167" width="46.7109375" style="538" bestFit="1" customWidth="1"/>
    <col min="7168" max="7168" width="11.85546875" style="538" customWidth="1"/>
    <col min="7169" max="7169" width="12.42578125" style="538" customWidth="1"/>
    <col min="7170" max="7170" width="12.5703125" style="538" customWidth="1"/>
    <col min="7171" max="7171" width="11.7109375" style="538" customWidth="1"/>
    <col min="7172" max="7172" width="10.7109375" style="538" customWidth="1"/>
    <col min="7173" max="7173" width="2.42578125" style="538" bestFit="1" customWidth="1"/>
    <col min="7174" max="7174" width="8.5703125" style="538" customWidth="1"/>
    <col min="7175" max="7175" width="12.42578125" style="538" customWidth="1"/>
    <col min="7176" max="7176" width="2.140625" style="538" customWidth="1"/>
    <col min="7177" max="7177" width="9.42578125" style="538" customWidth="1"/>
    <col min="7178" max="7422" width="11" style="538"/>
    <col min="7423" max="7423" width="46.7109375" style="538" bestFit="1" customWidth="1"/>
    <col min="7424" max="7424" width="11.85546875" style="538" customWidth="1"/>
    <col min="7425" max="7425" width="12.42578125" style="538" customWidth="1"/>
    <col min="7426" max="7426" width="12.5703125" style="538" customWidth="1"/>
    <col min="7427" max="7427" width="11.7109375" style="538" customWidth="1"/>
    <col min="7428" max="7428" width="10.7109375" style="538" customWidth="1"/>
    <col min="7429" max="7429" width="2.42578125" style="538" bestFit="1" customWidth="1"/>
    <col min="7430" max="7430" width="8.5703125" style="538" customWidth="1"/>
    <col min="7431" max="7431" width="12.42578125" style="538" customWidth="1"/>
    <col min="7432" max="7432" width="2.140625" style="538" customWidth="1"/>
    <col min="7433" max="7433" width="9.42578125" style="538" customWidth="1"/>
    <col min="7434" max="7678" width="11" style="538"/>
    <col min="7679" max="7679" width="46.7109375" style="538" bestFit="1" customWidth="1"/>
    <col min="7680" max="7680" width="11.85546875" style="538" customWidth="1"/>
    <col min="7681" max="7681" width="12.42578125" style="538" customWidth="1"/>
    <col min="7682" max="7682" width="12.5703125" style="538" customWidth="1"/>
    <col min="7683" max="7683" width="11.7109375" style="538" customWidth="1"/>
    <col min="7684" max="7684" width="10.7109375" style="538" customWidth="1"/>
    <col min="7685" max="7685" width="2.42578125" style="538" bestFit="1" customWidth="1"/>
    <col min="7686" max="7686" width="8.5703125" style="538" customWidth="1"/>
    <col min="7687" max="7687" width="12.42578125" style="538" customWidth="1"/>
    <col min="7688" max="7688" width="2.140625" style="538" customWidth="1"/>
    <col min="7689" max="7689" width="9.42578125" style="538" customWidth="1"/>
    <col min="7690" max="7934" width="11" style="538"/>
    <col min="7935" max="7935" width="46.7109375" style="538" bestFit="1" customWidth="1"/>
    <col min="7936" max="7936" width="11.85546875" style="538" customWidth="1"/>
    <col min="7937" max="7937" width="12.42578125" style="538" customWidth="1"/>
    <col min="7938" max="7938" width="12.5703125" style="538" customWidth="1"/>
    <col min="7939" max="7939" width="11.7109375" style="538" customWidth="1"/>
    <col min="7940" max="7940" width="10.7109375" style="538" customWidth="1"/>
    <col min="7941" max="7941" width="2.42578125" style="538" bestFit="1" customWidth="1"/>
    <col min="7942" max="7942" width="8.5703125" style="538" customWidth="1"/>
    <col min="7943" max="7943" width="12.42578125" style="538" customWidth="1"/>
    <col min="7944" max="7944" width="2.140625" style="538" customWidth="1"/>
    <col min="7945" max="7945" width="9.42578125" style="538" customWidth="1"/>
    <col min="7946" max="8190" width="11" style="538"/>
    <col min="8191" max="8191" width="46.7109375" style="538" bestFit="1" customWidth="1"/>
    <col min="8192" max="8192" width="11.85546875" style="538" customWidth="1"/>
    <col min="8193" max="8193" width="12.42578125" style="538" customWidth="1"/>
    <col min="8194" max="8194" width="12.5703125" style="538" customWidth="1"/>
    <col min="8195" max="8195" width="11.7109375" style="538" customWidth="1"/>
    <col min="8196" max="8196" width="10.7109375" style="538" customWidth="1"/>
    <col min="8197" max="8197" width="2.42578125" style="538" bestFit="1" customWidth="1"/>
    <col min="8198" max="8198" width="8.5703125" style="538" customWidth="1"/>
    <col min="8199" max="8199" width="12.42578125" style="538" customWidth="1"/>
    <col min="8200" max="8200" width="2.140625" style="538" customWidth="1"/>
    <col min="8201" max="8201" width="9.42578125" style="538" customWidth="1"/>
    <col min="8202" max="8446" width="11" style="538"/>
    <col min="8447" max="8447" width="46.7109375" style="538" bestFit="1" customWidth="1"/>
    <col min="8448" max="8448" width="11.85546875" style="538" customWidth="1"/>
    <col min="8449" max="8449" width="12.42578125" style="538" customWidth="1"/>
    <col min="8450" max="8450" width="12.5703125" style="538" customWidth="1"/>
    <col min="8451" max="8451" width="11.7109375" style="538" customWidth="1"/>
    <col min="8452" max="8452" width="10.7109375" style="538" customWidth="1"/>
    <col min="8453" max="8453" width="2.42578125" style="538" bestFit="1" customWidth="1"/>
    <col min="8454" max="8454" width="8.5703125" style="538" customWidth="1"/>
    <col min="8455" max="8455" width="12.42578125" style="538" customWidth="1"/>
    <col min="8456" max="8456" width="2.140625" style="538" customWidth="1"/>
    <col min="8457" max="8457" width="9.42578125" style="538" customWidth="1"/>
    <col min="8458" max="8702" width="11" style="538"/>
    <col min="8703" max="8703" width="46.7109375" style="538" bestFit="1" customWidth="1"/>
    <col min="8704" max="8704" width="11.85546875" style="538" customWidth="1"/>
    <col min="8705" max="8705" width="12.42578125" style="538" customWidth="1"/>
    <col min="8706" max="8706" width="12.5703125" style="538" customWidth="1"/>
    <col min="8707" max="8707" width="11.7109375" style="538" customWidth="1"/>
    <col min="8708" max="8708" width="10.7109375" style="538" customWidth="1"/>
    <col min="8709" max="8709" width="2.42578125" style="538" bestFit="1" customWidth="1"/>
    <col min="8710" max="8710" width="8.5703125" style="538" customWidth="1"/>
    <col min="8711" max="8711" width="12.42578125" style="538" customWidth="1"/>
    <col min="8712" max="8712" width="2.140625" style="538" customWidth="1"/>
    <col min="8713" max="8713" width="9.42578125" style="538" customWidth="1"/>
    <col min="8714" max="8958" width="11" style="538"/>
    <col min="8959" max="8959" width="46.7109375" style="538" bestFit="1" customWidth="1"/>
    <col min="8960" max="8960" width="11.85546875" style="538" customWidth="1"/>
    <col min="8961" max="8961" width="12.42578125" style="538" customWidth="1"/>
    <col min="8962" max="8962" width="12.5703125" style="538" customWidth="1"/>
    <col min="8963" max="8963" width="11.7109375" style="538" customWidth="1"/>
    <col min="8964" max="8964" width="10.7109375" style="538" customWidth="1"/>
    <col min="8965" max="8965" width="2.42578125" style="538" bestFit="1" customWidth="1"/>
    <col min="8966" max="8966" width="8.5703125" style="538" customWidth="1"/>
    <col min="8967" max="8967" width="12.42578125" style="538" customWidth="1"/>
    <col min="8968" max="8968" width="2.140625" style="538" customWidth="1"/>
    <col min="8969" max="8969" width="9.42578125" style="538" customWidth="1"/>
    <col min="8970" max="9214" width="11" style="538"/>
    <col min="9215" max="9215" width="46.7109375" style="538" bestFit="1" customWidth="1"/>
    <col min="9216" max="9216" width="11.85546875" style="538" customWidth="1"/>
    <col min="9217" max="9217" width="12.42578125" style="538" customWidth="1"/>
    <col min="9218" max="9218" width="12.5703125" style="538" customWidth="1"/>
    <col min="9219" max="9219" width="11.7109375" style="538" customWidth="1"/>
    <col min="9220" max="9220" width="10.7109375" style="538" customWidth="1"/>
    <col min="9221" max="9221" width="2.42578125" style="538" bestFit="1" customWidth="1"/>
    <col min="9222" max="9222" width="8.5703125" style="538" customWidth="1"/>
    <col min="9223" max="9223" width="12.42578125" style="538" customWidth="1"/>
    <col min="9224" max="9224" width="2.140625" style="538" customWidth="1"/>
    <col min="9225" max="9225" width="9.42578125" style="538" customWidth="1"/>
    <col min="9226" max="9470" width="11" style="538"/>
    <col min="9471" max="9471" width="46.7109375" style="538" bestFit="1" customWidth="1"/>
    <col min="9472" max="9472" width="11.85546875" style="538" customWidth="1"/>
    <col min="9473" max="9473" width="12.42578125" style="538" customWidth="1"/>
    <col min="9474" max="9474" width="12.5703125" style="538" customWidth="1"/>
    <col min="9475" max="9475" width="11.7109375" style="538" customWidth="1"/>
    <col min="9476" max="9476" width="10.7109375" style="538" customWidth="1"/>
    <col min="9477" max="9477" width="2.42578125" style="538" bestFit="1" customWidth="1"/>
    <col min="9478" max="9478" width="8.5703125" style="538" customWidth="1"/>
    <col min="9479" max="9479" width="12.42578125" style="538" customWidth="1"/>
    <col min="9480" max="9480" width="2.140625" style="538" customWidth="1"/>
    <col min="9481" max="9481" width="9.42578125" style="538" customWidth="1"/>
    <col min="9482" max="9726" width="11" style="538"/>
    <col min="9727" max="9727" width="46.7109375" style="538" bestFit="1" customWidth="1"/>
    <col min="9728" max="9728" width="11.85546875" style="538" customWidth="1"/>
    <col min="9729" max="9729" width="12.42578125" style="538" customWidth="1"/>
    <col min="9730" max="9730" width="12.5703125" style="538" customWidth="1"/>
    <col min="9731" max="9731" width="11.7109375" style="538" customWidth="1"/>
    <col min="9732" max="9732" width="10.7109375" style="538" customWidth="1"/>
    <col min="9733" max="9733" width="2.42578125" style="538" bestFit="1" customWidth="1"/>
    <col min="9734" max="9734" width="8.5703125" style="538" customWidth="1"/>
    <col min="9735" max="9735" width="12.42578125" style="538" customWidth="1"/>
    <col min="9736" max="9736" width="2.140625" style="538" customWidth="1"/>
    <col min="9737" max="9737" width="9.42578125" style="538" customWidth="1"/>
    <col min="9738" max="9982" width="11" style="538"/>
    <col min="9983" max="9983" width="46.7109375" style="538" bestFit="1" customWidth="1"/>
    <col min="9984" max="9984" width="11.85546875" style="538" customWidth="1"/>
    <col min="9985" max="9985" width="12.42578125" style="538" customWidth="1"/>
    <col min="9986" max="9986" width="12.5703125" style="538" customWidth="1"/>
    <col min="9987" max="9987" width="11.7109375" style="538" customWidth="1"/>
    <col min="9988" max="9988" width="10.7109375" style="538" customWidth="1"/>
    <col min="9989" max="9989" width="2.42578125" style="538" bestFit="1" customWidth="1"/>
    <col min="9990" max="9990" width="8.5703125" style="538" customWidth="1"/>
    <col min="9991" max="9991" width="12.42578125" style="538" customWidth="1"/>
    <col min="9992" max="9992" width="2.140625" style="538" customWidth="1"/>
    <col min="9993" max="9993" width="9.42578125" style="538" customWidth="1"/>
    <col min="9994" max="10238" width="11" style="538"/>
    <col min="10239" max="10239" width="46.7109375" style="538" bestFit="1" customWidth="1"/>
    <col min="10240" max="10240" width="11.85546875" style="538" customWidth="1"/>
    <col min="10241" max="10241" width="12.42578125" style="538" customWidth="1"/>
    <col min="10242" max="10242" width="12.5703125" style="538" customWidth="1"/>
    <col min="10243" max="10243" width="11.7109375" style="538" customWidth="1"/>
    <col min="10244" max="10244" width="10.7109375" style="538" customWidth="1"/>
    <col min="10245" max="10245" width="2.42578125" style="538" bestFit="1" customWidth="1"/>
    <col min="10246" max="10246" width="8.5703125" style="538" customWidth="1"/>
    <col min="10247" max="10247" width="12.42578125" style="538" customWidth="1"/>
    <col min="10248" max="10248" width="2.140625" style="538" customWidth="1"/>
    <col min="10249" max="10249" width="9.42578125" style="538" customWidth="1"/>
    <col min="10250" max="10494" width="11" style="538"/>
    <col min="10495" max="10495" width="46.7109375" style="538" bestFit="1" customWidth="1"/>
    <col min="10496" max="10496" width="11.85546875" style="538" customWidth="1"/>
    <col min="10497" max="10497" width="12.42578125" style="538" customWidth="1"/>
    <col min="10498" max="10498" width="12.5703125" style="538" customWidth="1"/>
    <col min="10499" max="10499" width="11.7109375" style="538" customWidth="1"/>
    <col min="10500" max="10500" width="10.7109375" style="538" customWidth="1"/>
    <col min="10501" max="10501" width="2.42578125" style="538" bestFit="1" customWidth="1"/>
    <col min="10502" max="10502" width="8.5703125" style="538" customWidth="1"/>
    <col min="10503" max="10503" width="12.42578125" style="538" customWidth="1"/>
    <col min="10504" max="10504" width="2.140625" style="538" customWidth="1"/>
    <col min="10505" max="10505" width="9.42578125" style="538" customWidth="1"/>
    <col min="10506" max="10750" width="11" style="538"/>
    <col min="10751" max="10751" width="46.7109375" style="538" bestFit="1" customWidth="1"/>
    <col min="10752" max="10752" width="11.85546875" style="538" customWidth="1"/>
    <col min="10753" max="10753" width="12.42578125" style="538" customWidth="1"/>
    <col min="10754" max="10754" width="12.5703125" style="538" customWidth="1"/>
    <col min="10755" max="10755" width="11.7109375" style="538" customWidth="1"/>
    <col min="10756" max="10756" width="10.7109375" style="538" customWidth="1"/>
    <col min="10757" max="10757" width="2.42578125" style="538" bestFit="1" customWidth="1"/>
    <col min="10758" max="10758" width="8.5703125" style="538" customWidth="1"/>
    <col min="10759" max="10759" width="12.42578125" style="538" customWidth="1"/>
    <col min="10760" max="10760" width="2.140625" style="538" customWidth="1"/>
    <col min="10761" max="10761" width="9.42578125" style="538" customWidth="1"/>
    <col min="10762" max="11006" width="11" style="538"/>
    <col min="11007" max="11007" width="46.7109375" style="538" bestFit="1" customWidth="1"/>
    <col min="11008" max="11008" width="11.85546875" style="538" customWidth="1"/>
    <col min="11009" max="11009" width="12.42578125" style="538" customWidth="1"/>
    <col min="11010" max="11010" width="12.5703125" style="538" customWidth="1"/>
    <col min="11011" max="11011" width="11.7109375" style="538" customWidth="1"/>
    <col min="11012" max="11012" width="10.7109375" style="538" customWidth="1"/>
    <col min="11013" max="11013" width="2.42578125" style="538" bestFit="1" customWidth="1"/>
    <col min="11014" max="11014" width="8.5703125" style="538" customWidth="1"/>
    <col min="11015" max="11015" width="12.42578125" style="538" customWidth="1"/>
    <col min="11016" max="11016" width="2.140625" style="538" customWidth="1"/>
    <col min="11017" max="11017" width="9.42578125" style="538" customWidth="1"/>
    <col min="11018" max="11262" width="11" style="538"/>
    <col min="11263" max="11263" width="46.7109375" style="538" bestFit="1" customWidth="1"/>
    <col min="11264" max="11264" width="11.85546875" style="538" customWidth="1"/>
    <col min="11265" max="11265" width="12.42578125" style="538" customWidth="1"/>
    <col min="11266" max="11266" width="12.5703125" style="538" customWidth="1"/>
    <col min="11267" max="11267" width="11.7109375" style="538" customWidth="1"/>
    <col min="11268" max="11268" width="10.7109375" style="538" customWidth="1"/>
    <col min="11269" max="11269" width="2.42578125" style="538" bestFit="1" customWidth="1"/>
    <col min="11270" max="11270" width="8.5703125" style="538" customWidth="1"/>
    <col min="11271" max="11271" width="12.42578125" style="538" customWidth="1"/>
    <col min="11272" max="11272" width="2.140625" style="538" customWidth="1"/>
    <col min="11273" max="11273" width="9.42578125" style="538" customWidth="1"/>
    <col min="11274" max="11518" width="11" style="538"/>
    <col min="11519" max="11519" width="46.7109375" style="538" bestFit="1" customWidth="1"/>
    <col min="11520" max="11520" width="11.85546875" style="538" customWidth="1"/>
    <col min="11521" max="11521" width="12.42578125" style="538" customWidth="1"/>
    <col min="11522" max="11522" width="12.5703125" style="538" customWidth="1"/>
    <col min="11523" max="11523" width="11.7109375" style="538" customWidth="1"/>
    <col min="11524" max="11524" width="10.7109375" style="538" customWidth="1"/>
    <col min="11525" max="11525" width="2.42578125" style="538" bestFit="1" customWidth="1"/>
    <col min="11526" max="11526" width="8.5703125" style="538" customWidth="1"/>
    <col min="11527" max="11527" width="12.42578125" style="538" customWidth="1"/>
    <col min="11528" max="11528" width="2.140625" style="538" customWidth="1"/>
    <col min="11529" max="11529" width="9.42578125" style="538" customWidth="1"/>
    <col min="11530" max="11774" width="11" style="538"/>
    <col min="11775" max="11775" width="46.7109375" style="538" bestFit="1" customWidth="1"/>
    <col min="11776" max="11776" width="11.85546875" style="538" customWidth="1"/>
    <col min="11777" max="11777" width="12.42578125" style="538" customWidth="1"/>
    <col min="11778" max="11778" width="12.5703125" style="538" customWidth="1"/>
    <col min="11779" max="11779" width="11.7109375" style="538" customWidth="1"/>
    <col min="11780" max="11780" width="10.7109375" style="538" customWidth="1"/>
    <col min="11781" max="11781" width="2.42578125" style="538" bestFit="1" customWidth="1"/>
    <col min="11782" max="11782" width="8.5703125" style="538" customWidth="1"/>
    <col min="11783" max="11783" width="12.42578125" style="538" customWidth="1"/>
    <col min="11784" max="11784" width="2.140625" style="538" customWidth="1"/>
    <col min="11785" max="11785" width="9.42578125" style="538" customWidth="1"/>
    <col min="11786" max="12030" width="11" style="538"/>
    <col min="12031" max="12031" width="46.7109375" style="538" bestFit="1" customWidth="1"/>
    <col min="12032" max="12032" width="11.85546875" style="538" customWidth="1"/>
    <col min="12033" max="12033" width="12.42578125" style="538" customWidth="1"/>
    <col min="12034" max="12034" width="12.5703125" style="538" customWidth="1"/>
    <col min="12035" max="12035" width="11.7109375" style="538" customWidth="1"/>
    <col min="12036" max="12036" width="10.7109375" style="538" customWidth="1"/>
    <col min="12037" max="12037" width="2.42578125" style="538" bestFit="1" customWidth="1"/>
    <col min="12038" max="12038" width="8.5703125" style="538" customWidth="1"/>
    <col min="12039" max="12039" width="12.42578125" style="538" customWidth="1"/>
    <col min="12040" max="12040" width="2.140625" style="538" customWidth="1"/>
    <col min="12041" max="12041" width="9.42578125" style="538" customWidth="1"/>
    <col min="12042" max="12286" width="11" style="538"/>
    <col min="12287" max="12287" width="46.7109375" style="538" bestFit="1" customWidth="1"/>
    <col min="12288" max="12288" width="11.85546875" style="538" customWidth="1"/>
    <col min="12289" max="12289" width="12.42578125" style="538" customWidth="1"/>
    <col min="12290" max="12290" width="12.5703125" style="538" customWidth="1"/>
    <col min="12291" max="12291" width="11.7109375" style="538" customWidth="1"/>
    <col min="12292" max="12292" width="10.7109375" style="538" customWidth="1"/>
    <col min="12293" max="12293" width="2.42578125" style="538" bestFit="1" customWidth="1"/>
    <col min="12294" max="12294" width="8.5703125" style="538" customWidth="1"/>
    <col min="12295" max="12295" width="12.42578125" style="538" customWidth="1"/>
    <col min="12296" max="12296" width="2.140625" style="538" customWidth="1"/>
    <col min="12297" max="12297" width="9.42578125" style="538" customWidth="1"/>
    <col min="12298" max="12542" width="11" style="538"/>
    <col min="12543" max="12543" width="46.7109375" style="538" bestFit="1" customWidth="1"/>
    <col min="12544" max="12544" width="11.85546875" style="538" customWidth="1"/>
    <col min="12545" max="12545" width="12.42578125" style="538" customWidth="1"/>
    <col min="12546" max="12546" width="12.5703125" style="538" customWidth="1"/>
    <col min="12547" max="12547" width="11.7109375" style="538" customWidth="1"/>
    <col min="12548" max="12548" width="10.7109375" style="538" customWidth="1"/>
    <col min="12549" max="12549" width="2.42578125" style="538" bestFit="1" customWidth="1"/>
    <col min="12550" max="12550" width="8.5703125" style="538" customWidth="1"/>
    <col min="12551" max="12551" width="12.42578125" style="538" customWidth="1"/>
    <col min="12552" max="12552" width="2.140625" style="538" customWidth="1"/>
    <col min="12553" max="12553" width="9.42578125" style="538" customWidth="1"/>
    <col min="12554" max="12798" width="11" style="538"/>
    <col min="12799" max="12799" width="46.7109375" style="538" bestFit="1" customWidth="1"/>
    <col min="12800" max="12800" width="11.85546875" style="538" customWidth="1"/>
    <col min="12801" max="12801" width="12.42578125" style="538" customWidth="1"/>
    <col min="12802" max="12802" width="12.5703125" style="538" customWidth="1"/>
    <col min="12803" max="12803" width="11.7109375" style="538" customWidth="1"/>
    <col min="12804" max="12804" width="10.7109375" style="538" customWidth="1"/>
    <col min="12805" max="12805" width="2.42578125" style="538" bestFit="1" customWidth="1"/>
    <col min="12806" max="12806" width="8.5703125" style="538" customWidth="1"/>
    <col min="12807" max="12807" width="12.42578125" style="538" customWidth="1"/>
    <col min="12808" max="12808" width="2.140625" style="538" customWidth="1"/>
    <col min="12809" max="12809" width="9.42578125" style="538" customWidth="1"/>
    <col min="12810" max="13054" width="11" style="538"/>
    <col min="13055" max="13055" width="46.7109375" style="538" bestFit="1" customWidth="1"/>
    <col min="13056" max="13056" width="11.85546875" style="538" customWidth="1"/>
    <col min="13057" max="13057" width="12.42578125" style="538" customWidth="1"/>
    <col min="13058" max="13058" width="12.5703125" style="538" customWidth="1"/>
    <col min="13059" max="13059" width="11.7109375" style="538" customWidth="1"/>
    <col min="13060" max="13060" width="10.7109375" style="538" customWidth="1"/>
    <col min="13061" max="13061" width="2.42578125" style="538" bestFit="1" customWidth="1"/>
    <col min="13062" max="13062" width="8.5703125" style="538" customWidth="1"/>
    <col min="13063" max="13063" width="12.42578125" style="538" customWidth="1"/>
    <col min="13064" max="13064" width="2.140625" style="538" customWidth="1"/>
    <col min="13065" max="13065" width="9.42578125" style="538" customWidth="1"/>
    <col min="13066" max="13310" width="11" style="538"/>
    <col min="13311" max="13311" width="46.7109375" style="538" bestFit="1" customWidth="1"/>
    <col min="13312" max="13312" width="11.85546875" style="538" customWidth="1"/>
    <col min="13313" max="13313" width="12.42578125" style="538" customWidth="1"/>
    <col min="13314" max="13314" width="12.5703125" style="538" customWidth="1"/>
    <col min="13315" max="13315" width="11.7109375" style="538" customWidth="1"/>
    <col min="13316" max="13316" width="10.7109375" style="538" customWidth="1"/>
    <col min="13317" max="13317" width="2.42578125" style="538" bestFit="1" customWidth="1"/>
    <col min="13318" max="13318" width="8.5703125" style="538" customWidth="1"/>
    <col min="13319" max="13319" width="12.42578125" style="538" customWidth="1"/>
    <col min="13320" max="13320" width="2.140625" style="538" customWidth="1"/>
    <col min="13321" max="13321" width="9.42578125" style="538" customWidth="1"/>
    <col min="13322" max="13566" width="11" style="538"/>
    <col min="13567" max="13567" width="46.7109375" style="538" bestFit="1" customWidth="1"/>
    <col min="13568" max="13568" width="11.85546875" style="538" customWidth="1"/>
    <col min="13569" max="13569" width="12.42578125" style="538" customWidth="1"/>
    <col min="13570" max="13570" width="12.5703125" style="538" customWidth="1"/>
    <col min="13571" max="13571" width="11.7109375" style="538" customWidth="1"/>
    <col min="13572" max="13572" width="10.7109375" style="538" customWidth="1"/>
    <col min="13573" max="13573" width="2.42578125" style="538" bestFit="1" customWidth="1"/>
    <col min="13574" max="13574" width="8.5703125" style="538" customWidth="1"/>
    <col min="13575" max="13575" width="12.42578125" style="538" customWidth="1"/>
    <col min="13576" max="13576" width="2.140625" style="538" customWidth="1"/>
    <col min="13577" max="13577" width="9.42578125" style="538" customWidth="1"/>
    <col min="13578" max="13822" width="11" style="538"/>
    <col min="13823" max="13823" width="46.7109375" style="538" bestFit="1" customWidth="1"/>
    <col min="13824" max="13824" width="11.85546875" style="538" customWidth="1"/>
    <col min="13825" max="13825" width="12.42578125" style="538" customWidth="1"/>
    <col min="13826" max="13826" width="12.5703125" style="538" customWidth="1"/>
    <col min="13827" max="13827" width="11.7109375" style="538" customWidth="1"/>
    <col min="13828" max="13828" width="10.7109375" style="538" customWidth="1"/>
    <col min="13829" max="13829" width="2.42578125" style="538" bestFit="1" customWidth="1"/>
    <col min="13830" max="13830" width="8.5703125" style="538" customWidth="1"/>
    <col min="13831" max="13831" width="12.42578125" style="538" customWidth="1"/>
    <col min="13832" max="13832" width="2.140625" style="538" customWidth="1"/>
    <col min="13833" max="13833" width="9.42578125" style="538" customWidth="1"/>
    <col min="13834" max="14078" width="11" style="538"/>
    <col min="14079" max="14079" width="46.7109375" style="538" bestFit="1" customWidth="1"/>
    <col min="14080" max="14080" width="11.85546875" style="538" customWidth="1"/>
    <col min="14081" max="14081" width="12.42578125" style="538" customWidth="1"/>
    <col min="14082" max="14082" width="12.5703125" style="538" customWidth="1"/>
    <col min="14083" max="14083" width="11.7109375" style="538" customWidth="1"/>
    <col min="14084" max="14084" width="10.7109375" style="538" customWidth="1"/>
    <col min="14085" max="14085" width="2.42578125" style="538" bestFit="1" customWidth="1"/>
    <col min="14086" max="14086" width="8.5703125" style="538" customWidth="1"/>
    <col min="14087" max="14087" width="12.42578125" style="538" customWidth="1"/>
    <col min="14088" max="14088" width="2.140625" style="538" customWidth="1"/>
    <col min="14089" max="14089" width="9.42578125" style="538" customWidth="1"/>
    <col min="14090" max="14334" width="11" style="538"/>
    <col min="14335" max="14335" width="46.7109375" style="538" bestFit="1" customWidth="1"/>
    <col min="14336" max="14336" width="11.85546875" style="538" customWidth="1"/>
    <col min="14337" max="14337" width="12.42578125" style="538" customWidth="1"/>
    <col min="14338" max="14338" width="12.5703125" style="538" customWidth="1"/>
    <col min="14339" max="14339" width="11.7109375" style="538" customWidth="1"/>
    <col min="14340" max="14340" width="10.7109375" style="538" customWidth="1"/>
    <col min="14341" max="14341" width="2.42578125" style="538" bestFit="1" customWidth="1"/>
    <col min="14342" max="14342" width="8.5703125" style="538" customWidth="1"/>
    <col min="14343" max="14343" width="12.42578125" style="538" customWidth="1"/>
    <col min="14344" max="14344" width="2.140625" style="538" customWidth="1"/>
    <col min="14345" max="14345" width="9.42578125" style="538" customWidth="1"/>
    <col min="14346" max="14590" width="11" style="538"/>
    <col min="14591" max="14591" width="46.7109375" style="538" bestFit="1" customWidth="1"/>
    <col min="14592" max="14592" width="11.85546875" style="538" customWidth="1"/>
    <col min="14593" max="14593" width="12.42578125" style="538" customWidth="1"/>
    <col min="14594" max="14594" width="12.5703125" style="538" customWidth="1"/>
    <col min="14595" max="14595" width="11.7109375" style="538" customWidth="1"/>
    <col min="14596" max="14596" width="10.7109375" style="538" customWidth="1"/>
    <col min="14597" max="14597" width="2.42578125" style="538" bestFit="1" customWidth="1"/>
    <col min="14598" max="14598" width="8.5703125" style="538" customWidth="1"/>
    <col min="14599" max="14599" width="12.42578125" style="538" customWidth="1"/>
    <col min="14600" max="14600" width="2.140625" style="538" customWidth="1"/>
    <col min="14601" max="14601" width="9.42578125" style="538" customWidth="1"/>
    <col min="14602" max="14846" width="11" style="538"/>
    <col min="14847" max="14847" width="46.7109375" style="538" bestFit="1" customWidth="1"/>
    <col min="14848" max="14848" width="11.85546875" style="538" customWidth="1"/>
    <col min="14849" max="14849" width="12.42578125" style="538" customWidth="1"/>
    <col min="14850" max="14850" width="12.5703125" style="538" customWidth="1"/>
    <col min="14851" max="14851" width="11.7109375" style="538" customWidth="1"/>
    <col min="14852" max="14852" width="10.7109375" style="538" customWidth="1"/>
    <col min="14853" max="14853" width="2.42578125" style="538" bestFit="1" customWidth="1"/>
    <col min="14854" max="14854" width="8.5703125" style="538" customWidth="1"/>
    <col min="14855" max="14855" width="12.42578125" style="538" customWidth="1"/>
    <col min="14856" max="14856" width="2.140625" style="538" customWidth="1"/>
    <col min="14857" max="14857" width="9.42578125" style="538" customWidth="1"/>
    <col min="14858" max="15102" width="11" style="538"/>
    <col min="15103" max="15103" width="46.7109375" style="538" bestFit="1" customWidth="1"/>
    <col min="15104" max="15104" width="11.85546875" style="538" customWidth="1"/>
    <col min="15105" max="15105" width="12.42578125" style="538" customWidth="1"/>
    <col min="15106" max="15106" width="12.5703125" style="538" customWidth="1"/>
    <col min="15107" max="15107" width="11.7109375" style="538" customWidth="1"/>
    <col min="15108" max="15108" width="10.7109375" style="538" customWidth="1"/>
    <col min="15109" max="15109" width="2.42578125" style="538" bestFit="1" customWidth="1"/>
    <col min="15110" max="15110" width="8.5703125" style="538" customWidth="1"/>
    <col min="15111" max="15111" width="12.42578125" style="538" customWidth="1"/>
    <col min="15112" max="15112" width="2.140625" style="538" customWidth="1"/>
    <col min="15113" max="15113" width="9.42578125" style="538" customWidth="1"/>
    <col min="15114" max="15358" width="11" style="538"/>
    <col min="15359" max="15359" width="46.7109375" style="538" bestFit="1" customWidth="1"/>
    <col min="15360" max="15360" width="11.85546875" style="538" customWidth="1"/>
    <col min="15361" max="15361" width="12.42578125" style="538" customWidth="1"/>
    <col min="15362" max="15362" width="12.5703125" style="538" customWidth="1"/>
    <col min="15363" max="15363" width="11.7109375" style="538" customWidth="1"/>
    <col min="15364" max="15364" width="10.7109375" style="538" customWidth="1"/>
    <col min="15365" max="15365" width="2.42578125" style="538" bestFit="1" customWidth="1"/>
    <col min="15366" max="15366" width="8.5703125" style="538" customWidth="1"/>
    <col min="15367" max="15367" width="12.42578125" style="538" customWidth="1"/>
    <col min="15368" max="15368" width="2.140625" style="538" customWidth="1"/>
    <col min="15369" max="15369" width="9.42578125" style="538" customWidth="1"/>
    <col min="15370" max="15614" width="11" style="538"/>
    <col min="15615" max="15615" width="46.7109375" style="538" bestFit="1" customWidth="1"/>
    <col min="15616" max="15616" width="11.85546875" style="538" customWidth="1"/>
    <col min="15617" max="15617" width="12.42578125" style="538" customWidth="1"/>
    <col min="15618" max="15618" width="12.5703125" style="538" customWidth="1"/>
    <col min="15619" max="15619" width="11.7109375" style="538" customWidth="1"/>
    <col min="15620" max="15620" width="10.7109375" style="538" customWidth="1"/>
    <col min="15621" max="15621" width="2.42578125" style="538" bestFit="1" customWidth="1"/>
    <col min="15622" max="15622" width="8.5703125" style="538" customWidth="1"/>
    <col min="15623" max="15623" width="12.42578125" style="538" customWidth="1"/>
    <col min="15624" max="15624" width="2.140625" style="538" customWidth="1"/>
    <col min="15625" max="15625" width="9.42578125" style="538" customWidth="1"/>
    <col min="15626" max="15870" width="11" style="538"/>
    <col min="15871" max="15871" width="46.7109375" style="538" bestFit="1" customWidth="1"/>
    <col min="15872" max="15872" width="11.85546875" style="538" customWidth="1"/>
    <col min="15873" max="15873" width="12.42578125" style="538" customWidth="1"/>
    <col min="15874" max="15874" width="12.5703125" style="538" customWidth="1"/>
    <col min="15875" max="15875" width="11.7109375" style="538" customWidth="1"/>
    <col min="15876" max="15876" width="10.7109375" style="538" customWidth="1"/>
    <col min="15877" max="15877" width="2.42578125" style="538" bestFit="1" customWidth="1"/>
    <col min="15878" max="15878" width="8.5703125" style="538" customWidth="1"/>
    <col min="15879" max="15879" width="12.42578125" style="538" customWidth="1"/>
    <col min="15880" max="15880" width="2.140625" style="538" customWidth="1"/>
    <col min="15881" max="15881" width="9.42578125" style="538" customWidth="1"/>
    <col min="15882" max="16126" width="11" style="538"/>
    <col min="16127" max="16127" width="46.7109375" style="538" bestFit="1" customWidth="1"/>
    <col min="16128" max="16128" width="11.85546875" style="538" customWidth="1"/>
    <col min="16129" max="16129" width="12.42578125" style="538" customWidth="1"/>
    <col min="16130" max="16130" width="12.5703125" style="538" customWidth="1"/>
    <col min="16131" max="16131" width="11.7109375" style="538" customWidth="1"/>
    <col min="16132" max="16132" width="10.7109375" style="538" customWidth="1"/>
    <col min="16133" max="16133" width="2.42578125" style="538" bestFit="1" customWidth="1"/>
    <col min="16134" max="16134" width="8.5703125" style="538" customWidth="1"/>
    <col min="16135" max="16135" width="12.42578125" style="538" customWidth="1"/>
    <col min="16136" max="16136" width="2.140625" style="538" customWidth="1"/>
    <col min="16137" max="16137" width="9.42578125" style="538" customWidth="1"/>
    <col min="16138" max="16384" width="11" style="538"/>
  </cols>
  <sheetData>
    <row r="1" spans="1:9" s="536" customFormat="1" ht="17.100000000000001" customHeight="1">
      <c r="A1" s="2041" t="s">
        <v>501</v>
      </c>
      <c r="B1" s="2041"/>
      <c r="C1" s="2041"/>
      <c r="D1" s="2041"/>
      <c r="E1" s="2041"/>
      <c r="F1" s="2041"/>
      <c r="G1" s="2041"/>
      <c r="H1" s="2041"/>
      <c r="I1" s="2041"/>
    </row>
    <row r="2" spans="1:9" s="536" customFormat="1" ht="17.100000000000001" customHeight="1">
      <c r="A2" s="2054" t="s">
        <v>107</v>
      </c>
      <c r="B2" s="2054"/>
      <c r="C2" s="2054"/>
      <c r="D2" s="2054"/>
      <c r="E2" s="2054"/>
      <c r="F2" s="2054"/>
      <c r="G2" s="2054"/>
      <c r="H2" s="2054"/>
      <c r="I2" s="2054"/>
    </row>
    <row r="3" spans="1:9" s="536" customFormat="1" ht="17.100000000000001" customHeight="1" thickBot="1">
      <c r="A3" s="444"/>
      <c r="B3" s="371"/>
      <c r="C3" s="371"/>
      <c r="D3" s="371"/>
      <c r="E3" s="371"/>
      <c r="F3" s="444"/>
      <c r="G3" s="444"/>
      <c r="H3" s="2043" t="s">
        <v>1</v>
      </c>
      <c r="I3" s="2043"/>
    </row>
    <row r="4" spans="1:9" s="536" customFormat="1" ht="24.75" customHeight="1" thickTop="1">
      <c r="A4" s="2055" t="s">
        <v>126</v>
      </c>
      <c r="B4" s="478">
        <v>2017</v>
      </c>
      <c r="C4" s="478">
        <v>2017</v>
      </c>
      <c r="D4" s="478">
        <v>2018</v>
      </c>
      <c r="E4" s="478">
        <v>2018</v>
      </c>
      <c r="F4" s="2069" t="s">
        <v>806</v>
      </c>
      <c r="G4" s="2069"/>
      <c r="H4" s="2069"/>
      <c r="I4" s="2070"/>
    </row>
    <row r="5" spans="1:9" s="536" customFormat="1" ht="24.75" customHeight="1">
      <c r="A5" s="2056" t="s">
        <v>126</v>
      </c>
      <c r="B5" s="506" t="s">
        <v>360</v>
      </c>
      <c r="C5" s="506" t="s">
        <v>804</v>
      </c>
      <c r="D5" s="506" t="s">
        <v>361</v>
      </c>
      <c r="E5" s="506" t="s">
        <v>805</v>
      </c>
      <c r="F5" s="2060" t="s">
        <v>40</v>
      </c>
      <c r="G5" s="2060"/>
      <c r="H5" s="2060" t="s">
        <v>123</v>
      </c>
      <c r="I5" s="2061"/>
    </row>
    <row r="6" spans="1:9" s="536" customFormat="1" ht="24.75" customHeight="1">
      <c r="A6" s="2057"/>
      <c r="B6" s="506"/>
      <c r="C6" s="506"/>
      <c r="D6" s="506"/>
      <c r="E6" s="506"/>
      <c r="F6" s="447" t="s">
        <v>3</v>
      </c>
      <c r="G6" s="481" t="s">
        <v>362</v>
      </c>
      <c r="H6" s="447" t="s">
        <v>3</v>
      </c>
      <c r="I6" s="482" t="s">
        <v>362</v>
      </c>
    </row>
    <row r="7" spans="1:9" s="536" customFormat="1" ht="24.75" customHeight="1">
      <c r="A7" s="382" t="s">
        <v>460</v>
      </c>
      <c r="B7" s="383">
        <v>51767.971253915093</v>
      </c>
      <c r="C7" s="383">
        <v>53983.618965100999</v>
      </c>
      <c r="D7" s="383">
        <v>62946.926336931079</v>
      </c>
      <c r="E7" s="383">
        <v>65434.194753741052</v>
      </c>
      <c r="F7" s="383">
        <v>2215.6477111859058</v>
      </c>
      <c r="G7" s="483">
        <v>4.2799585487297644</v>
      </c>
      <c r="H7" s="383">
        <v>2487.2684168099731</v>
      </c>
      <c r="I7" s="412">
        <v>3.9513738979033963</v>
      </c>
    </row>
    <row r="8" spans="1:9" s="536" customFormat="1" ht="24.75" customHeight="1">
      <c r="A8" s="392" t="s">
        <v>461</v>
      </c>
      <c r="B8" s="393">
        <v>4371.8182203699998</v>
      </c>
      <c r="C8" s="393">
        <v>3953.1322153500009</v>
      </c>
      <c r="D8" s="393">
        <v>3974.7691205499996</v>
      </c>
      <c r="E8" s="393">
        <v>4219.759231439999</v>
      </c>
      <c r="F8" s="393">
        <v>-418.6860050199989</v>
      </c>
      <c r="G8" s="484">
        <v>-9.5769307852091874</v>
      </c>
      <c r="H8" s="393">
        <v>244.99011088999941</v>
      </c>
      <c r="I8" s="485">
        <v>6.1636312313933708</v>
      </c>
    </row>
    <row r="9" spans="1:9" s="536" customFormat="1" ht="24.75" customHeight="1">
      <c r="A9" s="392" t="s">
        <v>462</v>
      </c>
      <c r="B9" s="393">
        <v>4371.8182203699998</v>
      </c>
      <c r="C9" s="393">
        <v>3953.1322153500009</v>
      </c>
      <c r="D9" s="393">
        <v>3974.7691205499996</v>
      </c>
      <c r="E9" s="393">
        <v>4219.759231439999</v>
      </c>
      <c r="F9" s="393">
        <v>-418.6860050199989</v>
      </c>
      <c r="G9" s="484">
        <v>-9.5769307852091874</v>
      </c>
      <c r="H9" s="393">
        <v>244.99011088999941</v>
      </c>
      <c r="I9" s="485">
        <v>6.1636312313933708</v>
      </c>
    </row>
    <row r="10" spans="1:9" s="536" customFormat="1" ht="24.75" customHeight="1">
      <c r="A10" s="392" t="s">
        <v>463</v>
      </c>
      <c r="B10" s="393">
        <v>0</v>
      </c>
      <c r="C10" s="393">
        <v>0</v>
      </c>
      <c r="D10" s="393">
        <v>0</v>
      </c>
      <c r="E10" s="393">
        <v>0</v>
      </c>
      <c r="F10" s="393">
        <v>0</v>
      </c>
      <c r="G10" s="484"/>
      <c r="H10" s="393">
        <v>0</v>
      </c>
      <c r="I10" s="485"/>
    </row>
    <row r="11" spans="1:9" s="536" customFormat="1" ht="24.75" customHeight="1">
      <c r="A11" s="392" t="s">
        <v>464</v>
      </c>
      <c r="B11" s="393">
        <v>18444.553532555099</v>
      </c>
      <c r="C11" s="393">
        <v>18886.510287550995</v>
      </c>
      <c r="D11" s="393">
        <v>20425.436510271084</v>
      </c>
      <c r="E11" s="393">
        <v>20549.997869371055</v>
      </c>
      <c r="F11" s="393">
        <v>441.95675499589561</v>
      </c>
      <c r="G11" s="484">
        <v>2.3961369095534399</v>
      </c>
      <c r="H11" s="393">
        <v>124.56135909997101</v>
      </c>
      <c r="I11" s="485">
        <v>0.60983450237322667</v>
      </c>
    </row>
    <row r="12" spans="1:9" s="536" customFormat="1" ht="24.75" customHeight="1">
      <c r="A12" s="392" t="s">
        <v>462</v>
      </c>
      <c r="B12" s="393">
        <v>18444.553532555099</v>
      </c>
      <c r="C12" s="393">
        <v>18886.510287550995</v>
      </c>
      <c r="D12" s="393">
        <v>20425.436510271084</v>
      </c>
      <c r="E12" s="393">
        <v>20549.997869371055</v>
      </c>
      <c r="F12" s="393">
        <v>441.95675499589561</v>
      </c>
      <c r="G12" s="484">
        <v>2.3961369095534399</v>
      </c>
      <c r="H12" s="393">
        <v>124.56135909997101</v>
      </c>
      <c r="I12" s="485">
        <v>0.60983450237322667</v>
      </c>
    </row>
    <row r="13" spans="1:9" s="536" customFormat="1" ht="24.75" customHeight="1">
      <c r="A13" s="392" t="s">
        <v>463</v>
      </c>
      <c r="B13" s="393">
        <v>0</v>
      </c>
      <c r="C13" s="393">
        <v>0</v>
      </c>
      <c r="D13" s="393">
        <v>0</v>
      </c>
      <c r="E13" s="393">
        <v>0</v>
      </c>
      <c r="F13" s="393">
        <v>0</v>
      </c>
      <c r="G13" s="484"/>
      <c r="H13" s="393">
        <v>0</v>
      </c>
      <c r="I13" s="485"/>
    </row>
    <row r="14" spans="1:9" s="536" customFormat="1" ht="24.75" customHeight="1">
      <c r="A14" s="392" t="s">
        <v>465</v>
      </c>
      <c r="B14" s="393">
        <v>25197.863519549996</v>
      </c>
      <c r="C14" s="393">
        <v>27581.771288889999</v>
      </c>
      <c r="D14" s="393">
        <v>34512.603665020004</v>
      </c>
      <c r="E14" s="393">
        <v>37150.248278830004</v>
      </c>
      <c r="F14" s="393">
        <v>2383.9077693400031</v>
      </c>
      <c r="G14" s="484">
        <v>9.4607535575007233</v>
      </c>
      <c r="H14" s="393">
        <v>2637.64461381</v>
      </c>
      <c r="I14" s="485">
        <v>7.6425547009174659</v>
      </c>
    </row>
    <row r="15" spans="1:9" s="536" customFormat="1" ht="24.75" customHeight="1">
      <c r="A15" s="392" t="s">
        <v>462</v>
      </c>
      <c r="B15" s="393">
        <v>25197.863519549996</v>
      </c>
      <c r="C15" s="393">
        <v>27581.771288889999</v>
      </c>
      <c r="D15" s="393">
        <v>34512.603665020004</v>
      </c>
      <c r="E15" s="393">
        <v>37150.248278830004</v>
      </c>
      <c r="F15" s="393">
        <v>2383.9077693400031</v>
      </c>
      <c r="G15" s="484">
        <v>9.4607535575007233</v>
      </c>
      <c r="H15" s="393">
        <v>2637.64461381</v>
      </c>
      <c r="I15" s="485">
        <v>7.6425547009174659</v>
      </c>
    </row>
    <row r="16" spans="1:9" s="536" customFormat="1" ht="24.75" customHeight="1">
      <c r="A16" s="392" t="s">
        <v>463</v>
      </c>
      <c r="B16" s="393">
        <v>0</v>
      </c>
      <c r="C16" s="393">
        <v>0</v>
      </c>
      <c r="D16" s="393">
        <v>0</v>
      </c>
      <c r="E16" s="393">
        <v>0</v>
      </c>
      <c r="F16" s="393">
        <v>0</v>
      </c>
      <c r="G16" s="484"/>
      <c r="H16" s="393">
        <v>0</v>
      </c>
      <c r="I16" s="485"/>
    </row>
    <row r="17" spans="1:9" s="536" customFormat="1" ht="24.75" customHeight="1">
      <c r="A17" s="392" t="s">
        <v>466</v>
      </c>
      <c r="B17" s="393">
        <v>3740.2380506799987</v>
      </c>
      <c r="C17" s="393">
        <v>3524.3185002799996</v>
      </c>
      <c r="D17" s="393">
        <v>3986.2470527999999</v>
      </c>
      <c r="E17" s="393">
        <v>3463.5941869699996</v>
      </c>
      <c r="F17" s="393">
        <v>-215.91955039999903</v>
      </c>
      <c r="G17" s="484">
        <v>-5.7728825672136965</v>
      </c>
      <c r="H17" s="393">
        <v>-522.65286583000034</v>
      </c>
      <c r="I17" s="485">
        <v>-13.111401749745569</v>
      </c>
    </row>
    <row r="18" spans="1:9" s="536" customFormat="1" ht="24.75" customHeight="1">
      <c r="A18" s="392" t="s">
        <v>462</v>
      </c>
      <c r="B18" s="393">
        <v>3740.2380506799987</v>
      </c>
      <c r="C18" s="393">
        <v>3524.3185002799996</v>
      </c>
      <c r="D18" s="393">
        <v>3986.2470527999999</v>
      </c>
      <c r="E18" s="393">
        <v>3463.5941869699996</v>
      </c>
      <c r="F18" s="393">
        <v>-215.91955039999903</v>
      </c>
      <c r="G18" s="484">
        <v>-5.7728825672136965</v>
      </c>
      <c r="H18" s="393">
        <v>-522.65286583000034</v>
      </c>
      <c r="I18" s="485">
        <v>-13.111401749745569</v>
      </c>
    </row>
    <row r="19" spans="1:9" s="536" customFormat="1" ht="24.75" customHeight="1">
      <c r="A19" s="392" t="s">
        <v>463</v>
      </c>
      <c r="B19" s="393">
        <v>0</v>
      </c>
      <c r="C19" s="393">
        <v>0</v>
      </c>
      <c r="D19" s="393">
        <v>0</v>
      </c>
      <c r="E19" s="393">
        <v>0</v>
      </c>
      <c r="F19" s="393">
        <v>0</v>
      </c>
      <c r="G19" s="484"/>
      <c r="H19" s="393">
        <v>0</v>
      </c>
      <c r="I19" s="485"/>
    </row>
    <row r="20" spans="1:9" s="536" customFormat="1" ht="24.75" customHeight="1">
      <c r="A20" s="392" t="s">
        <v>467</v>
      </c>
      <c r="B20" s="393">
        <v>13.497930760000001</v>
      </c>
      <c r="C20" s="393">
        <v>37.886673029999997</v>
      </c>
      <c r="D20" s="393">
        <v>47.869988290000002</v>
      </c>
      <c r="E20" s="393">
        <v>50.595187129999999</v>
      </c>
      <c r="F20" s="393">
        <v>24.388742269999995</v>
      </c>
      <c r="G20" s="484">
        <v>180.68504501648513</v>
      </c>
      <c r="H20" s="393">
        <v>2.7251988399999973</v>
      </c>
      <c r="I20" s="485">
        <v>5.6929172898278919</v>
      </c>
    </row>
    <row r="21" spans="1:9" s="536" customFormat="1" ht="24.75" customHeight="1">
      <c r="A21" s="382" t="s">
        <v>468</v>
      </c>
      <c r="B21" s="383">
        <v>512.26039509999998</v>
      </c>
      <c r="C21" s="383">
        <v>155.27879641000001</v>
      </c>
      <c r="D21" s="383">
        <v>232.39126690000001</v>
      </c>
      <c r="E21" s="383">
        <v>235.83050744000005</v>
      </c>
      <c r="F21" s="383">
        <v>-356.98159868999994</v>
      </c>
      <c r="G21" s="483">
        <v>-69.687526520630669</v>
      </c>
      <c r="H21" s="383">
        <v>3.4392405400000428</v>
      </c>
      <c r="I21" s="412">
        <v>1.4799353632681809</v>
      </c>
    </row>
    <row r="22" spans="1:9" s="536" customFormat="1" ht="24.75" customHeight="1">
      <c r="A22" s="382" t="s">
        <v>469</v>
      </c>
      <c r="B22" s="383">
        <v>0</v>
      </c>
      <c r="C22" s="383">
        <v>0</v>
      </c>
      <c r="D22" s="383">
        <v>0</v>
      </c>
      <c r="E22" s="383">
        <v>0</v>
      </c>
      <c r="F22" s="383">
        <v>0</v>
      </c>
      <c r="G22" s="483"/>
      <c r="H22" s="383">
        <v>0</v>
      </c>
      <c r="I22" s="412"/>
    </row>
    <row r="23" spans="1:9" s="536" customFormat="1" ht="24.75" customHeight="1">
      <c r="A23" s="507" t="s">
        <v>470</v>
      </c>
      <c r="B23" s="383">
        <v>27775.949210264473</v>
      </c>
      <c r="C23" s="383">
        <v>29600.84980140566</v>
      </c>
      <c r="D23" s="383">
        <v>31684.388312695519</v>
      </c>
      <c r="E23" s="383">
        <v>37039.127676111682</v>
      </c>
      <c r="F23" s="383">
        <v>1824.9005911411878</v>
      </c>
      <c r="G23" s="483">
        <v>6.5700746258090232</v>
      </c>
      <c r="H23" s="383">
        <v>5354.7393634161635</v>
      </c>
      <c r="I23" s="412">
        <v>16.900245352915931</v>
      </c>
    </row>
    <row r="24" spans="1:9" s="536" customFormat="1" ht="24.75" customHeight="1">
      <c r="A24" s="508" t="s">
        <v>471</v>
      </c>
      <c r="B24" s="393">
        <v>10507.5767044</v>
      </c>
      <c r="C24" s="393">
        <v>10849.550743050002</v>
      </c>
      <c r="D24" s="393">
        <v>13047.831773239999</v>
      </c>
      <c r="E24" s="393">
        <v>13816.276589239998</v>
      </c>
      <c r="F24" s="393">
        <v>341.9740386500016</v>
      </c>
      <c r="G24" s="484">
        <v>3.2545471545956119</v>
      </c>
      <c r="H24" s="393">
        <v>768.44481599999926</v>
      </c>
      <c r="I24" s="485">
        <v>5.8894445403259619</v>
      </c>
    </row>
    <row r="25" spans="1:9" s="536" customFormat="1" ht="24.75" customHeight="1">
      <c r="A25" s="508" t="s">
        <v>472</v>
      </c>
      <c r="B25" s="393">
        <v>5469.2607816233049</v>
      </c>
      <c r="C25" s="393">
        <v>7982.2455574911455</v>
      </c>
      <c r="D25" s="393">
        <v>6350.2412992328009</v>
      </c>
      <c r="E25" s="393">
        <v>7674.8156742791989</v>
      </c>
      <c r="F25" s="393">
        <v>2512.9847758678407</v>
      </c>
      <c r="G25" s="484">
        <v>45.947430122759179</v>
      </c>
      <c r="H25" s="393">
        <v>1324.574375046398</v>
      </c>
      <c r="I25" s="485">
        <v>20.858646351067406</v>
      </c>
    </row>
    <row r="26" spans="1:9" s="536" customFormat="1" ht="24.75" customHeight="1">
      <c r="A26" s="508" t="s">
        <v>473</v>
      </c>
      <c r="B26" s="393">
        <v>11799.111724241169</v>
      </c>
      <c r="C26" s="393">
        <v>10769.053500864515</v>
      </c>
      <c r="D26" s="393">
        <v>12286.315240222719</v>
      </c>
      <c r="E26" s="393">
        <v>15548.035412592486</v>
      </c>
      <c r="F26" s="393">
        <v>-1030.0582233766545</v>
      </c>
      <c r="G26" s="484">
        <v>-8.7299641485757711</v>
      </c>
      <c r="H26" s="393">
        <v>3261.7201723697672</v>
      </c>
      <c r="I26" s="485">
        <v>26.547586551349472</v>
      </c>
    </row>
    <row r="27" spans="1:9" s="536" customFormat="1" ht="24.75" customHeight="1">
      <c r="A27" s="509" t="s">
        <v>474</v>
      </c>
      <c r="B27" s="510">
        <v>80056.180859279557</v>
      </c>
      <c r="C27" s="510">
        <v>83739.747562916658</v>
      </c>
      <c r="D27" s="510">
        <v>94863.705916526596</v>
      </c>
      <c r="E27" s="510">
        <v>102709.15293729273</v>
      </c>
      <c r="F27" s="510">
        <v>3683.5667036371015</v>
      </c>
      <c r="G27" s="511">
        <v>4.6012271183807387</v>
      </c>
      <c r="H27" s="510">
        <v>7845.4470207661361</v>
      </c>
      <c r="I27" s="512">
        <v>8.2702303741639387</v>
      </c>
    </row>
    <row r="28" spans="1:9" s="536" customFormat="1" ht="24.75" customHeight="1">
      <c r="A28" s="382" t="s">
        <v>475</v>
      </c>
      <c r="B28" s="383">
        <v>5894.2160959600169</v>
      </c>
      <c r="C28" s="383">
        <v>4543.2693334200003</v>
      </c>
      <c r="D28" s="383">
        <v>5515.6674986300004</v>
      </c>
      <c r="E28" s="383">
        <v>5300.2926183899999</v>
      </c>
      <c r="F28" s="383">
        <v>-1350.9467625400166</v>
      </c>
      <c r="G28" s="483">
        <v>-22.919871625778626</v>
      </c>
      <c r="H28" s="383">
        <v>-215.37488024000049</v>
      </c>
      <c r="I28" s="412">
        <v>-3.9047836058554295</v>
      </c>
    </row>
    <row r="29" spans="1:9" s="536" customFormat="1" ht="24.75" customHeight="1">
      <c r="A29" s="392" t="s">
        <v>476</v>
      </c>
      <c r="B29" s="393">
        <v>1091.2632936900159</v>
      </c>
      <c r="C29" s="393">
        <v>1052.8039974300002</v>
      </c>
      <c r="D29" s="393">
        <v>1304.4036151099999</v>
      </c>
      <c r="E29" s="393">
        <v>1191.0697908299999</v>
      </c>
      <c r="F29" s="393">
        <v>-38.459296260015662</v>
      </c>
      <c r="G29" s="484">
        <v>-3.5242912029019831</v>
      </c>
      <c r="H29" s="393">
        <v>-113.33382428000004</v>
      </c>
      <c r="I29" s="485">
        <v>-8.6885549048744881</v>
      </c>
    </row>
    <row r="30" spans="1:9" s="536" customFormat="1" ht="24.75" customHeight="1">
      <c r="A30" s="392" t="s">
        <v>498</v>
      </c>
      <c r="B30" s="393">
        <v>4802.4487722700005</v>
      </c>
      <c r="C30" s="393">
        <v>3489.7689859899997</v>
      </c>
      <c r="D30" s="393">
        <v>4210.7347835199998</v>
      </c>
      <c r="E30" s="393">
        <v>4108.7188475599996</v>
      </c>
      <c r="F30" s="393">
        <v>-1312.6797862800008</v>
      </c>
      <c r="G30" s="484">
        <v>-27.333551038786595</v>
      </c>
      <c r="H30" s="393">
        <v>-102.01593596000021</v>
      </c>
      <c r="I30" s="485">
        <v>-2.4227585256442845</v>
      </c>
    </row>
    <row r="31" spans="1:9" s="536" customFormat="1" ht="24.75" customHeight="1">
      <c r="A31" s="392" t="s">
        <v>478</v>
      </c>
      <c r="B31" s="393">
        <v>0.10402999999999998</v>
      </c>
      <c r="C31" s="393">
        <v>0.10235</v>
      </c>
      <c r="D31" s="393">
        <v>8.5099999999999995E-2</v>
      </c>
      <c r="E31" s="393">
        <v>5.9979999999999999E-2</v>
      </c>
      <c r="F31" s="393">
        <v>-1.6799999999999871E-3</v>
      </c>
      <c r="G31" s="484">
        <v>-1.6149187734307291</v>
      </c>
      <c r="H31" s="393">
        <v>-2.5119999999999996E-2</v>
      </c>
      <c r="I31" s="485">
        <v>-29.51821386603995</v>
      </c>
    </row>
    <row r="32" spans="1:9" s="536" customFormat="1" ht="24.75" customHeight="1">
      <c r="A32" s="392" t="s">
        <v>479</v>
      </c>
      <c r="B32" s="393">
        <v>0</v>
      </c>
      <c r="C32" s="393">
        <v>0</v>
      </c>
      <c r="D32" s="393">
        <v>0</v>
      </c>
      <c r="E32" s="393">
        <v>0</v>
      </c>
      <c r="F32" s="393">
        <v>0</v>
      </c>
      <c r="G32" s="484"/>
      <c r="H32" s="393">
        <v>0</v>
      </c>
      <c r="I32" s="485"/>
    </row>
    <row r="33" spans="1:9" s="536" customFormat="1" ht="24.75" customHeight="1">
      <c r="A33" s="392" t="s">
        <v>480</v>
      </c>
      <c r="B33" s="393">
        <v>0.4</v>
      </c>
      <c r="C33" s="393">
        <v>0.59399999999999997</v>
      </c>
      <c r="D33" s="393">
        <v>0.44400000000000001</v>
      </c>
      <c r="E33" s="393">
        <v>0.44400000000000001</v>
      </c>
      <c r="F33" s="393">
        <v>0.19399999999999995</v>
      </c>
      <c r="G33" s="484">
        <v>48.499999999999986</v>
      </c>
      <c r="H33" s="393">
        <v>0</v>
      </c>
      <c r="I33" s="485">
        <v>0</v>
      </c>
    </row>
    <row r="34" spans="1:9" s="536" customFormat="1" ht="24.75" customHeight="1">
      <c r="A34" s="486" t="s">
        <v>481</v>
      </c>
      <c r="B34" s="383">
        <v>73080.679485982138</v>
      </c>
      <c r="C34" s="383">
        <v>77105.239828647755</v>
      </c>
      <c r="D34" s="383">
        <v>86952.661647349058</v>
      </c>
      <c r="E34" s="383">
        <v>94111.788804217504</v>
      </c>
      <c r="F34" s="383">
        <v>4024.5603426656162</v>
      </c>
      <c r="G34" s="483">
        <v>5.5070100209421033</v>
      </c>
      <c r="H34" s="383">
        <v>7159.127156868446</v>
      </c>
      <c r="I34" s="412">
        <v>8.2333617180155727</v>
      </c>
    </row>
    <row r="35" spans="1:9" s="536" customFormat="1" ht="24.75" customHeight="1">
      <c r="A35" s="392" t="s">
        <v>482</v>
      </c>
      <c r="B35" s="393">
        <v>4018</v>
      </c>
      <c r="C35" s="393">
        <v>5549.3</v>
      </c>
      <c r="D35" s="393">
        <v>3687.7</v>
      </c>
      <c r="E35" s="393">
        <v>3642.7</v>
      </c>
      <c r="F35" s="393">
        <v>1531.3000000000002</v>
      </c>
      <c r="G35" s="484">
        <v>38.111000497760081</v>
      </c>
      <c r="H35" s="393">
        <v>-45</v>
      </c>
      <c r="I35" s="485">
        <v>-1.220272798763457</v>
      </c>
    </row>
    <row r="36" spans="1:9" s="536" customFormat="1" ht="24.75" customHeight="1">
      <c r="A36" s="392" t="s">
        <v>483</v>
      </c>
      <c r="B36" s="393">
        <v>150.39711892</v>
      </c>
      <c r="C36" s="393">
        <v>11.768194919999999</v>
      </c>
      <c r="D36" s="393">
        <v>296.57691491999998</v>
      </c>
      <c r="E36" s="393">
        <v>102.51917979999999</v>
      </c>
      <c r="F36" s="393">
        <v>-138.62892399999998</v>
      </c>
      <c r="G36" s="484">
        <v>-92.17525242204951</v>
      </c>
      <c r="H36" s="393">
        <v>-194.05773511999999</v>
      </c>
      <c r="I36" s="485">
        <v>-65.432515262472819</v>
      </c>
    </row>
    <row r="37" spans="1:9" s="536" customFormat="1" ht="24.75" customHeight="1">
      <c r="A37" s="400" t="s">
        <v>484</v>
      </c>
      <c r="B37" s="393">
        <v>13780.623295406825</v>
      </c>
      <c r="C37" s="393">
        <v>14452.675302130687</v>
      </c>
      <c r="D37" s="393">
        <v>18719.424552103083</v>
      </c>
      <c r="E37" s="393">
        <v>20631.247910619109</v>
      </c>
      <c r="F37" s="393">
        <v>672.05200672386127</v>
      </c>
      <c r="G37" s="484">
        <v>4.8767896220475073</v>
      </c>
      <c r="H37" s="393">
        <v>1911.8233585160269</v>
      </c>
      <c r="I37" s="485">
        <v>10.213045562350036</v>
      </c>
    </row>
    <row r="38" spans="1:9" s="536" customFormat="1" ht="24.75" customHeight="1">
      <c r="A38" s="513" t="s">
        <v>485</v>
      </c>
      <c r="B38" s="393">
        <v>0</v>
      </c>
      <c r="C38" s="393">
        <v>0</v>
      </c>
      <c r="D38" s="393">
        <v>0</v>
      </c>
      <c r="E38" s="393">
        <v>0</v>
      </c>
      <c r="F38" s="393">
        <v>0</v>
      </c>
      <c r="G38" s="484"/>
      <c r="H38" s="393">
        <v>0</v>
      </c>
      <c r="I38" s="485"/>
    </row>
    <row r="39" spans="1:9" s="536" customFormat="1" ht="24.75" customHeight="1">
      <c r="A39" s="513" t="s">
        <v>486</v>
      </c>
      <c r="B39" s="393">
        <v>13780.623295406825</v>
      </c>
      <c r="C39" s="393">
        <v>14452.675302130687</v>
      </c>
      <c r="D39" s="393">
        <v>18719.424552103083</v>
      </c>
      <c r="E39" s="393">
        <v>20631.247910619109</v>
      </c>
      <c r="F39" s="393">
        <v>672.05200672386127</v>
      </c>
      <c r="G39" s="484">
        <v>4.8767896220475073</v>
      </c>
      <c r="H39" s="393">
        <v>1911.8233585160269</v>
      </c>
      <c r="I39" s="485">
        <v>10.213045562350036</v>
      </c>
    </row>
    <row r="40" spans="1:9" s="536" customFormat="1" ht="24.75" customHeight="1">
      <c r="A40" s="392" t="s">
        <v>487</v>
      </c>
      <c r="B40" s="393">
        <v>55131.659071655318</v>
      </c>
      <c r="C40" s="393">
        <v>57091.496331597067</v>
      </c>
      <c r="D40" s="393">
        <v>64248.960180325972</v>
      </c>
      <c r="E40" s="393">
        <v>69735.321713798388</v>
      </c>
      <c r="F40" s="393">
        <v>1959.8372599417489</v>
      </c>
      <c r="G40" s="484">
        <v>3.5548309137487113</v>
      </c>
      <c r="H40" s="393">
        <v>5486.3615334724163</v>
      </c>
      <c r="I40" s="485">
        <v>8.5392222972542751</v>
      </c>
    </row>
    <row r="41" spans="1:9" s="536" customFormat="1" ht="24.75" customHeight="1">
      <c r="A41" s="400" t="s">
        <v>488</v>
      </c>
      <c r="B41" s="393">
        <v>49288.00055481532</v>
      </c>
      <c r="C41" s="393">
        <v>50227.794061517066</v>
      </c>
      <c r="D41" s="393">
        <v>57227.776230144409</v>
      </c>
      <c r="E41" s="393">
        <v>61421.110545054413</v>
      </c>
      <c r="F41" s="393">
        <v>939.79350670174608</v>
      </c>
      <c r="G41" s="484">
        <v>1.9067389549644258</v>
      </c>
      <c r="H41" s="393">
        <v>4193.3343149100037</v>
      </c>
      <c r="I41" s="485">
        <v>7.327445850850987</v>
      </c>
    </row>
    <row r="42" spans="1:9" s="536" customFormat="1" ht="24.75" customHeight="1">
      <c r="A42" s="400" t="s">
        <v>489</v>
      </c>
      <c r="B42" s="393">
        <v>5843.6585168400006</v>
      </c>
      <c r="C42" s="393">
        <v>6863.702270079998</v>
      </c>
      <c r="D42" s="393">
        <v>7021.1839501815657</v>
      </c>
      <c r="E42" s="393">
        <v>8314.2111687439774</v>
      </c>
      <c r="F42" s="393">
        <v>1020.0437532399974</v>
      </c>
      <c r="G42" s="484">
        <v>17.455567437770014</v>
      </c>
      <c r="H42" s="393">
        <v>1293.0272185624117</v>
      </c>
      <c r="I42" s="485">
        <v>18.416085203535715</v>
      </c>
    </row>
    <row r="43" spans="1:9" s="536" customFormat="1" ht="24.75" customHeight="1">
      <c r="A43" s="414" t="s">
        <v>490</v>
      </c>
      <c r="B43" s="415">
        <v>0</v>
      </c>
      <c r="C43" s="415">
        <v>0</v>
      </c>
      <c r="D43" s="415">
        <v>0</v>
      </c>
      <c r="E43" s="415">
        <v>0</v>
      </c>
      <c r="F43" s="415">
        <v>0</v>
      </c>
      <c r="G43" s="534"/>
      <c r="H43" s="415">
        <v>0</v>
      </c>
      <c r="I43" s="535"/>
    </row>
    <row r="44" spans="1:9" s="536" customFormat="1" ht="24.75" customHeight="1">
      <c r="A44" s="514" t="s">
        <v>491</v>
      </c>
      <c r="B44" s="415">
        <v>0</v>
      </c>
      <c r="C44" s="415">
        <v>0</v>
      </c>
      <c r="D44" s="415">
        <v>0</v>
      </c>
      <c r="E44" s="415">
        <v>0</v>
      </c>
      <c r="F44" s="415">
        <v>0</v>
      </c>
      <c r="G44" s="483"/>
      <c r="H44" s="415">
        <v>0</v>
      </c>
      <c r="I44" s="412"/>
    </row>
    <row r="45" spans="1:9" s="536" customFormat="1" ht="24.75" customHeight="1" thickBot="1">
      <c r="A45" s="515" t="s">
        <v>492</v>
      </c>
      <c r="B45" s="422">
        <v>1081.2852733768586</v>
      </c>
      <c r="C45" s="422">
        <v>2091.2383742433867</v>
      </c>
      <c r="D45" s="422">
        <v>2395.3767955946651</v>
      </c>
      <c r="E45" s="422">
        <v>3297.0714950604174</v>
      </c>
      <c r="F45" s="422">
        <v>1009.9531008665281</v>
      </c>
      <c r="G45" s="491">
        <v>93.403020066336438</v>
      </c>
      <c r="H45" s="422">
        <v>901.69469946575236</v>
      </c>
      <c r="I45" s="492">
        <v>37.643125754747985</v>
      </c>
    </row>
    <row r="46" spans="1:9" s="536" customFormat="1" ht="24.75" customHeight="1" thickTop="1">
      <c r="A46" s="434" t="s">
        <v>392</v>
      </c>
      <c r="B46" s="516"/>
      <c r="C46" s="371"/>
      <c r="D46" s="430"/>
      <c r="E46" s="430"/>
      <c r="F46" s="397"/>
      <c r="G46" s="397"/>
      <c r="H46" s="397"/>
      <c r="I46" s="397"/>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4"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M766"/>
  <sheetViews>
    <sheetView workbookViewId="0">
      <selection activeCell="J1" sqref="J1"/>
    </sheetView>
  </sheetViews>
  <sheetFormatPr defaultRowHeight="15.75"/>
  <cols>
    <col min="1" max="1" width="34.5703125" style="477" customWidth="1"/>
    <col min="2" max="5" width="13.28515625" style="477" customWidth="1"/>
    <col min="6" max="6" width="11.140625" style="477" customWidth="1"/>
    <col min="7" max="7" width="9" style="539" customWidth="1"/>
    <col min="8" max="8" width="10.5703125" style="477" customWidth="1"/>
    <col min="9" max="9" width="10" style="539" customWidth="1"/>
    <col min="10" max="256" width="9.140625" style="477"/>
    <col min="257" max="257" width="32.42578125" style="477" customWidth="1"/>
    <col min="258" max="261" width="9.42578125" style="477" bestFit="1" customWidth="1"/>
    <col min="262" max="262" width="8.42578125" style="477" bestFit="1" customWidth="1"/>
    <col min="263" max="263" width="7.140625" style="477" bestFit="1" customWidth="1"/>
    <col min="264" max="264" width="8.85546875" style="477" customWidth="1"/>
    <col min="265" max="265" width="7.140625" style="477" bestFit="1" customWidth="1"/>
    <col min="266" max="512" width="9.140625" style="477"/>
    <col min="513" max="513" width="32.42578125" style="477" customWidth="1"/>
    <col min="514" max="517" width="9.42578125" style="477" bestFit="1" customWidth="1"/>
    <col min="518" max="518" width="8.42578125" style="477" bestFit="1" customWidth="1"/>
    <col min="519" max="519" width="7.140625" style="477" bestFit="1" customWidth="1"/>
    <col min="520" max="520" width="8.85546875" style="477" customWidth="1"/>
    <col min="521" max="521" width="7.140625" style="477" bestFit="1" customWidth="1"/>
    <col min="522" max="768" width="9.140625" style="477"/>
    <col min="769" max="769" width="32.42578125" style="477" customWidth="1"/>
    <col min="770" max="773" width="9.42578125" style="477" bestFit="1" customWidth="1"/>
    <col min="774" max="774" width="8.42578125" style="477" bestFit="1" customWidth="1"/>
    <col min="775" max="775" width="7.140625" style="477" bestFit="1" customWidth="1"/>
    <col min="776" max="776" width="8.85546875" style="477" customWidth="1"/>
    <col min="777" max="777" width="7.140625" style="477" bestFit="1" customWidth="1"/>
    <col min="778" max="1024" width="9.140625" style="477"/>
    <col min="1025" max="1025" width="32.42578125" style="477" customWidth="1"/>
    <col min="1026" max="1029" width="9.42578125" style="477" bestFit="1" customWidth="1"/>
    <col min="1030" max="1030" width="8.42578125" style="477" bestFit="1" customWidth="1"/>
    <col min="1031" max="1031" width="7.140625" style="477" bestFit="1" customWidth="1"/>
    <col min="1032" max="1032" width="8.85546875" style="477" customWidth="1"/>
    <col min="1033" max="1033" width="7.140625" style="477" bestFit="1" customWidth="1"/>
    <col min="1034" max="1280" width="9.140625" style="477"/>
    <col min="1281" max="1281" width="32.42578125" style="477" customWidth="1"/>
    <col min="1282" max="1285" width="9.42578125" style="477" bestFit="1" customWidth="1"/>
    <col min="1286" max="1286" width="8.42578125" style="477" bestFit="1" customWidth="1"/>
    <col min="1287" max="1287" width="7.140625" style="477" bestFit="1" customWidth="1"/>
    <col min="1288" max="1288" width="8.85546875" style="477" customWidth="1"/>
    <col min="1289" max="1289" width="7.140625" style="477" bestFit="1" customWidth="1"/>
    <col min="1290" max="1536" width="9.140625" style="477"/>
    <col min="1537" max="1537" width="32.42578125" style="477" customWidth="1"/>
    <col min="1538" max="1541" width="9.42578125" style="477" bestFit="1" customWidth="1"/>
    <col min="1542" max="1542" width="8.42578125" style="477" bestFit="1" customWidth="1"/>
    <col min="1543" max="1543" width="7.140625" style="477" bestFit="1" customWidth="1"/>
    <col min="1544" max="1544" width="8.85546875" style="477" customWidth="1"/>
    <col min="1545" max="1545" width="7.140625" style="477" bestFit="1" customWidth="1"/>
    <col min="1546" max="1792" width="9.140625" style="477"/>
    <col min="1793" max="1793" width="32.42578125" style="477" customWidth="1"/>
    <col min="1794" max="1797" width="9.42578125" style="477" bestFit="1" customWidth="1"/>
    <col min="1798" max="1798" width="8.42578125" style="477" bestFit="1" customWidth="1"/>
    <col min="1799" max="1799" width="7.140625" style="477" bestFit="1" customWidth="1"/>
    <col min="1800" max="1800" width="8.85546875" style="477" customWidth="1"/>
    <col min="1801" max="1801" width="7.140625" style="477" bestFit="1" customWidth="1"/>
    <col min="1802" max="2048" width="9.140625" style="477"/>
    <col min="2049" max="2049" width="32.42578125" style="477" customWidth="1"/>
    <col min="2050" max="2053" width="9.42578125" style="477" bestFit="1" customWidth="1"/>
    <col min="2054" max="2054" width="8.42578125" style="477" bestFit="1" customWidth="1"/>
    <col min="2055" max="2055" width="7.140625" style="477" bestFit="1" customWidth="1"/>
    <col min="2056" max="2056" width="8.85546875" style="477" customWidth="1"/>
    <col min="2057" max="2057" width="7.140625" style="477" bestFit="1" customWidth="1"/>
    <col min="2058" max="2304" width="9.140625" style="477"/>
    <col min="2305" max="2305" width="32.42578125" style="477" customWidth="1"/>
    <col min="2306" max="2309" width="9.42578125" style="477" bestFit="1" customWidth="1"/>
    <col min="2310" max="2310" width="8.42578125" style="477" bestFit="1" customWidth="1"/>
    <col min="2311" max="2311" width="7.140625" style="477" bestFit="1" customWidth="1"/>
    <col min="2312" max="2312" width="8.85546875" style="477" customWidth="1"/>
    <col min="2313" max="2313" width="7.140625" style="477" bestFit="1" customWidth="1"/>
    <col min="2314" max="2560" width="9.140625" style="477"/>
    <col min="2561" max="2561" width="32.42578125" style="477" customWidth="1"/>
    <col min="2562" max="2565" width="9.42578125" style="477" bestFit="1" customWidth="1"/>
    <col min="2566" max="2566" width="8.42578125" style="477" bestFit="1" customWidth="1"/>
    <col min="2567" max="2567" width="7.140625" style="477" bestFit="1" customWidth="1"/>
    <col min="2568" max="2568" width="8.85546875" style="477" customWidth="1"/>
    <col min="2569" max="2569" width="7.140625" style="477" bestFit="1" customWidth="1"/>
    <col min="2570" max="2816" width="9.140625" style="477"/>
    <col min="2817" max="2817" width="32.42578125" style="477" customWidth="1"/>
    <col min="2818" max="2821" width="9.42578125" style="477" bestFit="1" customWidth="1"/>
    <col min="2822" max="2822" width="8.42578125" style="477" bestFit="1" customWidth="1"/>
    <col min="2823" max="2823" width="7.140625" style="477" bestFit="1" customWidth="1"/>
    <col min="2824" max="2824" width="8.85546875" style="477" customWidth="1"/>
    <col min="2825" max="2825" width="7.140625" style="477" bestFit="1" customWidth="1"/>
    <col min="2826" max="3072" width="9.140625" style="477"/>
    <col min="3073" max="3073" width="32.42578125" style="477" customWidth="1"/>
    <col min="3074" max="3077" width="9.42578125" style="477" bestFit="1" customWidth="1"/>
    <col min="3078" max="3078" width="8.42578125" style="477" bestFit="1" customWidth="1"/>
    <col min="3079" max="3079" width="7.140625" style="477" bestFit="1" customWidth="1"/>
    <col min="3080" max="3080" width="8.85546875" style="477" customWidth="1"/>
    <col min="3081" max="3081" width="7.140625" style="477" bestFit="1" customWidth="1"/>
    <col min="3082" max="3328" width="9.140625" style="477"/>
    <col min="3329" max="3329" width="32.42578125" style="477" customWidth="1"/>
    <col min="3330" max="3333" width="9.42578125" style="477" bestFit="1" customWidth="1"/>
    <col min="3334" max="3334" width="8.42578125" style="477" bestFit="1" customWidth="1"/>
    <col min="3335" max="3335" width="7.140625" style="477" bestFit="1" customWidth="1"/>
    <col min="3336" max="3336" width="8.85546875" style="477" customWidth="1"/>
    <col min="3337" max="3337" width="7.140625" style="477" bestFit="1" customWidth="1"/>
    <col min="3338" max="3584" width="9.140625" style="477"/>
    <col min="3585" max="3585" width="32.42578125" style="477" customWidth="1"/>
    <col min="3586" max="3589" width="9.42578125" style="477" bestFit="1" customWidth="1"/>
    <col min="3590" max="3590" width="8.42578125" style="477" bestFit="1" customWidth="1"/>
    <col min="3591" max="3591" width="7.140625" style="477" bestFit="1" customWidth="1"/>
    <col min="3592" max="3592" width="8.85546875" style="477" customWidth="1"/>
    <col min="3593" max="3593" width="7.140625" style="477" bestFit="1" customWidth="1"/>
    <col min="3594" max="3840" width="9.140625" style="477"/>
    <col min="3841" max="3841" width="32.42578125" style="477" customWidth="1"/>
    <col min="3842" max="3845" width="9.42578125" style="477" bestFit="1" customWidth="1"/>
    <col min="3846" max="3846" width="8.42578125" style="477" bestFit="1" customWidth="1"/>
    <col min="3847" max="3847" width="7.140625" style="477" bestFit="1" customWidth="1"/>
    <col min="3848" max="3848" width="8.85546875" style="477" customWidth="1"/>
    <col min="3849" max="3849" width="7.140625" style="477" bestFit="1" customWidth="1"/>
    <col min="3850" max="4096" width="9.140625" style="477"/>
    <col min="4097" max="4097" width="32.42578125" style="477" customWidth="1"/>
    <col min="4098" max="4101" width="9.42578125" style="477" bestFit="1" customWidth="1"/>
    <col min="4102" max="4102" width="8.42578125" style="477" bestFit="1" customWidth="1"/>
    <col min="4103" max="4103" width="7.140625" style="477" bestFit="1" customWidth="1"/>
    <col min="4104" max="4104" width="8.85546875" style="477" customWidth="1"/>
    <col min="4105" max="4105" width="7.140625" style="477" bestFit="1" customWidth="1"/>
    <col min="4106" max="4352" width="9.140625" style="477"/>
    <col min="4353" max="4353" width="32.42578125" style="477" customWidth="1"/>
    <col min="4354" max="4357" width="9.42578125" style="477" bestFit="1" customWidth="1"/>
    <col min="4358" max="4358" width="8.42578125" style="477" bestFit="1" customWidth="1"/>
    <col min="4359" max="4359" width="7.140625" style="477" bestFit="1" customWidth="1"/>
    <col min="4360" max="4360" width="8.85546875" style="477" customWidth="1"/>
    <col min="4361" max="4361" width="7.140625" style="477" bestFit="1" customWidth="1"/>
    <col min="4362" max="4608" width="9.140625" style="477"/>
    <col min="4609" max="4609" width="32.42578125" style="477" customWidth="1"/>
    <col min="4610" max="4613" width="9.42578125" style="477" bestFit="1" customWidth="1"/>
    <col min="4614" max="4614" width="8.42578125" style="477" bestFit="1" customWidth="1"/>
    <col min="4615" max="4615" width="7.140625" style="477" bestFit="1" customWidth="1"/>
    <col min="4616" max="4616" width="8.85546875" style="477" customWidth="1"/>
    <col min="4617" max="4617" width="7.140625" style="477" bestFit="1" customWidth="1"/>
    <col min="4618" max="4864" width="9.140625" style="477"/>
    <col min="4865" max="4865" width="32.42578125" style="477" customWidth="1"/>
    <col min="4866" max="4869" width="9.42578125" style="477" bestFit="1" customWidth="1"/>
    <col min="4870" max="4870" width="8.42578125" style="477" bestFit="1" customWidth="1"/>
    <col min="4871" max="4871" width="7.140625" style="477" bestFit="1" customWidth="1"/>
    <col min="4872" max="4872" width="8.85546875" style="477" customWidth="1"/>
    <col min="4873" max="4873" width="7.140625" style="477" bestFit="1" customWidth="1"/>
    <col min="4874" max="5120" width="9.140625" style="477"/>
    <col min="5121" max="5121" width="32.42578125" style="477" customWidth="1"/>
    <col min="5122" max="5125" width="9.42578125" style="477" bestFit="1" customWidth="1"/>
    <col min="5126" max="5126" width="8.42578125" style="477" bestFit="1" customWidth="1"/>
    <col min="5127" max="5127" width="7.140625" style="477" bestFit="1" customWidth="1"/>
    <col min="5128" max="5128" width="8.85546875" style="477" customWidth="1"/>
    <col min="5129" max="5129" width="7.140625" style="477" bestFit="1" customWidth="1"/>
    <col min="5130" max="5376" width="9.140625" style="477"/>
    <col min="5377" max="5377" width="32.42578125" style="477" customWidth="1"/>
    <col min="5378" max="5381" width="9.42578125" style="477" bestFit="1" customWidth="1"/>
    <col min="5382" max="5382" width="8.42578125" style="477" bestFit="1" customWidth="1"/>
    <col min="5383" max="5383" width="7.140625" style="477" bestFit="1" customWidth="1"/>
    <col min="5384" max="5384" width="8.85546875" style="477" customWidth="1"/>
    <col min="5385" max="5385" width="7.140625" style="477" bestFit="1" customWidth="1"/>
    <col min="5386" max="5632" width="9.140625" style="477"/>
    <col min="5633" max="5633" width="32.42578125" style="477" customWidth="1"/>
    <col min="5634" max="5637" width="9.42578125" style="477" bestFit="1" customWidth="1"/>
    <col min="5638" max="5638" width="8.42578125" style="477" bestFit="1" customWidth="1"/>
    <col min="5639" max="5639" width="7.140625" style="477" bestFit="1" customWidth="1"/>
    <col min="5640" max="5640" width="8.85546875" style="477" customWidth="1"/>
    <col min="5641" max="5641" width="7.140625" style="477" bestFit="1" customWidth="1"/>
    <col min="5642" max="5888" width="9.140625" style="477"/>
    <col min="5889" max="5889" width="32.42578125" style="477" customWidth="1"/>
    <col min="5890" max="5893" width="9.42578125" style="477" bestFit="1" customWidth="1"/>
    <col min="5894" max="5894" width="8.42578125" style="477" bestFit="1" customWidth="1"/>
    <col min="5895" max="5895" width="7.140625" style="477" bestFit="1" customWidth="1"/>
    <col min="5896" max="5896" width="8.85546875" style="477" customWidth="1"/>
    <col min="5897" max="5897" width="7.140625" style="477" bestFit="1" customWidth="1"/>
    <col min="5898" max="6144" width="9.140625" style="477"/>
    <col min="6145" max="6145" width="32.42578125" style="477" customWidth="1"/>
    <col min="6146" max="6149" width="9.42578125" style="477" bestFit="1" customWidth="1"/>
    <col min="6150" max="6150" width="8.42578125" style="477" bestFit="1" customWidth="1"/>
    <col min="6151" max="6151" width="7.140625" style="477" bestFit="1" customWidth="1"/>
    <col min="6152" max="6152" width="8.85546875" style="477" customWidth="1"/>
    <col min="6153" max="6153" width="7.140625" style="477" bestFit="1" customWidth="1"/>
    <col min="6154" max="6400" width="9.140625" style="477"/>
    <col min="6401" max="6401" width="32.42578125" style="477" customWidth="1"/>
    <col min="6402" max="6405" width="9.42578125" style="477" bestFit="1" customWidth="1"/>
    <col min="6406" max="6406" width="8.42578125" style="477" bestFit="1" customWidth="1"/>
    <col min="6407" max="6407" width="7.140625" style="477" bestFit="1" customWidth="1"/>
    <col min="6408" max="6408" width="8.85546875" style="477" customWidth="1"/>
    <col min="6409" max="6409" width="7.140625" style="477" bestFit="1" customWidth="1"/>
    <col min="6410" max="6656" width="9.140625" style="477"/>
    <col min="6657" max="6657" width="32.42578125" style="477" customWidth="1"/>
    <col min="6658" max="6661" width="9.42578125" style="477" bestFit="1" customWidth="1"/>
    <col min="6662" max="6662" width="8.42578125" style="477" bestFit="1" customWidth="1"/>
    <col min="6663" max="6663" width="7.140625" style="477" bestFit="1" customWidth="1"/>
    <col min="6664" max="6664" width="8.85546875" style="477" customWidth="1"/>
    <col min="6665" max="6665" width="7.140625" style="477" bestFit="1" customWidth="1"/>
    <col min="6666" max="6912" width="9.140625" style="477"/>
    <col min="6913" max="6913" width="32.42578125" style="477" customWidth="1"/>
    <col min="6914" max="6917" width="9.42578125" style="477" bestFit="1" customWidth="1"/>
    <col min="6918" max="6918" width="8.42578125" style="477" bestFit="1" customWidth="1"/>
    <col min="6919" max="6919" width="7.140625" style="477" bestFit="1" customWidth="1"/>
    <col min="6920" max="6920" width="8.85546875" style="477" customWidth="1"/>
    <col min="6921" max="6921" width="7.140625" style="477" bestFit="1" customWidth="1"/>
    <col min="6922" max="7168" width="9.140625" style="477"/>
    <col min="7169" max="7169" width="32.42578125" style="477" customWidth="1"/>
    <col min="7170" max="7173" width="9.42578125" style="477" bestFit="1" customWidth="1"/>
    <col min="7174" max="7174" width="8.42578125" style="477" bestFit="1" customWidth="1"/>
    <col min="7175" max="7175" width="7.140625" style="477" bestFit="1" customWidth="1"/>
    <col min="7176" max="7176" width="8.85546875" style="477" customWidth="1"/>
    <col min="7177" max="7177" width="7.140625" style="477" bestFit="1" customWidth="1"/>
    <col min="7178" max="7424" width="9.140625" style="477"/>
    <col min="7425" max="7425" width="32.42578125" style="477" customWidth="1"/>
    <col min="7426" max="7429" width="9.42578125" style="477" bestFit="1" customWidth="1"/>
    <col min="7430" max="7430" width="8.42578125" style="477" bestFit="1" customWidth="1"/>
    <col min="7431" max="7431" width="7.140625" style="477" bestFit="1" customWidth="1"/>
    <col min="7432" max="7432" width="8.85546875" style="477" customWidth="1"/>
    <col min="7433" max="7433" width="7.140625" style="477" bestFit="1" customWidth="1"/>
    <col min="7434" max="7680" width="9.140625" style="477"/>
    <col min="7681" max="7681" width="32.42578125" style="477" customWidth="1"/>
    <col min="7682" max="7685" width="9.42578125" style="477" bestFit="1" customWidth="1"/>
    <col min="7686" max="7686" width="8.42578125" style="477" bestFit="1" customWidth="1"/>
    <col min="7687" max="7687" width="7.140625" style="477" bestFit="1" customWidth="1"/>
    <col min="7688" max="7688" width="8.85546875" style="477" customWidth="1"/>
    <col min="7689" max="7689" width="7.140625" style="477" bestFit="1" customWidth="1"/>
    <col min="7690" max="7936" width="9.140625" style="477"/>
    <col min="7937" max="7937" width="32.42578125" style="477" customWidth="1"/>
    <col min="7938" max="7941" width="9.42578125" style="477" bestFit="1" customWidth="1"/>
    <col min="7942" max="7942" width="8.42578125" style="477" bestFit="1" customWidth="1"/>
    <col min="7943" max="7943" width="7.140625" style="477" bestFit="1" customWidth="1"/>
    <col min="7944" max="7944" width="8.85546875" style="477" customWidth="1"/>
    <col min="7945" max="7945" width="7.140625" style="477" bestFit="1" customWidth="1"/>
    <col min="7946" max="8192" width="9.140625" style="477"/>
    <col min="8193" max="8193" width="32.42578125" style="477" customWidth="1"/>
    <col min="8194" max="8197" width="9.42578125" style="477" bestFit="1" customWidth="1"/>
    <col min="8198" max="8198" width="8.42578125" style="477" bestFit="1" customWidth="1"/>
    <col min="8199" max="8199" width="7.140625" style="477" bestFit="1" customWidth="1"/>
    <col min="8200" max="8200" width="8.85546875" style="477" customWidth="1"/>
    <col min="8201" max="8201" width="7.140625" style="477" bestFit="1" customWidth="1"/>
    <col min="8202" max="8448" width="9.140625" style="477"/>
    <col min="8449" max="8449" width="32.42578125" style="477" customWidth="1"/>
    <col min="8450" max="8453" width="9.42578125" style="477" bestFit="1" customWidth="1"/>
    <col min="8454" max="8454" width="8.42578125" style="477" bestFit="1" customWidth="1"/>
    <col min="8455" max="8455" width="7.140625" style="477" bestFit="1" customWidth="1"/>
    <col min="8456" max="8456" width="8.85546875" style="477" customWidth="1"/>
    <col min="8457" max="8457" width="7.140625" style="477" bestFit="1" customWidth="1"/>
    <col min="8458" max="8704" width="9.140625" style="477"/>
    <col min="8705" max="8705" width="32.42578125" style="477" customWidth="1"/>
    <col min="8706" max="8709" width="9.42578125" style="477" bestFit="1" customWidth="1"/>
    <col min="8710" max="8710" width="8.42578125" style="477" bestFit="1" customWidth="1"/>
    <col min="8711" max="8711" width="7.140625" style="477" bestFit="1" customWidth="1"/>
    <col min="8712" max="8712" width="8.85546875" style="477" customWidth="1"/>
    <col min="8713" max="8713" width="7.140625" style="477" bestFit="1" customWidth="1"/>
    <col min="8714" max="8960" width="9.140625" style="477"/>
    <col min="8961" max="8961" width="32.42578125" style="477" customWidth="1"/>
    <col min="8962" max="8965" width="9.42578125" style="477" bestFit="1" customWidth="1"/>
    <col min="8966" max="8966" width="8.42578125" style="477" bestFit="1" customWidth="1"/>
    <col min="8967" max="8967" width="7.140625" style="477" bestFit="1" customWidth="1"/>
    <col min="8968" max="8968" width="8.85546875" style="477" customWidth="1"/>
    <col min="8969" max="8969" width="7.140625" style="477" bestFit="1" customWidth="1"/>
    <col min="8970" max="9216" width="9.140625" style="477"/>
    <col min="9217" max="9217" width="32.42578125" style="477" customWidth="1"/>
    <col min="9218" max="9221" width="9.42578125" style="477" bestFit="1" customWidth="1"/>
    <col min="9222" max="9222" width="8.42578125" style="477" bestFit="1" customWidth="1"/>
    <col min="9223" max="9223" width="7.140625" style="477" bestFit="1" customWidth="1"/>
    <col min="9224" max="9224" width="8.85546875" style="477" customWidth="1"/>
    <col min="9225" max="9225" width="7.140625" style="477" bestFit="1" customWidth="1"/>
    <col min="9226" max="9472" width="9.140625" style="477"/>
    <col min="9473" max="9473" width="32.42578125" style="477" customWidth="1"/>
    <col min="9474" max="9477" width="9.42578125" style="477" bestFit="1" customWidth="1"/>
    <col min="9478" max="9478" width="8.42578125" style="477" bestFit="1" customWidth="1"/>
    <col min="9479" max="9479" width="7.140625" style="477" bestFit="1" customWidth="1"/>
    <col min="9480" max="9480" width="8.85546875" style="477" customWidth="1"/>
    <col min="9481" max="9481" width="7.140625" style="477" bestFit="1" customWidth="1"/>
    <col min="9482" max="9728" width="9.140625" style="477"/>
    <col min="9729" max="9729" width="32.42578125" style="477" customWidth="1"/>
    <col min="9730" max="9733" width="9.42578125" style="477" bestFit="1" customWidth="1"/>
    <col min="9734" max="9734" width="8.42578125" style="477" bestFit="1" customWidth="1"/>
    <col min="9735" max="9735" width="7.140625" style="477" bestFit="1" customWidth="1"/>
    <col min="9736" max="9736" width="8.85546875" style="477" customWidth="1"/>
    <col min="9737" max="9737" width="7.140625" style="477" bestFit="1" customWidth="1"/>
    <col min="9738" max="9984" width="9.140625" style="477"/>
    <col min="9985" max="9985" width="32.42578125" style="477" customWidth="1"/>
    <col min="9986" max="9989" width="9.42578125" style="477" bestFit="1" customWidth="1"/>
    <col min="9990" max="9990" width="8.42578125" style="477" bestFit="1" customWidth="1"/>
    <col min="9991" max="9991" width="7.140625" style="477" bestFit="1" customWidth="1"/>
    <col min="9992" max="9992" width="8.85546875" style="477" customWidth="1"/>
    <col min="9993" max="9993" width="7.140625" style="477" bestFit="1" customWidth="1"/>
    <col min="9994" max="10240" width="9.140625" style="477"/>
    <col min="10241" max="10241" width="32.42578125" style="477" customWidth="1"/>
    <col min="10242" max="10245" width="9.42578125" style="477" bestFit="1" customWidth="1"/>
    <col min="10246" max="10246" width="8.42578125" style="477" bestFit="1" customWidth="1"/>
    <col min="10247" max="10247" width="7.140625" style="477" bestFit="1" customWidth="1"/>
    <col min="10248" max="10248" width="8.85546875" style="477" customWidth="1"/>
    <col min="10249" max="10249" width="7.140625" style="477" bestFit="1" customWidth="1"/>
    <col min="10250" max="10496" width="9.140625" style="477"/>
    <col min="10497" max="10497" width="32.42578125" style="477" customWidth="1"/>
    <col min="10498" max="10501" width="9.42578125" style="477" bestFit="1" customWidth="1"/>
    <col min="10502" max="10502" width="8.42578125" style="477" bestFit="1" customWidth="1"/>
    <col min="10503" max="10503" width="7.140625" style="477" bestFit="1" customWidth="1"/>
    <col min="10504" max="10504" width="8.85546875" style="477" customWidth="1"/>
    <col min="10505" max="10505" width="7.140625" style="477" bestFit="1" customWidth="1"/>
    <col min="10506" max="10752" width="9.140625" style="477"/>
    <col min="10753" max="10753" width="32.42578125" style="477" customWidth="1"/>
    <col min="10754" max="10757" width="9.42578125" style="477" bestFit="1" customWidth="1"/>
    <col min="10758" max="10758" width="8.42578125" style="477" bestFit="1" customWidth="1"/>
    <col min="10759" max="10759" width="7.140625" style="477" bestFit="1" customWidth="1"/>
    <col min="10760" max="10760" width="8.85546875" style="477" customWidth="1"/>
    <col min="10761" max="10761" width="7.140625" style="477" bestFit="1" customWidth="1"/>
    <col min="10762" max="11008" width="9.140625" style="477"/>
    <col min="11009" max="11009" width="32.42578125" style="477" customWidth="1"/>
    <col min="11010" max="11013" width="9.42578125" style="477" bestFit="1" customWidth="1"/>
    <col min="11014" max="11014" width="8.42578125" style="477" bestFit="1" customWidth="1"/>
    <col min="11015" max="11015" width="7.140625" style="477" bestFit="1" customWidth="1"/>
    <col min="11016" max="11016" width="8.85546875" style="477" customWidth="1"/>
    <col min="11017" max="11017" width="7.140625" style="477" bestFit="1" customWidth="1"/>
    <col min="11018" max="11264" width="9.140625" style="477"/>
    <col min="11265" max="11265" width="32.42578125" style="477" customWidth="1"/>
    <col min="11266" max="11269" width="9.42578125" style="477" bestFit="1" customWidth="1"/>
    <col min="11270" max="11270" width="8.42578125" style="477" bestFit="1" customWidth="1"/>
    <col min="11271" max="11271" width="7.140625" style="477" bestFit="1" customWidth="1"/>
    <col min="11272" max="11272" width="8.85546875" style="477" customWidth="1"/>
    <col min="11273" max="11273" width="7.140625" style="477" bestFit="1" customWidth="1"/>
    <col min="11274" max="11520" width="9.140625" style="477"/>
    <col min="11521" max="11521" width="32.42578125" style="477" customWidth="1"/>
    <col min="11522" max="11525" width="9.42578125" style="477" bestFit="1" customWidth="1"/>
    <col min="11526" max="11526" width="8.42578125" style="477" bestFit="1" customWidth="1"/>
    <col min="11527" max="11527" width="7.140625" style="477" bestFit="1" customWidth="1"/>
    <col min="11528" max="11528" width="8.85546875" style="477" customWidth="1"/>
    <col min="11529" max="11529" width="7.140625" style="477" bestFit="1" customWidth="1"/>
    <col min="11530" max="11776" width="9.140625" style="477"/>
    <col min="11777" max="11777" width="32.42578125" style="477" customWidth="1"/>
    <col min="11778" max="11781" width="9.42578125" style="477" bestFit="1" customWidth="1"/>
    <col min="11782" max="11782" width="8.42578125" style="477" bestFit="1" customWidth="1"/>
    <col min="11783" max="11783" width="7.140625" style="477" bestFit="1" customWidth="1"/>
    <col min="11784" max="11784" width="8.85546875" style="477" customWidth="1"/>
    <col min="11785" max="11785" width="7.140625" style="477" bestFit="1" customWidth="1"/>
    <col min="11786" max="12032" width="9.140625" style="477"/>
    <col min="12033" max="12033" width="32.42578125" style="477" customWidth="1"/>
    <col min="12034" max="12037" width="9.42578125" style="477" bestFit="1" customWidth="1"/>
    <col min="12038" max="12038" width="8.42578125" style="477" bestFit="1" customWidth="1"/>
    <col min="12039" max="12039" width="7.140625" style="477" bestFit="1" customWidth="1"/>
    <col min="12040" max="12040" width="8.85546875" style="477" customWidth="1"/>
    <col min="12041" max="12041" width="7.140625" style="477" bestFit="1" customWidth="1"/>
    <col min="12042" max="12288" width="9.140625" style="477"/>
    <col min="12289" max="12289" width="32.42578125" style="477" customWidth="1"/>
    <col min="12290" max="12293" width="9.42578125" style="477" bestFit="1" customWidth="1"/>
    <col min="12294" max="12294" width="8.42578125" style="477" bestFit="1" customWidth="1"/>
    <col min="12295" max="12295" width="7.140625" style="477" bestFit="1" customWidth="1"/>
    <col min="12296" max="12296" width="8.85546875" style="477" customWidth="1"/>
    <col min="12297" max="12297" width="7.140625" style="477" bestFit="1" customWidth="1"/>
    <col min="12298" max="12544" width="9.140625" style="477"/>
    <col min="12545" max="12545" width="32.42578125" style="477" customWidth="1"/>
    <col min="12546" max="12549" width="9.42578125" style="477" bestFit="1" customWidth="1"/>
    <col min="12550" max="12550" width="8.42578125" style="477" bestFit="1" customWidth="1"/>
    <col min="12551" max="12551" width="7.140625" style="477" bestFit="1" customWidth="1"/>
    <col min="12552" max="12552" width="8.85546875" style="477" customWidth="1"/>
    <col min="12553" max="12553" width="7.140625" style="477" bestFit="1" customWidth="1"/>
    <col min="12554" max="12800" width="9.140625" style="477"/>
    <col min="12801" max="12801" width="32.42578125" style="477" customWidth="1"/>
    <col min="12802" max="12805" width="9.42578125" style="477" bestFit="1" customWidth="1"/>
    <col min="12806" max="12806" width="8.42578125" style="477" bestFit="1" customWidth="1"/>
    <col min="12807" max="12807" width="7.140625" style="477" bestFit="1" customWidth="1"/>
    <col min="12808" max="12808" width="8.85546875" style="477" customWidth="1"/>
    <col min="12809" max="12809" width="7.140625" style="477" bestFit="1" customWidth="1"/>
    <col min="12810" max="13056" width="9.140625" style="477"/>
    <col min="13057" max="13057" width="32.42578125" style="477" customWidth="1"/>
    <col min="13058" max="13061" width="9.42578125" style="477" bestFit="1" customWidth="1"/>
    <col min="13062" max="13062" width="8.42578125" style="477" bestFit="1" customWidth="1"/>
    <col min="13063" max="13063" width="7.140625" style="477" bestFit="1" customWidth="1"/>
    <col min="13064" max="13064" width="8.85546875" style="477" customWidth="1"/>
    <col min="13065" max="13065" width="7.140625" style="477" bestFit="1" customWidth="1"/>
    <col min="13066" max="13312" width="9.140625" style="477"/>
    <col min="13313" max="13313" width="32.42578125" style="477" customWidth="1"/>
    <col min="13314" max="13317" width="9.42578125" style="477" bestFit="1" customWidth="1"/>
    <col min="13318" max="13318" width="8.42578125" style="477" bestFit="1" customWidth="1"/>
    <col min="13319" max="13319" width="7.140625" style="477" bestFit="1" customWidth="1"/>
    <col min="13320" max="13320" width="8.85546875" style="477" customWidth="1"/>
    <col min="13321" max="13321" width="7.140625" style="477" bestFit="1" customWidth="1"/>
    <col min="13322" max="13568" width="9.140625" style="477"/>
    <col min="13569" max="13569" width="32.42578125" style="477" customWidth="1"/>
    <col min="13570" max="13573" width="9.42578125" style="477" bestFit="1" customWidth="1"/>
    <col min="13574" max="13574" width="8.42578125" style="477" bestFit="1" customWidth="1"/>
    <col min="13575" max="13575" width="7.140625" style="477" bestFit="1" customWidth="1"/>
    <col min="13576" max="13576" width="8.85546875" style="477" customWidth="1"/>
    <col min="13577" max="13577" width="7.140625" style="477" bestFit="1" customWidth="1"/>
    <col min="13578" max="13824" width="9.140625" style="477"/>
    <col min="13825" max="13825" width="32.42578125" style="477" customWidth="1"/>
    <col min="13826" max="13829" width="9.42578125" style="477" bestFit="1" customWidth="1"/>
    <col min="13830" max="13830" width="8.42578125" style="477" bestFit="1" customWidth="1"/>
    <col min="13831" max="13831" width="7.140625" style="477" bestFit="1" customWidth="1"/>
    <col min="13832" max="13832" width="8.85546875" style="477" customWidth="1"/>
    <col min="13833" max="13833" width="7.140625" style="477" bestFit="1" customWidth="1"/>
    <col min="13834" max="14080" width="9.140625" style="477"/>
    <col min="14081" max="14081" width="32.42578125" style="477" customWidth="1"/>
    <col min="14082" max="14085" width="9.42578125" style="477" bestFit="1" customWidth="1"/>
    <col min="14086" max="14086" width="8.42578125" style="477" bestFit="1" customWidth="1"/>
    <col min="14087" max="14087" width="7.140625" style="477" bestFit="1" customWidth="1"/>
    <col min="14088" max="14088" width="8.85546875" style="477" customWidth="1"/>
    <col min="14089" max="14089" width="7.140625" style="477" bestFit="1" customWidth="1"/>
    <col min="14090" max="14336" width="9.140625" style="477"/>
    <col min="14337" max="14337" width="32.42578125" style="477" customWidth="1"/>
    <col min="14338" max="14341" width="9.42578125" style="477" bestFit="1" customWidth="1"/>
    <col min="14342" max="14342" width="8.42578125" style="477" bestFit="1" customWidth="1"/>
    <col min="14343" max="14343" width="7.140625" style="477" bestFit="1" customWidth="1"/>
    <col min="14344" max="14344" width="8.85546875" style="477" customWidth="1"/>
    <col min="14345" max="14345" width="7.140625" style="477" bestFit="1" customWidth="1"/>
    <col min="14346" max="14592" width="9.140625" style="477"/>
    <col min="14593" max="14593" width="32.42578125" style="477" customWidth="1"/>
    <col min="14594" max="14597" width="9.42578125" style="477" bestFit="1" customWidth="1"/>
    <col min="14598" max="14598" width="8.42578125" style="477" bestFit="1" customWidth="1"/>
    <col min="14599" max="14599" width="7.140625" style="477" bestFit="1" customWidth="1"/>
    <col min="14600" max="14600" width="8.85546875" style="477" customWidth="1"/>
    <col min="14601" max="14601" width="7.140625" style="477" bestFit="1" customWidth="1"/>
    <col min="14602" max="14848" width="9.140625" style="477"/>
    <col min="14849" max="14849" width="32.42578125" style="477" customWidth="1"/>
    <col min="14850" max="14853" width="9.42578125" style="477" bestFit="1" customWidth="1"/>
    <col min="14854" max="14854" width="8.42578125" style="477" bestFit="1" customWidth="1"/>
    <col min="14855" max="14855" width="7.140625" style="477" bestFit="1" customWidth="1"/>
    <col min="14856" max="14856" width="8.85546875" style="477" customWidth="1"/>
    <col min="14857" max="14857" width="7.140625" style="477" bestFit="1" customWidth="1"/>
    <col min="14858" max="15104" width="9.140625" style="477"/>
    <col min="15105" max="15105" width="32.42578125" style="477" customWidth="1"/>
    <col min="15106" max="15109" width="9.42578125" style="477" bestFit="1" customWidth="1"/>
    <col min="15110" max="15110" width="8.42578125" style="477" bestFit="1" customWidth="1"/>
    <col min="15111" max="15111" width="7.140625" style="477" bestFit="1" customWidth="1"/>
    <col min="15112" max="15112" width="8.85546875" style="477" customWidth="1"/>
    <col min="15113" max="15113" width="7.140625" style="477" bestFit="1" customWidth="1"/>
    <col min="15114" max="15360" width="9.140625" style="477"/>
    <col min="15361" max="15361" width="32.42578125" style="477" customWidth="1"/>
    <col min="15362" max="15365" width="9.42578125" style="477" bestFit="1" customWidth="1"/>
    <col min="15366" max="15366" width="8.42578125" style="477" bestFit="1" customWidth="1"/>
    <col min="15367" max="15367" width="7.140625" style="477" bestFit="1" customWidth="1"/>
    <col min="15368" max="15368" width="8.85546875" style="477" customWidth="1"/>
    <col min="15369" max="15369" width="7.140625" style="477" bestFit="1" customWidth="1"/>
    <col min="15370" max="15616" width="9.140625" style="477"/>
    <col min="15617" max="15617" width="32.42578125" style="477" customWidth="1"/>
    <col min="15618" max="15621" width="9.42578125" style="477" bestFit="1" customWidth="1"/>
    <col min="15622" max="15622" width="8.42578125" style="477" bestFit="1" customWidth="1"/>
    <col min="15623" max="15623" width="7.140625" style="477" bestFit="1" customWidth="1"/>
    <col min="15624" max="15624" width="8.85546875" style="477" customWidth="1"/>
    <col min="15625" max="15625" width="7.140625" style="477" bestFit="1" customWidth="1"/>
    <col min="15626" max="15872" width="9.140625" style="477"/>
    <col min="15873" max="15873" width="32.42578125" style="477" customWidth="1"/>
    <col min="15874" max="15877" width="9.42578125" style="477" bestFit="1" customWidth="1"/>
    <col min="15878" max="15878" width="8.42578125" style="477" bestFit="1" customWidth="1"/>
    <col min="15879" max="15879" width="7.140625" style="477" bestFit="1" customWidth="1"/>
    <col min="15880" max="15880" width="8.85546875" style="477" customWidth="1"/>
    <col min="15881" max="15881" width="7.140625" style="477" bestFit="1" customWidth="1"/>
    <col min="15882" max="16128" width="9.140625" style="477"/>
    <col min="16129" max="16129" width="32.42578125" style="477" customWidth="1"/>
    <col min="16130" max="16133" width="9.42578125" style="477" bestFit="1" customWidth="1"/>
    <col min="16134" max="16134" width="8.42578125" style="477" bestFit="1" customWidth="1"/>
    <col min="16135" max="16135" width="7.140625" style="477" bestFit="1" customWidth="1"/>
    <col min="16136" max="16136" width="8.85546875" style="477" customWidth="1"/>
    <col min="16137" max="16137" width="7.140625" style="477" bestFit="1" customWidth="1"/>
    <col min="16138" max="16384" width="9.140625" style="477"/>
  </cols>
  <sheetData>
    <row r="1" spans="1:13">
      <c r="A1" s="2073" t="s">
        <v>517</v>
      </c>
      <c r="B1" s="2073"/>
      <c r="C1" s="2073"/>
      <c r="D1" s="2073"/>
      <c r="E1" s="2073"/>
      <c r="F1" s="2073"/>
      <c r="G1" s="2073"/>
      <c r="H1" s="2073"/>
      <c r="I1" s="2073"/>
    </row>
    <row r="2" spans="1:13">
      <c r="A2" s="2073" t="s">
        <v>108</v>
      </c>
      <c r="B2" s="2073"/>
      <c r="C2" s="2073"/>
      <c r="D2" s="2073"/>
      <c r="E2" s="2073"/>
      <c r="F2" s="2073"/>
      <c r="G2" s="2073"/>
      <c r="H2" s="2073"/>
      <c r="I2" s="2073"/>
    </row>
    <row r="3" spans="1:13" ht="16.5" thickBot="1">
      <c r="H3" s="2074" t="s">
        <v>60</v>
      </c>
      <c r="I3" s="2075"/>
    </row>
    <row r="4" spans="1:13" ht="31.5" customHeight="1" thickTop="1">
      <c r="A4" s="2076" t="s">
        <v>126</v>
      </c>
      <c r="B4" s="373">
        <v>2017</v>
      </c>
      <c r="C4" s="374">
        <v>2017</v>
      </c>
      <c r="D4" s="540">
        <v>2018</v>
      </c>
      <c r="E4" s="540">
        <v>2018</v>
      </c>
      <c r="F4" s="2079" t="s">
        <v>806</v>
      </c>
      <c r="G4" s="2080"/>
      <c r="H4" s="2080"/>
      <c r="I4" s="2081"/>
    </row>
    <row r="5" spans="1:13" ht="31.5" customHeight="1">
      <c r="A5" s="2077"/>
      <c r="B5" s="375" t="s">
        <v>360</v>
      </c>
      <c r="C5" s="375" t="s">
        <v>804</v>
      </c>
      <c r="D5" s="541" t="s">
        <v>361</v>
      </c>
      <c r="E5" s="541" t="s">
        <v>805</v>
      </c>
      <c r="F5" s="2082" t="s">
        <v>40</v>
      </c>
      <c r="G5" s="2083"/>
      <c r="H5" s="2082" t="s">
        <v>123</v>
      </c>
      <c r="I5" s="2084"/>
    </row>
    <row r="6" spans="1:13" s="547" customFormat="1" ht="31.5" customHeight="1">
      <c r="A6" s="2078"/>
      <c r="B6" s="542"/>
      <c r="C6" s="543"/>
      <c r="D6" s="542"/>
      <c r="E6" s="543"/>
      <c r="F6" s="544" t="s">
        <v>3</v>
      </c>
      <c r="G6" s="545" t="s">
        <v>362</v>
      </c>
      <c r="H6" s="544" t="s">
        <v>3</v>
      </c>
      <c r="I6" s="546" t="s">
        <v>362</v>
      </c>
      <c r="K6" s="548"/>
      <c r="L6" s="548"/>
      <c r="M6" s="548"/>
    </row>
    <row r="7" spans="1:13" ht="31.5" customHeight="1">
      <c r="A7" s="549" t="s">
        <v>502</v>
      </c>
      <c r="B7" s="550">
        <v>90339.619911657603</v>
      </c>
      <c r="C7" s="550">
        <v>105792.96858676799</v>
      </c>
      <c r="D7" s="550">
        <v>77178.333347448395</v>
      </c>
      <c r="E7" s="550">
        <v>84146.623523728224</v>
      </c>
      <c r="F7" s="550">
        <v>15453.348675110392</v>
      </c>
      <c r="G7" s="551">
        <v>17.105837605053132</v>
      </c>
      <c r="H7" s="550">
        <v>6968.2901762798283</v>
      </c>
      <c r="I7" s="552">
        <v>9.0288166044080658</v>
      </c>
      <c r="K7" s="553"/>
      <c r="L7" s="554"/>
      <c r="M7" s="554"/>
    </row>
    <row r="8" spans="1:13" ht="31.5" customHeight="1">
      <c r="A8" s="555" t="s">
        <v>503</v>
      </c>
      <c r="B8" s="550">
        <v>1641.0700273300001</v>
      </c>
      <c r="C8" s="550">
        <v>9729.4672703600008</v>
      </c>
      <c r="D8" s="550">
        <v>10908.8128158</v>
      </c>
      <c r="E8" s="550">
        <v>36996.285370430007</v>
      </c>
      <c r="F8" s="550">
        <v>8088.3972430300009</v>
      </c>
      <c r="G8" s="551">
        <v>492.87337580527986</v>
      </c>
      <c r="H8" s="550">
        <v>26087.472554630007</v>
      </c>
      <c r="I8" s="552">
        <v>239.14126124563882</v>
      </c>
      <c r="K8" s="553"/>
      <c r="L8" s="554"/>
      <c r="M8" s="554"/>
    </row>
    <row r="9" spans="1:13" ht="31.5" customHeight="1">
      <c r="A9" s="549" t="s">
        <v>504</v>
      </c>
      <c r="B9" s="556">
        <v>353944.74464593921</v>
      </c>
      <c r="C9" s="556">
        <v>375118.79254976299</v>
      </c>
      <c r="D9" s="556">
        <v>450920.13657853194</v>
      </c>
      <c r="E9" s="556">
        <v>462845.12135776127</v>
      </c>
      <c r="F9" s="556">
        <v>21174.047903823783</v>
      </c>
      <c r="G9" s="557">
        <v>5.9823032335187722</v>
      </c>
      <c r="H9" s="556">
        <v>11924.984779229329</v>
      </c>
      <c r="I9" s="558">
        <v>2.6445890994607386</v>
      </c>
      <c r="K9" s="553"/>
      <c r="L9" s="554"/>
      <c r="M9" s="554"/>
    </row>
    <row r="10" spans="1:13" ht="31.5" customHeight="1">
      <c r="A10" s="559" t="s">
        <v>505</v>
      </c>
      <c r="B10" s="560">
        <v>140560.1155218799</v>
      </c>
      <c r="C10" s="560">
        <v>151750.88485256871</v>
      </c>
      <c r="D10" s="560">
        <v>187628.98878233004</v>
      </c>
      <c r="E10" s="560">
        <v>199187.66667649554</v>
      </c>
      <c r="F10" s="560">
        <v>11190.76933068881</v>
      </c>
      <c r="G10" s="561">
        <v>7.9615538797325689</v>
      </c>
      <c r="H10" s="560">
        <v>11558.677894165507</v>
      </c>
      <c r="I10" s="562">
        <v>6.1603902303043512</v>
      </c>
      <c r="K10" s="553"/>
      <c r="L10" s="554"/>
      <c r="M10" s="554"/>
    </row>
    <row r="11" spans="1:13" ht="31.5" customHeight="1">
      <c r="A11" s="559" t="s">
        <v>506</v>
      </c>
      <c r="B11" s="560">
        <v>49087.202136149994</v>
      </c>
      <c r="C11" s="560">
        <v>49160.297997519992</v>
      </c>
      <c r="D11" s="560">
        <v>52804.672008999994</v>
      </c>
      <c r="E11" s="560">
        <v>65200.120056639549</v>
      </c>
      <c r="F11" s="560">
        <v>73.095861369998602</v>
      </c>
      <c r="G11" s="561">
        <v>0.14891022137961202</v>
      </c>
      <c r="H11" s="560">
        <v>12395.448047639555</v>
      </c>
      <c r="I11" s="562">
        <v>23.474150252324041</v>
      </c>
      <c r="K11" s="553"/>
      <c r="L11" s="554"/>
      <c r="M11" s="554"/>
    </row>
    <row r="12" spans="1:13" ht="31.5" customHeight="1">
      <c r="A12" s="559" t="s">
        <v>507</v>
      </c>
      <c r="B12" s="560">
        <v>58210.764414670004</v>
      </c>
      <c r="C12" s="560">
        <v>58242.345111139999</v>
      </c>
      <c r="D12" s="560">
        <v>68498.335994869994</v>
      </c>
      <c r="E12" s="560">
        <v>64492.417116987854</v>
      </c>
      <c r="F12" s="560">
        <v>31.580696469995019</v>
      </c>
      <c r="G12" s="561">
        <v>5.4252330797491123E-2</v>
      </c>
      <c r="H12" s="560">
        <v>-4005.9188778821408</v>
      </c>
      <c r="I12" s="562">
        <v>-5.8481988207453002</v>
      </c>
      <c r="K12" s="553"/>
      <c r="L12" s="554"/>
      <c r="M12" s="554"/>
    </row>
    <row r="13" spans="1:13" ht="31.5" customHeight="1">
      <c r="A13" s="559" t="s">
        <v>508</v>
      </c>
      <c r="B13" s="560">
        <v>106086.6625732394</v>
      </c>
      <c r="C13" s="560">
        <v>115965.26458853438</v>
      </c>
      <c r="D13" s="560">
        <v>141988.13979233196</v>
      </c>
      <c r="E13" s="560">
        <v>133964.91750763834</v>
      </c>
      <c r="F13" s="560">
        <v>9878.6020152949786</v>
      </c>
      <c r="G13" s="561">
        <v>9.311822783071392</v>
      </c>
      <c r="H13" s="560">
        <v>-8023.2222846936202</v>
      </c>
      <c r="I13" s="562">
        <v>-5.6506284936390951</v>
      </c>
      <c r="K13" s="553"/>
      <c r="L13" s="554"/>
      <c r="M13" s="554"/>
    </row>
    <row r="14" spans="1:13" ht="31.5" customHeight="1">
      <c r="A14" s="549" t="s">
        <v>509</v>
      </c>
      <c r="B14" s="556">
        <v>211609.00244071599</v>
      </c>
      <c r="C14" s="556">
        <v>228536.97227236599</v>
      </c>
      <c r="D14" s="556">
        <v>255548.93300495602</v>
      </c>
      <c r="E14" s="556">
        <v>291601.18274162983</v>
      </c>
      <c r="F14" s="556">
        <v>16927.96983165</v>
      </c>
      <c r="G14" s="557">
        <v>7.9996454009051474</v>
      </c>
      <c r="H14" s="556">
        <v>36052.24973667381</v>
      </c>
      <c r="I14" s="558">
        <v>14.107767664197066</v>
      </c>
      <c r="K14" s="553"/>
      <c r="L14" s="554"/>
      <c r="M14" s="554"/>
    </row>
    <row r="15" spans="1:13" ht="31.5" customHeight="1">
      <c r="A15" s="549" t="s">
        <v>510</v>
      </c>
      <c r="B15" s="556">
        <v>199142.83949800802</v>
      </c>
      <c r="C15" s="556">
        <v>190769.79936494079</v>
      </c>
      <c r="D15" s="556">
        <v>244383.87676272163</v>
      </c>
      <c r="E15" s="556">
        <v>236896.29589872621</v>
      </c>
      <c r="F15" s="556">
        <v>-8373.0401330672321</v>
      </c>
      <c r="G15" s="557">
        <v>-4.2045398941652561</v>
      </c>
      <c r="H15" s="556">
        <v>-7487.5808639954193</v>
      </c>
      <c r="I15" s="558">
        <v>-3.0638604163176026</v>
      </c>
      <c r="K15" s="553"/>
      <c r="L15" s="554"/>
      <c r="M15" s="554"/>
    </row>
    <row r="16" spans="1:13" ht="31.5" customHeight="1">
      <c r="A16" s="549" t="s">
        <v>511</v>
      </c>
      <c r="B16" s="556">
        <v>75299.035266319566</v>
      </c>
      <c r="C16" s="556">
        <v>78932.188391657895</v>
      </c>
      <c r="D16" s="556">
        <v>94547.950830904243</v>
      </c>
      <c r="E16" s="556">
        <v>101772.74082539194</v>
      </c>
      <c r="F16" s="556">
        <v>3633.1531253383291</v>
      </c>
      <c r="G16" s="557">
        <v>4.8249663657555502</v>
      </c>
      <c r="H16" s="556">
        <v>7224.789994487699</v>
      </c>
      <c r="I16" s="558">
        <v>7.6414030457508133</v>
      </c>
      <c r="K16" s="553"/>
      <c r="L16" s="554"/>
      <c r="M16" s="554"/>
    </row>
    <row r="17" spans="1:13" ht="31.5" customHeight="1">
      <c r="A17" s="549" t="s">
        <v>512</v>
      </c>
      <c r="B17" s="556">
        <v>101333.19196266917</v>
      </c>
      <c r="C17" s="556">
        <v>94414.467754839876</v>
      </c>
      <c r="D17" s="556">
        <v>104239.05693097258</v>
      </c>
      <c r="E17" s="556">
        <v>104907.74907611239</v>
      </c>
      <c r="F17" s="556">
        <v>-6918.7242078292911</v>
      </c>
      <c r="G17" s="557">
        <v>-6.8276978883465231</v>
      </c>
      <c r="H17" s="556">
        <v>668.69214513980842</v>
      </c>
      <c r="I17" s="558">
        <v>0.64149865206725576</v>
      </c>
      <c r="K17" s="553"/>
      <c r="L17" s="554"/>
      <c r="M17" s="554"/>
    </row>
    <row r="18" spans="1:13" ht="31.5" customHeight="1">
      <c r="A18" s="549" t="s">
        <v>513</v>
      </c>
      <c r="B18" s="556">
        <v>1269149.547365824</v>
      </c>
      <c r="C18" s="556">
        <v>1320969.6850568105</v>
      </c>
      <c r="D18" s="556">
        <v>1525272.2156350182</v>
      </c>
      <c r="E18" s="556">
        <v>1615507.0075946581</v>
      </c>
      <c r="F18" s="556">
        <v>51820.137690986507</v>
      </c>
      <c r="G18" s="557">
        <v>4.0830600143648557</v>
      </c>
      <c r="H18" s="556">
        <v>90234.791959639871</v>
      </c>
      <c r="I18" s="558">
        <v>5.9159795238302646</v>
      </c>
      <c r="K18" s="553"/>
      <c r="L18" s="554"/>
      <c r="M18" s="554"/>
    </row>
    <row r="19" spans="1:13" ht="31.5" customHeight="1">
      <c r="A19" s="549" t="s">
        <v>514</v>
      </c>
      <c r="B19" s="556">
        <v>72647.628863275808</v>
      </c>
      <c r="C19" s="556">
        <v>104250.8655522769</v>
      </c>
      <c r="D19" s="556">
        <v>73651.530272291697</v>
      </c>
      <c r="E19" s="556">
        <v>78247.618461835504</v>
      </c>
      <c r="F19" s="556">
        <v>31603.236689001089</v>
      </c>
      <c r="G19" s="557">
        <v>43.50208972199075</v>
      </c>
      <c r="H19" s="556">
        <v>4596.0881895438069</v>
      </c>
      <c r="I19" s="558">
        <v>6.2403159480216432</v>
      </c>
      <c r="K19" s="553"/>
      <c r="L19" s="554"/>
      <c r="M19" s="554"/>
    </row>
    <row r="20" spans="1:13" ht="31.5" customHeight="1" thickBot="1">
      <c r="A20" s="563" t="s">
        <v>515</v>
      </c>
      <c r="B20" s="564">
        <v>2375106.6799817393</v>
      </c>
      <c r="C20" s="564">
        <v>2508515.2067997828</v>
      </c>
      <c r="D20" s="564">
        <v>2836650.8461786448</v>
      </c>
      <c r="E20" s="564">
        <v>3012920.6248502736</v>
      </c>
      <c r="F20" s="564">
        <v>133408.52681804355</v>
      </c>
      <c r="G20" s="565">
        <v>5.616948827707783</v>
      </c>
      <c r="H20" s="564">
        <v>176269.7786716288</v>
      </c>
      <c r="I20" s="566">
        <v>6.2140104027638161</v>
      </c>
      <c r="K20" s="553"/>
      <c r="L20" s="554"/>
      <c r="M20" s="554"/>
    </row>
    <row r="21" spans="1:13" s="567" customFormat="1" ht="16.5" thickTop="1">
      <c r="A21" s="2071" t="s">
        <v>392</v>
      </c>
      <c r="B21" s="2071"/>
      <c r="C21" s="2071"/>
      <c r="D21" s="2071"/>
      <c r="E21" s="2071"/>
      <c r="F21" s="2071"/>
      <c r="G21" s="2071"/>
      <c r="H21" s="2071"/>
      <c r="I21" s="2071"/>
      <c r="K21" s="553"/>
      <c r="L21" s="554"/>
      <c r="M21" s="554"/>
    </row>
    <row r="22" spans="1:13">
      <c r="A22" s="2072" t="s">
        <v>516</v>
      </c>
      <c r="B22" s="2072"/>
      <c r="C22" s="2072"/>
      <c r="D22" s="2072"/>
      <c r="E22" s="2072"/>
      <c r="F22" s="2072"/>
      <c r="G22" s="2072"/>
      <c r="H22" s="2072"/>
      <c r="I22" s="2072"/>
      <c r="K22" s="553"/>
      <c r="L22" s="554"/>
      <c r="M22" s="554"/>
    </row>
    <row r="23" spans="1:13">
      <c r="I23" s="568"/>
      <c r="K23" s="553"/>
      <c r="L23" s="554"/>
      <c r="M23" s="554"/>
    </row>
    <row r="24" spans="1:13">
      <c r="I24" s="568"/>
      <c r="K24" s="553"/>
      <c r="L24" s="554"/>
      <c r="M24" s="554"/>
    </row>
    <row r="25" spans="1:13">
      <c r="I25" s="568"/>
      <c r="K25" s="553"/>
      <c r="L25" s="554"/>
      <c r="M25" s="554"/>
    </row>
    <row r="26" spans="1:13">
      <c r="I26" s="568"/>
      <c r="K26" s="553"/>
      <c r="L26" s="554"/>
      <c r="M26" s="554"/>
    </row>
    <row r="27" spans="1:13">
      <c r="I27" s="568"/>
      <c r="K27" s="553"/>
      <c r="L27" s="554"/>
      <c r="M27" s="554"/>
    </row>
    <row r="28" spans="1:13">
      <c r="I28" s="568"/>
      <c r="K28" s="553"/>
      <c r="L28" s="554"/>
      <c r="M28" s="554"/>
    </row>
    <row r="29" spans="1:13">
      <c r="I29" s="568"/>
      <c r="K29" s="553"/>
      <c r="L29" s="554"/>
      <c r="M29" s="554"/>
    </row>
    <row r="30" spans="1:13">
      <c r="I30" s="568"/>
      <c r="K30" s="553"/>
      <c r="L30" s="554"/>
      <c r="M30" s="554"/>
    </row>
    <row r="31" spans="1:13">
      <c r="I31" s="568"/>
      <c r="K31" s="553"/>
      <c r="L31" s="554"/>
      <c r="M31" s="554"/>
    </row>
    <row r="32" spans="1:13">
      <c r="I32" s="568"/>
      <c r="K32" s="553"/>
      <c r="L32" s="554"/>
      <c r="M32" s="554"/>
    </row>
    <row r="33" spans="9:13">
      <c r="I33" s="568"/>
      <c r="K33" s="553"/>
      <c r="L33" s="554"/>
      <c r="M33" s="554"/>
    </row>
    <row r="34" spans="9:13">
      <c r="I34" s="568"/>
    </row>
    <row r="35" spans="9:13">
      <c r="I35" s="568"/>
    </row>
    <row r="36" spans="9:13">
      <c r="I36" s="568"/>
    </row>
    <row r="37" spans="9:13">
      <c r="I37" s="568"/>
    </row>
    <row r="38" spans="9:13">
      <c r="I38" s="568"/>
    </row>
    <row r="39" spans="9:13">
      <c r="I39" s="568"/>
    </row>
    <row r="40" spans="9:13">
      <c r="I40" s="568"/>
    </row>
    <row r="41" spans="9:13">
      <c r="I41" s="568"/>
    </row>
    <row r="42" spans="9:13">
      <c r="I42" s="568"/>
    </row>
    <row r="43" spans="9:13">
      <c r="I43" s="568"/>
    </row>
    <row r="44" spans="9:13">
      <c r="I44" s="568"/>
    </row>
    <row r="45" spans="9:13">
      <c r="I45" s="568"/>
    </row>
    <row r="46" spans="9:13">
      <c r="I46" s="568"/>
    </row>
    <row r="47" spans="9:13">
      <c r="I47" s="568"/>
    </row>
    <row r="48" spans="9:13">
      <c r="I48" s="568"/>
    </row>
    <row r="49" spans="9:9">
      <c r="I49" s="568"/>
    </row>
    <row r="50" spans="9:9">
      <c r="I50" s="568"/>
    </row>
    <row r="51" spans="9:9">
      <c r="I51" s="568"/>
    </row>
    <row r="52" spans="9:9">
      <c r="I52" s="568"/>
    </row>
    <row r="53" spans="9:9">
      <c r="I53" s="568"/>
    </row>
    <row r="54" spans="9:9">
      <c r="I54" s="568"/>
    </row>
    <row r="55" spans="9:9">
      <c r="I55" s="568"/>
    </row>
    <row r="56" spans="9:9">
      <c r="I56" s="568"/>
    </row>
    <row r="57" spans="9:9">
      <c r="I57" s="568"/>
    </row>
    <row r="58" spans="9:9">
      <c r="I58" s="568"/>
    </row>
    <row r="59" spans="9:9">
      <c r="I59" s="568"/>
    </row>
    <row r="60" spans="9:9">
      <c r="I60" s="568"/>
    </row>
    <row r="61" spans="9:9">
      <c r="I61" s="568"/>
    </row>
    <row r="62" spans="9:9">
      <c r="I62" s="568"/>
    </row>
    <row r="63" spans="9:9">
      <c r="I63" s="568"/>
    </row>
    <row r="64" spans="9:9">
      <c r="I64" s="568"/>
    </row>
    <row r="65" spans="9:9">
      <c r="I65" s="568"/>
    </row>
    <row r="66" spans="9:9">
      <c r="I66" s="568"/>
    </row>
    <row r="67" spans="9:9">
      <c r="I67" s="568"/>
    </row>
    <row r="68" spans="9:9">
      <c r="I68" s="568"/>
    </row>
    <row r="69" spans="9:9">
      <c r="I69" s="568"/>
    </row>
    <row r="70" spans="9:9">
      <c r="I70" s="568"/>
    </row>
    <row r="71" spans="9:9">
      <c r="I71" s="568"/>
    </row>
    <row r="72" spans="9:9">
      <c r="I72" s="568"/>
    </row>
    <row r="73" spans="9:9">
      <c r="I73" s="568"/>
    </row>
    <row r="74" spans="9:9">
      <c r="I74" s="568"/>
    </row>
    <row r="75" spans="9:9">
      <c r="I75" s="568"/>
    </row>
    <row r="76" spans="9:9">
      <c r="I76" s="568"/>
    </row>
    <row r="77" spans="9:9">
      <c r="I77" s="568"/>
    </row>
    <row r="78" spans="9:9">
      <c r="I78" s="568"/>
    </row>
    <row r="79" spans="9:9">
      <c r="I79" s="568"/>
    </row>
    <row r="80" spans="9:9">
      <c r="I80" s="568"/>
    </row>
    <row r="81" spans="9:9">
      <c r="I81" s="568"/>
    </row>
    <row r="82" spans="9:9">
      <c r="I82" s="568"/>
    </row>
    <row r="83" spans="9:9">
      <c r="I83" s="568"/>
    </row>
    <row r="84" spans="9:9">
      <c r="I84" s="568"/>
    </row>
    <row r="85" spans="9:9">
      <c r="I85" s="568"/>
    </row>
    <row r="86" spans="9:9">
      <c r="I86" s="568"/>
    </row>
    <row r="87" spans="9:9">
      <c r="I87" s="568"/>
    </row>
    <row r="88" spans="9:9">
      <c r="I88" s="568"/>
    </row>
    <row r="89" spans="9:9">
      <c r="I89" s="568"/>
    </row>
    <row r="90" spans="9:9">
      <c r="I90" s="568"/>
    </row>
    <row r="91" spans="9:9">
      <c r="I91" s="568"/>
    </row>
    <row r="92" spans="9:9">
      <c r="I92" s="568"/>
    </row>
    <row r="93" spans="9:9">
      <c r="I93" s="568"/>
    </row>
    <row r="94" spans="9:9">
      <c r="I94" s="568"/>
    </row>
    <row r="95" spans="9:9">
      <c r="I95" s="568"/>
    </row>
    <row r="96" spans="9:9">
      <c r="I96" s="568"/>
    </row>
    <row r="97" spans="9:9">
      <c r="I97" s="568"/>
    </row>
    <row r="98" spans="9:9">
      <c r="I98" s="568"/>
    </row>
    <row r="99" spans="9:9">
      <c r="I99" s="568"/>
    </row>
    <row r="100" spans="9:9">
      <c r="I100" s="568"/>
    </row>
    <row r="101" spans="9:9">
      <c r="I101" s="568"/>
    </row>
    <row r="102" spans="9:9">
      <c r="I102" s="568"/>
    </row>
    <row r="103" spans="9:9">
      <c r="I103" s="568"/>
    </row>
    <row r="104" spans="9:9">
      <c r="I104" s="568"/>
    </row>
    <row r="105" spans="9:9">
      <c r="I105" s="568"/>
    </row>
    <row r="106" spans="9:9">
      <c r="I106" s="568"/>
    </row>
    <row r="107" spans="9:9">
      <c r="I107" s="568"/>
    </row>
    <row r="108" spans="9:9">
      <c r="I108" s="568"/>
    </row>
    <row r="109" spans="9:9">
      <c r="I109" s="568"/>
    </row>
    <row r="110" spans="9:9">
      <c r="I110" s="568"/>
    </row>
    <row r="111" spans="9:9">
      <c r="I111" s="568"/>
    </row>
    <row r="112" spans="9:9">
      <c r="I112" s="568"/>
    </row>
    <row r="113" spans="9:9">
      <c r="I113" s="568"/>
    </row>
    <row r="114" spans="9:9">
      <c r="I114" s="568"/>
    </row>
    <row r="115" spans="9:9">
      <c r="I115" s="568"/>
    </row>
    <row r="116" spans="9:9">
      <c r="I116" s="568"/>
    </row>
    <row r="117" spans="9:9">
      <c r="I117" s="568"/>
    </row>
    <row r="118" spans="9:9">
      <c r="I118" s="568"/>
    </row>
    <row r="119" spans="9:9">
      <c r="I119" s="568"/>
    </row>
    <row r="120" spans="9:9">
      <c r="I120" s="568"/>
    </row>
    <row r="121" spans="9:9">
      <c r="I121" s="568"/>
    </row>
    <row r="122" spans="9:9">
      <c r="I122" s="568"/>
    </row>
    <row r="123" spans="9:9">
      <c r="I123" s="568"/>
    </row>
    <row r="124" spans="9:9">
      <c r="I124" s="568"/>
    </row>
    <row r="125" spans="9:9">
      <c r="I125" s="568"/>
    </row>
    <row r="126" spans="9:9">
      <c r="I126" s="568"/>
    </row>
    <row r="127" spans="9:9">
      <c r="I127" s="568"/>
    </row>
    <row r="128" spans="9:9">
      <c r="I128" s="568"/>
    </row>
    <row r="129" spans="9:9">
      <c r="I129" s="568"/>
    </row>
    <row r="130" spans="9:9">
      <c r="I130" s="568"/>
    </row>
    <row r="131" spans="9:9">
      <c r="I131" s="568"/>
    </row>
    <row r="132" spans="9:9">
      <c r="I132" s="568"/>
    </row>
    <row r="133" spans="9:9">
      <c r="I133" s="568"/>
    </row>
    <row r="134" spans="9:9">
      <c r="I134" s="568"/>
    </row>
    <row r="135" spans="9:9">
      <c r="I135" s="568"/>
    </row>
    <row r="136" spans="9:9">
      <c r="I136" s="568"/>
    </row>
    <row r="137" spans="9:9">
      <c r="I137" s="568"/>
    </row>
    <row r="138" spans="9:9">
      <c r="I138" s="568"/>
    </row>
    <row r="139" spans="9:9">
      <c r="I139" s="568"/>
    </row>
    <row r="140" spans="9:9">
      <c r="I140" s="568"/>
    </row>
    <row r="141" spans="9:9">
      <c r="I141" s="568"/>
    </row>
    <row r="142" spans="9:9">
      <c r="I142" s="568"/>
    </row>
    <row r="143" spans="9:9">
      <c r="I143" s="568"/>
    </row>
    <row r="144" spans="9:9">
      <c r="I144" s="568"/>
    </row>
    <row r="145" spans="9:9">
      <c r="I145" s="568"/>
    </row>
    <row r="146" spans="9:9">
      <c r="I146" s="568"/>
    </row>
    <row r="147" spans="9:9">
      <c r="I147" s="568"/>
    </row>
    <row r="148" spans="9:9">
      <c r="I148" s="568"/>
    </row>
    <row r="149" spans="9:9">
      <c r="I149" s="568"/>
    </row>
    <row r="150" spans="9:9">
      <c r="I150" s="568"/>
    </row>
    <row r="151" spans="9:9">
      <c r="I151" s="568"/>
    </row>
    <row r="152" spans="9:9">
      <c r="I152" s="568"/>
    </row>
    <row r="153" spans="9:9">
      <c r="I153" s="568"/>
    </row>
    <row r="154" spans="9:9">
      <c r="I154" s="568"/>
    </row>
    <row r="155" spans="9:9">
      <c r="I155" s="568"/>
    </row>
    <row r="156" spans="9:9">
      <c r="I156" s="568"/>
    </row>
    <row r="157" spans="9:9">
      <c r="I157" s="568"/>
    </row>
    <row r="158" spans="9:9">
      <c r="I158" s="568"/>
    </row>
    <row r="159" spans="9:9">
      <c r="I159" s="568"/>
    </row>
    <row r="160" spans="9:9">
      <c r="I160" s="568"/>
    </row>
    <row r="161" spans="9:9">
      <c r="I161" s="568"/>
    </row>
    <row r="162" spans="9:9">
      <c r="I162" s="568"/>
    </row>
    <row r="163" spans="9:9">
      <c r="I163" s="568"/>
    </row>
    <row r="164" spans="9:9">
      <c r="I164" s="568"/>
    </row>
    <row r="165" spans="9:9">
      <c r="I165" s="568"/>
    </row>
    <row r="166" spans="9:9">
      <c r="I166" s="568"/>
    </row>
    <row r="167" spans="9:9">
      <c r="I167" s="568"/>
    </row>
    <row r="168" spans="9:9">
      <c r="I168" s="568"/>
    </row>
    <row r="169" spans="9:9">
      <c r="I169" s="568"/>
    </row>
    <row r="170" spans="9:9">
      <c r="I170" s="568"/>
    </row>
    <row r="171" spans="9:9">
      <c r="I171" s="568"/>
    </row>
    <row r="172" spans="9:9">
      <c r="I172" s="568"/>
    </row>
    <row r="173" spans="9:9">
      <c r="I173" s="568"/>
    </row>
    <row r="174" spans="9:9">
      <c r="I174" s="568"/>
    </row>
    <row r="175" spans="9:9">
      <c r="I175" s="568"/>
    </row>
    <row r="176" spans="9:9">
      <c r="I176" s="568"/>
    </row>
    <row r="177" spans="9:9">
      <c r="I177" s="568"/>
    </row>
    <row r="178" spans="9:9">
      <c r="I178" s="568"/>
    </row>
    <row r="179" spans="9:9">
      <c r="I179" s="568"/>
    </row>
    <row r="180" spans="9:9">
      <c r="I180" s="568"/>
    </row>
    <row r="181" spans="9:9">
      <c r="I181" s="568"/>
    </row>
    <row r="182" spans="9:9">
      <c r="I182" s="568"/>
    </row>
    <row r="183" spans="9:9">
      <c r="I183" s="568"/>
    </row>
    <row r="184" spans="9:9">
      <c r="I184" s="568"/>
    </row>
    <row r="185" spans="9:9">
      <c r="I185" s="568"/>
    </row>
    <row r="186" spans="9:9">
      <c r="I186" s="568"/>
    </row>
    <row r="187" spans="9:9">
      <c r="I187" s="568"/>
    </row>
    <row r="188" spans="9:9">
      <c r="I188" s="568"/>
    </row>
    <row r="189" spans="9:9">
      <c r="I189" s="568"/>
    </row>
    <row r="190" spans="9:9">
      <c r="I190" s="568"/>
    </row>
    <row r="191" spans="9:9">
      <c r="I191" s="568"/>
    </row>
    <row r="192" spans="9:9">
      <c r="I192" s="568"/>
    </row>
    <row r="193" spans="9:9">
      <c r="I193" s="568"/>
    </row>
    <row r="194" spans="9:9">
      <c r="I194" s="568"/>
    </row>
    <row r="195" spans="9:9">
      <c r="I195" s="568"/>
    </row>
    <row r="196" spans="9:9">
      <c r="I196" s="568"/>
    </row>
    <row r="197" spans="9:9">
      <c r="I197" s="568"/>
    </row>
    <row r="198" spans="9:9">
      <c r="I198" s="568"/>
    </row>
    <row r="199" spans="9:9">
      <c r="I199" s="568"/>
    </row>
    <row r="200" spans="9:9">
      <c r="I200" s="568"/>
    </row>
    <row r="201" spans="9:9">
      <c r="I201" s="568"/>
    </row>
    <row r="202" spans="9:9">
      <c r="I202" s="568"/>
    </row>
    <row r="203" spans="9:9">
      <c r="I203" s="568"/>
    </row>
    <row r="204" spans="9:9">
      <c r="I204" s="568"/>
    </row>
    <row r="205" spans="9:9">
      <c r="I205" s="568"/>
    </row>
    <row r="206" spans="9:9">
      <c r="I206" s="568"/>
    </row>
    <row r="207" spans="9:9">
      <c r="I207" s="568"/>
    </row>
    <row r="208" spans="9:9">
      <c r="I208" s="568"/>
    </row>
    <row r="209" spans="9:9">
      <c r="I209" s="568"/>
    </row>
    <row r="210" spans="9:9">
      <c r="I210" s="568"/>
    </row>
    <row r="211" spans="9:9">
      <c r="I211" s="568"/>
    </row>
    <row r="212" spans="9:9">
      <c r="I212" s="568"/>
    </row>
    <row r="213" spans="9:9">
      <c r="I213" s="568"/>
    </row>
    <row r="214" spans="9:9">
      <c r="I214" s="568"/>
    </row>
    <row r="215" spans="9:9">
      <c r="I215" s="568"/>
    </row>
    <row r="216" spans="9:9">
      <c r="I216" s="568"/>
    </row>
    <row r="217" spans="9:9">
      <c r="I217" s="568"/>
    </row>
    <row r="218" spans="9:9">
      <c r="I218" s="568"/>
    </row>
    <row r="219" spans="9:9">
      <c r="I219" s="568"/>
    </row>
    <row r="220" spans="9:9">
      <c r="I220" s="568"/>
    </row>
    <row r="221" spans="9:9">
      <c r="I221" s="568"/>
    </row>
    <row r="222" spans="9:9">
      <c r="I222" s="568"/>
    </row>
    <row r="223" spans="9:9">
      <c r="I223" s="568"/>
    </row>
    <row r="224" spans="9:9">
      <c r="I224" s="568"/>
    </row>
    <row r="225" spans="9:9">
      <c r="I225" s="568"/>
    </row>
    <row r="226" spans="9:9">
      <c r="I226" s="568"/>
    </row>
    <row r="227" spans="9:9">
      <c r="I227" s="568"/>
    </row>
    <row r="228" spans="9:9">
      <c r="I228" s="568"/>
    </row>
    <row r="229" spans="9:9">
      <c r="I229" s="568"/>
    </row>
    <row r="230" spans="9:9">
      <c r="I230" s="568"/>
    </row>
    <row r="231" spans="9:9">
      <c r="I231" s="568"/>
    </row>
    <row r="232" spans="9:9">
      <c r="I232" s="568"/>
    </row>
    <row r="233" spans="9:9">
      <c r="I233" s="568"/>
    </row>
    <row r="234" spans="9:9">
      <c r="I234" s="568"/>
    </row>
    <row r="235" spans="9:9">
      <c r="I235" s="568"/>
    </row>
    <row r="236" spans="9:9">
      <c r="I236" s="568"/>
    </row>
    <row r="237" spans="9:9">
      <c r="I237" s="568"/>
    </row>
    <row r="238" spans="9:9">
      <c r="I238" s="568"/>
    </row>
    <row r="239" spans="9:9">
      <c r="I239" s="568"/>
    </row>
    <row r="240" spans="9:9">
      <c r="I240" s="568"/>
    </row>
    <row r="241" spans="9:9">
      <c r="I241" s="568"/>
    </row>
    <row r="242" spans="9:9">
      <c r="I242" s="568"/>
    </row>
    <row r="243" spans="9:9">
      <c r="I243" s="568"/>
    </row>
    <row r="244" spans="9:9">
      <c r="I244" s="568"/>
    </row>
    <row r="245" spans="9:9">
      <c r="I245" s="568"/>
    </row>
    <row r="246" spans="9:9">
      <c r="I246" s="568"/>
    </row>
    <row r="247" spans="9:9">
      <c r="I247" s="568"/>
    </row>
    <row r="248" spans="9:9">
      <c r="I248" s="568"/>
    </row>
    <row r="249" spans="9:9">
      <c r="I249" s="568"/>
    </row>
    <row r="250" spans="9:9">
      <c r="I250" s="568"/>
    </row>
    <row r="251" spans="9:9">
      <c r="I251" s="568"/>
    </row>
    <row r="252" spans="9:9">
      <c r="I252" s="568"/>
    </row>
    <row r="253" spans="9:9">
      <c r="I253" s="568"/>
    </row>
    <row r="254" spans="9:9">
      <c r="I254" s="568"/>
    </row>
    <row r="255" spans="9:9">
      <c r="I255" s="568"/>
    </row>
    <row r="256" spans="9:9">
      <c r="I256" s="568"/>
    </row>
    <row r="257" spans="9:9">
      <c r="I257" s="568"/>
    </row>
    <row r="258" spans="9:9">
      <c r="I258" s="568"/>
    </row>
    <row r="259" spans="9:9">
      <c r="I259" s="568"/>
    </row>
    <row r="260" spans="9:9">
      <c r="I260" s="568"/>
    </row>
    <row r="261" spans="9:9">
      <c r="I261" s="568"/>
    </row>
    <row r="262" spans="9:9">
      <c r="I262" s="568"/>
    </row>
    <row r="263" spans="9:9">
      <c r="I263" s="568"/>
    </row>
    <row r="264" spans="9:9">
      <c r="I264" s="568"/>
    </row>
    <row r="265" spans="9:9">
      <c r="I265" s="568"/>
    </row>
    <row r="266" spans="9:9">
      <c r="I266" s="568"/>
    </row>
    <row r="267" spans="9:9">
      <c r="I267" s="568"/>
    </row>
    <row r="268" spans="9:9">
      <c r="I268" s="568"/>
    </row>
    <row r="269" spans="9:9">
      <c r="I269" s="568"/>
    </row>
    <row r="270" spans="9:9">
      <c r="I270" s="568"/>
    </row>
    <row r="271" spans="9:9">
      <c r="I271" s="568"/>
    </row>
    <row r="272" spans="9:9">
      <c r="I272" s="568"/>
    </row>
    <row r="273" spans="9:9">
      <c r="I273" s="568"/>
    </row>
    <row r="274" spans="9:9">
      <c r="I274" s="568"/>
    </row>
    <row r="275" spans="9:9">
      <c r="I275" s="568"/>
    </row>
    <row r="276" spans="9:9">
      <c r="I276" s="568"/>
    </row>
    <row r="277" spans="9:9">
      <c r="I277" s="568"/>
    </row>
    <row r="278" spans="9:9">
      <c r="I278" s="568"/>
    </row>
    <row r="279" spans="9:9">
      <c r="I279" s="568"/>
    </row>
    <row r="280" spans="9:9">
      <c r="I280" s="568"/>
    </row>
    <row r="281" spans="9:9">
      <c r="I281" s="568"/>
    </row>
    <row r="282" spans="9:9">
      <c r="I282" s="568"/>
    </row>
    <row r="283" spans="9:9">
      <c r="I283" s="568"/>
    </row>
    <row r="284" spans="9:9">
      <c r="I284" s="568"/>
    </row>
    <row r="285" spans="9:9">
      <c r="I285" s="568"/>
    </row>
    <row r="286" spans="9:9">
      <c r="I286" s="568"/>
    </row>
    <row r="287" spans="9:9">
      <c r="I287" s="568"/>
    </row>
    <row r="288" spans="9:9">
      <c r="I288" s="568"/>
    </row>
    <row r="289" spans="9:9">
      <c r="I289" s="568"/>
    </row>
    <row r="290" spans="9:9">
      <c r="I290" s="568"/>
    </row>
    <row r="291" spans="9:9">
      <c r="I291" s="568"/>
    </row>
    <row r="292" spans="9:9">
      <c r="I292" s="568"/>
    </row>
    <row r="293" spans="9:9">
      <c r="I293" s="568"/>
    </row>
    <row r="294" spans="9:9">
      <c r="I294" s="568"/>
    </row>
    <row r="295" spans="9:9">
      <c r="I295" s="568"/>
    </row>
    <row r="296" spans="9:9">
      <c r="I296" s="568"/>
    </row>
    <row r="297" spans="9:9">
      <c r="I297" s="568"/>
    </row>
    <row r="298" spans="9:9">
      <c r="I298" s="568"/>
    </row>
    <row r="299" spans="9:9">
      <c r="I299" s="568"/>
    </row>
    <row r="300" spans="9:9">
      <c r="I300" s="568"/>
    </row>
    <row r="301" spans="9:9">
      <c r="I301" s="568"/>
    </row>
    <row r="302" spans="9:9">
      <c r="I302" s="568"/>
    </row>
    <row r="303" spans="9:9">
      <c r="I303" s="568"/>
    </row>
    <row r="304" spans="9:9">
      <c r="I304" s="568"/>
    </row>
    <row r="305" spans="9:9">
      <c r="I305" s="568"/>
    </row>
    <row r="306" spans="9:9">
      <c r="I306" s="568"/>
    </row>
    <row r="307" spans="9:9">
      <c r="I307" s="568"/>
    </row>
    <row r="308" spans="9:9">
      <c r="I308" s="568"/>
    </row>
    <row r="309" spans="9:9">
      <c r="I309" s="568"/>
    </row>
    <row r="310" spans="9:9">
      <c r="I310" s="568"/>
    </row>
    <row r="311" spans="9:9">
      <c r="I311" s="568"/>
    </row>
    <row r="312" spans="9:9">
      <c r="I312" s="568"/>
    </row>
    <row r="313" spans="9:9">
      <c r="I313" s="568"/>
    </row>
    <row r="314" spans="9:9">
      <c r="I314" s="568"/>
    </row>
    <row r="315" spans="9:9">
      <c r="I315" s="568"/>
    </row>
    <row r="316" spans="9:9">
      <c r="I316" s="568"/>
    </row>
    <row r="317" spans="9:9">
      <c r="I317" s="568"/>
    </row>
    <row r="318" spans="9:9">
      <c r="I318" s="568"/>
    </row>
    <row r="319" spans="9:9">
      <c r="I319" s="568"/>
    </row>
    <row r="320" spans="9:9">
      <c r="I320" s="568"/>
    </row>
    <row r="321" spans="9:9">
      <c r="I321" s="568"/>
    </row>
    <row r="322" spans="9:9">
      <c r="I322" s="568"/>
    </row>
    <row r="323" spans="9:9">
      <c r="I323" s="568"/>
    </row>
    <row r="324" spans="9:9">
      <c r="I324" s="569"/>
    </row>
    <row r="325" spans="9:9">
      <c r="I325" s="569"/>
    </row>
    <row r="326" spans="9:9">
      <c r="I326" s="569"/>
    </row>
    <row r="327" spans="9:9">
      <c r="I327" s="569"/>
    </row>
    <row r="328" spans="9:9">
      <c r="I328" s="569"/>
    </row>
    <row r="329" spans="9:9">
      <c r="I329" s="569"/>
    </row>
    <row r="330" spans="9:9">
      <c r="I330" s="569"/>
    </row>
    <row r="331" spans="9:9">
      <c r="I331" s="569"/>
    </row>
    <row r="332" spans="9:9">
      <c r="I332" s="569"/>
    </row>
    <row r="333" spans="9:9">
      <c r="I333" s="569"/>
    </row>
    <row r="334" spans="9:9">
      <c r="I334" s="569"/>
    </row>
    <row r="335" spans="9:9">
      <c r="I335" s="569"/>
    </row>
    <row r="336" spans="9:9">
      <c r="I336" s="569"/>
    </row>
    <row r="337" spans="9:9">
      <c r="I337" s="569"/>
    </row>
    <row r="338" spans="9:9">
      <c r="I338" s="569"/>
    </row>
    <row r="339" spans="9:9">
      <c r="I339" s="569"/>
    </row>
    <row r="340" spans="9:9">
      <c r="I340" s="569"/>
    </row>
    <row r="341" spans="9:9">
      <c r="I341" s="569"/>
    </row>
    <row r="342" spans="9:9">
      <c r="I342" s="569"/>
    </row>
    <row r="343" spans="9:9">
      <c r="I343" s="569"/>
    </row>
    <row r="344" spans="9:9">
      <c r="I344" s="569"/>
    </row>
    <row r="345" spans="9:9">
      <c r="I345" s="569"/>
    </row>
    <row r="346" spans="9:9">
      <c r="I346" s="569"/>
    </row>
    <row r="347" spans="9:9">
      <c r="I347" s="569"/>
    </row>
    <row r="348" spans="9:9">
      <c r="I348" s="569"/>
    </row>
    <row r="349" spans="9:9">
      <c r="I349" s="569"/>
    </row>
    <row r="350" spans="9:9">
      <c r="I350" s="569"/>
    </row>
    <row r="351" spans="9:9">
      <c r="I351" s="569"/>
    </row>
    <row r="352" spans="9:9">
      <c r="I352" s="569"/>
    </row>
    <row r="353" spans="9:9">
      <c r="I353" s="569"/>
    </row>
    <row r="354" spans="9:9">
      <c r="I354" s="569"/>
    </row>
    <row r="355" spans="9:9">
      <c r="I355" s="569"/>
    </row>
    <row r="356" spans="9:9">
      <c r="I356" s="569"/>
    </row>
    <row r="357" spans="9:9">
      <c r="I357" s="569"/>
    </row>
    <row r="358" spans="9:9">
      <c r="I358" s="569"/>
    </row>
    <row r="359" spans="9:9">
      <c r="I359" s="569"/>
    </row>
    <row r="360" spans="9:9">
      <c r="I360" s="569"/>
    </row>
    <row r="361" spans="9:9">
      <c r="I361" s="569"/>
    </row>
    <row r="362" spans="9:9">
      <c r="I362" s="569"/>
    </row>
    <row r="363" spans="9:9">
      <c r="I363" s="569"/>
    </row>
    <row r="364" spans="9:9">
      <c r="I364" s="569"/>
    </row>
    <row r="365" spans="9:9">
      <c r="I365" s="569"/>
    </row>
    <row r="366" spans="9:9">
      <c r="I366" s="569"/>
    </row>
    <row r="367" spans="9:9">
      <c r="I367" s="569"/>
    </row>
    <row r="368" spans="9:9">
      <c r="I368" s="569"/>
    </row>
    <row r="369" spans="9:9">
      <c r="I369" s="569"/>
    </row>
    <row r="370" spans="9:9">
      <c r="I370" s="569"/>
    </row>
    <row r="371" spans="9:9">
      <c r="I371" s="569"/>
    </row>
    <row r="372" spans="9:9">
      <c r="I372" s="569"/>
    </row>
    <row r="373" spans="9:9">
      <c r="I373" s="569"/>
    </row>
    <row r="374" spans="9:9">
      <c r="I374" s="569"/>
    </row>
    <row r="375" spans="9:9">
      <c r="I375" s="569"/>
    </row>
    <row r="376" spans="9:9">
      <c r="I376" s="569"/>
    </row>
    <row r="377" spans="9:9">
      <c r="I377" s="569"/>
    </row>
    <row r="378" spans="9:9">
      <c r="I378" s="569"/>
    </row>
    <row r="379" spans="9:9">
      <c r="I379" s="569"/>
    </row>
    <row r="380" spans="9:9">
      <c r="I380" s="569"/>
    </row>
    <row r="381" spans="9:9">
      <c r="I381" s="569"/>
    </row>
    <row r="382" spans="9:9">
      <c r="I382" s="569"/>
    </row>
    <row r="383" spans="9:9">
      <c r="I383" s="569"/>
    </row>
    <row r="384" spans="9:9">
      <c r="I384" s="569"/>
    </row>
    <row r="385" spans="9:9">
      <c r="I385" s="569"/>
    </row>
    <row r="386" spans="9:9">
      <c r="I386" s="569"/>
    </row>
    <row r="387" spans="9:9">
      <c r="I387" s="569"/>
    </row>
    <row r="388" spans="9:9">
      <c r="I388" s="569"/>
    </row>
    <row r="389" spans="9:9">
      <c r="I389" s="569"/>
    </row>
    <row r="390" spans="9:9">
      <c r="I390" s="569"/>
    </row>
    <row r="391" spans="9:9">
      <c r="I391" s="569"/>
    </row>
    <row r="392" spans="9:9">
      <c r="I392" s="569"/>
    </row>
    <row r="393" spans="9:9">
      <c r="I393" s="569"/>
    </row>
    <row r="394" spans="9:9">
      <c r="I394" s="569"/>
    </row>
    <row r="395" spans="9:9">
      <c r="I395" s="569"/>
    </row>
    <row r="396" spans="9:9">
      <c r="I396" s="569"/>
    </row>
    <row r="397" spans="9:9">
      <c r="I397" s="569"/>
    </row>
    <row r="398" spans="9:9">
      <c r="I398" s="569"/>
    </row>
    <row r="399" spans="9:9">
      <c r="I399" s="569"/>
    </row>
    <row r="400" spans="9:9">
      <c r="I400" s="569"/>
    </row>
    <row r="401" spans="9:9">
      <c r="I401" s="569"/>
    </row>
    <row r="402" spans="9:9">
      <c r="I402" s="569"/>
    </row>
    <row r="403" spans="9:9">
      <c r="I403" s="569"/>
    </row>
    <row r="404" spans="9:9">
      <c r="I404" s="569"/>
    </row>
    <row r="405" spans="9:9">
      <c r="I405" s="569"/>
    </row>
    <row r="406" spans="9:9">
      <c r="I406" s="569"/>
    </row>
    <row r="407" spans="9:9">
      <c r="I407" s="569"/>
    </row>
    <row r="408" spans="9:9">
      <c r="I408" s="569"/>
    </row>
    <row r="409" spans="9:9">
      <c r="I409" s="569"/>
    </row>
    <row r="410" spans="9:9">
      <c r="I410" s="569"/>
    </row>
    <row r="411" spans="9:9">
      <c r="I411" s="569"/>
    </row>
    <row r="412" spans="9:9">
      <c r="I412" s="569"/>
    </row>
    <row r="413" spans="9:9">
      <c r="I413" s="569"/>
    </row>
    <row r="414" spans="9:9">
      <c r="I414" s="569"/>
    </row>
    <row r="415" spans="9:9">
      <c r="I415" s="569"/>
    </row>
    <row r="416" spans="9:9">
      <c r="I416" s="569"/>
    </row>
    <row r="417" spans="9:9">
      <c r="I417" s="569"/>
    </row>
    <row r="418" spans="9:9">
      <c r="I418" s="569"/>
    </row>
    <row r="419" spans="9:9">
      <c r="I419" s="569"/>
    </row>
    <row r="420" spans="9:9">
      <c r="I420" s="569"/>
    </row>
    <row r="421" spans="9:9">
      <c r="I421" s="569"/>
    </row>
    <row r="422" spans="9:9">
      <c r="I422" s="569"/>
    </row>
    <row r="423" spans="9:9">
      <c r="I423" s="569"/>
    </row>
    <row r="424" spans="9:9">
      <c r="I424" s="569"/>
    </row>
    <row r="425" spans="9:9">
      <c r="I425" s="569"/>
    </row>
    <row r="426" spans="9:9">
      <c r="I426" s="569"/>
    </row>
    <row r="427" spans="9:9">
      <c r="I427" s="569"/>
    </row>
    <row r="428" spans="9:9">
      <c r="I428" s="569"/>
    </row>
    <row r="429" spans="9:9">
      <c r="I429" s="569"/>
    </row>
    <row r="430" spans="9:9">
      <c r="I430" s="569"/>
    </row>
    <row r="431" spans="9:9">
      <c r="I431" s="569"/>
    </row>
    <row r="432" spans="9:9">
      <c r="I432" s="569"/>
    </row>
    <row r="433" spans="9:9">
      <c r="I433" s="569"/>
    </row>
    <row r="434" spans="9:9">
      <c r="I434" s="569"/>
    </row>
    <row r="435" spans="9:9">
      <c r="I435" s="569"/>
    </row>
    <row r="436" spans="9:9">
      <c r="I436" s="569"/>
    </row>
    <row r="437" spans="9:9">
      <c r="I437" s="569"/>
    </row>
    <row r="438" spans="9:9">
      <c r="I438" s="569"/>
    </row>
    <row r="439" spans="9:9">
      <c r="I439" s="569"/>
    </row>
    <row r="440" spans="9:9">
      <c r="I440" s="569"/>
    </row>
    <row r="441" spans="9:9">
      <c r="I441" s="569"/>
    </row>
    <row r="442" spans="9:9">
      <c r="I442" s="569"/>
    </row>
    <row r="443" spans="9:9">
      <c r="I443" s="569"/>
    </row>
    <row r="444" spans="9:9">
      <c r="I444" s="569"/>
    </row>
    <row r="445" spans="9:9">
      <c r="I445" s="569"/>
    </row>
    <row r="446" spans="9:9">
      <c r="I446" s="569"/>
    </row>
    <row r="447" spans="9:9">
      <c r="I447" s="569"/>
    </row>
    <row r="448" spans="9:9">
      <c r="I448" s="569"/>
    </row>
    <row r="449" spans="9:9">
      <c r="I449" s="569"/>
    </row>
    <row r="450" spans="9:9">
      <c r="I450" s="569"/>
    </row>
    <row r="451" spans="9:9">
      <c r="I451" s="569"/>
    </row>
    <row r="452" spans="9:9">
      <c r="I452" s="569"/>
    </row>
    <row r="453" spans="9:9">
      <c r="I453" s="569"/>
    </row>
    <row r="454" spans="9:9">
      <c r="I454" s="569"/>
    </row>
    <row r="455" spans="9:9">
      <c r="I455" s="569"/>
    </row>
    <row r="456" spans="9:9">
      <c r="I456" s="569"/>
    </row>
    <row r="457" spans="9:9">
      <c r="I457" s="569"/>
    </row>
    <row r="458" spans="9:9">
      <c r="I458" s="569"/>
    </row>
    <row r="459" spans="9:9">
      <c r="I459" s="569"/>
    </row>
    <row r="460" spans="9:9">
      <c r="I460" s="569"/>
    </row>
    <row r="461" spans="9:9">
      <c r="I461" s="569"/>
    </row>
    <row r="462" spans="9:9">
      <c r="I462" s="569"/>
    </row>
    <row r="463" spans="9:9">
      <c r="I463" s="569"/>
    </row>
    <row r="464" spans="9:9">
      <c r="I464" s="569"/>
    </row>
    <row r="465" spans="9:9">
      <c r="I465" s="569"/>
    </row>
    <row r="466" spans="9:9">
      <c r="I466" s="569"/>
    </row>
    <row r="467" spans="9:9">
      <c r="I467" s="569"/>
    </row>
    <row r="468" spans="9:9">
      <c r="I468" s="569"/>
    </row>
    <row r="469" spans="9:9">
      <c r="I469" s="569"/>
    </row>
    <row r="470" spans="9:9">
      <c r="I470" s="569"/>
    </row>
    <row r="471" spans="9:9">
      <c r="I471" s="569"/>
    </row>
    <row r="472" spans="9:9">
      <c r="I472" s="569"/>
    </row>
    <row r="473" spans="9:9">
      <c r="I473" s="569"/>
    </row>
    <row r="474" spans="9:9">
      <c r="I474" s="569"/>
    </row>
    <row r="475" spans="9:9">
      <c r="I475" s="569"/>
    </row>
    <row r="476" spans="9:9">
      <c r="I476" s="569"/>
    </row>
    <row r="477" spans="9:9">
      <c r="I477" s="569"/>
    </row>
    <row r="478" spans="9:9">
      <c r="I478" s="569"/>
    </row>
    <row r="479" spans="9:9">
      <c r="I479" s="569"/>
    </row>
    <row r="480" spans="9:9">
      <c r="I480" s="569"/>
    </row>
    <row r="481" spans="9:9">
      <c r="I481" s="569"/>
    </row>
    <row r="482" spans="9:9">
      <c r="I482" s="569"/>
    </row>
    <row r="483" spans="9:9">
      <c r="I483" s="569"/>
    </row>
    <row r="484" spans="9:9">
      <c r="I484" s="569"/>
    </row>
    <row r="485" spans="9:9">
      <c r="I485" s="569"/>
    </row>
    <row r="486" spans="9:9">
      <c r="I486" s="569"/>
    </row>
    <row r="487" spans="9:9">
      <c r="I487" s="569"/>
    </row>
    <row r="488" spans="9:9">
      <c r="I488" s="569"/>
    </row>
    <row r="489" spans="9:9">
      <c r="I489" s="569"/>
    </row>
    <row r="490" spans="9:9">
      <c r="I490" s="569"/>
    </row>
    <row r="491" spans="9:9">
      <c r="I491" s="569"/>
    </row>
    <row r="492" spans="9:9">
      <c r="I492" s="569"/>
    </row>
    <row r="493" spans="9:9">
      <c r="I493" s="569"/>
    </row>
    <row r="494" spans="9:9">
      <c r="I494" s="569"/>
    </row>
    <row r="495" spans="9:9">
      <c r="I495" s="569"/>
    </row>
    <row r="496" spans="9:9">
      <c r="I496" s="569"/>
    </row>
    <row r="497" spans="9:9">
      <c r="I497" s="569"/>
    </row>
    <row r="498" spans="9:9">
      <c r="I498" s="569"/>
    </row>
    <row r="499" spans="9:9">
      <c r="I499" s="569"/>
    </row>
    <row r="500" spans="9:9">
      <c r="I500" s="569"/>
    </row>
    <row r="501" spans="9:9">
      <c r="I501" s="569"/>
    </row>
    <row r="502" spans="9:9">
      <c r="I502" s="569"/>
    </row>
    <row r="503" spans="9:9">
      <c r="I503" s="569"/>
    </row>
    <row r="504" spans="9:9">
      <c r="I504" s="569"/>
    </row>
    <row r="505" spans="9:9">
      <c r="I505" s="569"/>
    </row>
    <row r="506" spans="9:9">
      <c r="I506" s="569"/>
    </row>
    <row r="507" spans="9:9">
      <c r="I507" s="569"/>
    </row>
    <row r="508" spans="9:9">
      <c r="I508" s="569"/>
    </row>
    <row r="509" spans="9:9">
      <c r="I509" s="569"/>
    </row>
    <row r="510" spans="9:9">
      <c r="I510" s="569"/>
    </row>
    <row r="511" spans="9:9">
      <c r="I511" s="569"/>
    </row>
    <row r="512" spans="9:9">
      <c r="I512" s="569"/>
    </row>
    <row r="513" spans="9:9">
      <c r="I513" s="569"/>
    </row>
    <row r="514" spans="9:9">
      <c r="I514" s="569"/>
    </row>
    <row r="515" spans="9:9">
      <c r="I515" s="569"/>
    </row>
    <row r="516" spans="9:9">
      <c r="I516" s="569"/>
    </row>
    <row r="517" spans="9:9">
      <c r="I517" s="569"/>
    </row>
    <row r="518" spans="9:9">
      <c r="I518" s="569"/>
    </row>
    <row r="519" spans="9:9">
      <c r="I519" s="569"/>
    </row>
    <row r="520" spans="9:9">
      <c r="I520" s="569"/>
    </row>
    <row r="521" spans="9:9">
      <c r="I521" s="569"/>
    </row>
    <row r="522" spans="9:9">
      <c r="I522" s="569"/>
    </row>
    <row r="523" spans="9:9">
      <c r="I523" s="569"/>
    </row>
    <row r="524" spans="9:9">
      <c r="I524" s="569"/>
    </row>
    <row r="525" spans="9:9">
      <c r="I525" s="569"/>
    </row>
    <row r="526" spans="9:9">
      <c r="I526" s="569"/>
    </row>
    <row r="527" spans="9:9">
      <c r="I527" s="569"/>
    </row>
    <row r="528" spans="9:9">
      <c r="I528" s="569"/>
    </row>
    <row r="529" spans="9:9">
      <c r="I529" s="569"/>
    </row>
    <row r="530" spans="9:9">
      <c r="I530" s="569"/>
    </row>
    <row r="531" spans="9:9">
      <c r="I531" s="569"/>
    </row>
    <row r="532" spans="9:9">
      <c r="I532" s="569"/>
    </row>
    <row r="533" spans="9:9">
      <c r="I533" s="569"/>
    </row>
    <row r="534" spans="9:9">
      <c r="I534" s="569"/>
    </row>
    <row r="535" spans="9:9">
      <c r="I535" s="569"/>
    </row>
    <row r="536" spans="9:9">
      <c r="I536" s="569"/>
    </row>
    <row r="537" spans="9:9">
      <c r="I537" s="569"/>
    </row>
    <row r="538" spans="9:9">
      <c r="I538" s="569"/>
    </row>
    <row r="539" spans="9:9">
      <c r="I539" s="569"/>
    </row>
    <row r="540" spans="9:9">
      <c r="I540" s="569"/>
    </row>
    <row r="541" spans="9:9">
      <c r="I541" s="569"/>
    </row>
    <row r="542" spans="9:9">
      <c r="I542" s="569"/>
    </row>
    <row r="543" spans="9:9">
      <c r="I543" s="569"/>
    </row>
    <row r="544" spans="9:9">
      <c r="I544" s="569"/>
    </row>
    <row r="545" spans="9:9">
      <c r="I545" s="569"/>
    </row>
    <row r="546" spans="9:9">
      <c r="I546" s="569"/>
    </row>
    <row r="547" spans="9:9">
      <c r="I547" s="569"/>
    </row>
    <row r="548" spans="9:9">
      <c r="I548" s="569"/>
    </row>
    <row r="549" spans="9:9">
      <c r="I549" s="569"/>
    </row>
    <row r="550" spans="9:9">
      <c r="I550" s="569"/>
    </row>
    <row r="551" spans="9:9">
      <c r="I551" s="569"/>
    </row>
    <row r="552" spans="9:9">
      <c r="I552" s="569"/>
    </row>
    <row r="553" spans="9:9">
      <c r="I553" s="569"/>
    </row>
    <row r="554" spans="9:9">
      <c r="I554" s="569"/>
    </row>
    <row r="555" spans="9:9">
      <c r="I555" s="569"/>
    </row>
    <row r="556" spans="9:9">
      <c r="I556" s="569"/>
    </row>
    <row r="557" spans="9:9">
      <c r="I557" s="569"/>
    </row>
    <row r="558" spans="9:9">
      <c r="I558" s="569"/>
    </row>
    <row r="559" spans="9:9">
      <c r="I559" s="569"/>
    </row>
    <row r="560" spans="9:9">
      <c r="I560" s="569"/>
    </row>
    <row r="561" spans="9:9">
      <c r="I561" s="569"/>
    </row>
    <row r="562" spans="9:9">
      <c r="I562" s="569"/>
    </row>
    <row r="563" spans="9:9">
      <c r="I563" s="569"/>
    </row>
    <row r="564" spans="9:9">
      <c r="I564" s="569"/>
    </row>
    <row r="565" spans="9:9">
      <c r="I565" s="569"/>
    </row>
    <row r="566" spans="9:9">
      <c r="I566" s="569"/>
    </row>
    <row r="567" spans="9:9">
      <c r="I567" s="569"/>
    </row>
    <row r="568" spans="9:9">
      <c r="I568" s="569"/>
    </row>
    <row r="569" spans="9:9">
      <c r="I569" s="569"/>
    </row>
    <row r="570" spans="9:9">
      <c r="I570" s="569"/>
    </row>
    <row r="571" spans="9:9">
      <c r="I571" s="569"/>
    </row>
    <row r="572" spans="9:9">
      <c r="I572" s="569"/>
    </row>
    <row r="573" spans="9:9">
      <c r="I573" s="569"/>
    </row>
    <row r="574" spans="9:9">
      <c r="I574" s="569"/>
    </row>
    <row r="575" spans="9:9">
      <c r="I575" s="569"/>
    </row>
    <row r="576" spans="9:9">
      <c r="I576" s="569"/>
    </row>
    <row r="577" spans="9:9">
      <c r="I577" s="569"/>
    </row>
    <row r="578" spans="9:9">
      <c r="I578" s="569"/>
    </row>
    <row r="579" spans="9:9">
      <c r="I579" s="569"/>
    </row>
    <row r="580" spans="9:9">
      <c r="I580" s="569"/>
    </row>
    <row r="581" spans="9:9">
      <c r="I581" s="569"/>
    </row>
    <row r="582" spans="9:9">
      <c r="I582" s="569"/>
    </row>
    <row r="583" spans="9:9">
      <c r="I583" s="569"/>
    </row>
    <row r="584" spans="9:9">
      <c r="I584" s="569"/>
    </row>
    <row r="585" spans="9:9">
      <c r="I585" s="569"/>
    </row>
    <row r="586" spans="9:9">
      <c r="I586" s="569"/>
    </row>
    <row r="587" spans="9:9">
      <c r="I587" s="569"/>
    </row>
    <row r="588" spans="9:9">
      <c r="I588" s="569"/>
    </row>
    <row r="589" spans="9:9">
      <c r="I589" s="569"/>
    </row>
    <row r="590" spans="9:9">
      <c r="I590" s="569"/>
    </row>
    <row r="591" spans="9:9">
      <c r="I591" s="569"/>
    </row>
    <row r="592" spans="9:9">
      <c r="I592" s="569"/>
    </row>
    <row r="593" spans="9:9">
      <c r="I593" s="569"/>
    </row>
    <row r="594" spans="9:9">
      <c r="I594" s="569"/>
    </row>
    <row r="595" spans="9:9">
      <c r="I595" s="569"/>
    </row>
    <row r="596" spans="9:9">
      <c r="I596" s="569"/>
    </row>
    <row r="597" spans="9:9">
      <c r="I597" s="569"/>
    </row>
    <row r="598" spans="9:9">
      <c r="I598" s="569"/>
    </row>
    <row r="599" spans="9:9">
      <c r="I599" s="569"/>
    </row>
    <row r="600" spans="9:9">
      <c r="I600" s="569"/>
    </row>
    <row r="601" spans="9:9">
      <c r="I601" s="569"/>
    </row>
    <row r="602" spans="9:9">
      <c r="I602" s="569"/>
    </row>
    <row r="603" spans="9:9">
      <c r="I603" s="569"/>
    </row>
    <row r="604" spans="9:9">
      <c r="I604" s="569"/>
    </row>
    <row r="605" spans="9:9">
      <c r="I605" s="569"/>
    </row>
    <row r="606" spans="9:9">
      <c r="I606" s="569"/>
    </row>
    <row r="607" spans="9:9">
      <c r="I607" s="569"/>
    </row>
    <row r="608" spans="9:9">
      <c r="I608" s="569"/>
    </row>
    <row r="609" spans="9:9">
      <c r="I609" s="569"/>
    </row>
    <row r="610" spans="9:9">
      <c r="I610" s="569"/>
    </row>
    <row r="611" spans="9:9">
      <c r="I611" s="569"/>
    </row>
    <row r="612" spans="9:9">
      <c r="I612" s="569"/>
    </row>
    <row r="613" spans="9:9">
      <c r="I613" s="569"/>
    </row>
    <row r="614" spans="9:9">
      <c r="I614" s="569"/>
    </row>
    <row r="615" spans="9:9">
      <c r="I615" s="569"/>
    </row>
    <row r="616" spans="9:9">
      <c r="I616" s="569"/>
    </row>
    <row r="617" spans="9:9">
      <c r="I617" s="569"/>
    </row>
    <row r="618" spans="9:9">
      <c r="I618" s="569"/>
    </row>
    <row r="619" spans="9:9">
      <c r="I619" s="569"/>
    </row>
    <row r="620" spans="9:9">
      <c r="I620" s="569"/>
    </row>
    <row r="621" spans="9:9">
      <c r="I621" s="569"/>
    </row>
    <row r="622" spans="9:9">
      <c r="I622" s="569"/>
    </row>
    <row r="623" spans="9:9">
      <c r="I623" s="569"/>
    </row>
    <row r="624" spans="9:9">
      <c r="I624" s="569"/>
    </row>
    <row r="625" spans="9:9">
      <c r="I625" s="569"/>
    </row>
    <row r="626" spans="9:9">
      <c r="I626" s="569"/>
    </row>
    <row r="627" spans="9:9">
      <c r="I627" s="569"/>
    </row>
    <row r="628" spans="9:9">
      <c r="I628" s="569"/>
    </row>
    <row r="629" spans="9:9">
      <c r="I629" s="569"/>
    </row>
    <row r="630" spans="9:9">
      <c r="I630" s="569"/>
    </row>
    <row r="631" spans="9:9">
      <c r="I631" s="569"/>
    </row>
    <row r="632" spans="9:9">
      <c r="I632" s="569"/>
    </row>
    <row r="633" spans="9:9">
      <c r="I633" s="569"/>
    </row>
    <row r="634" spans="9:9">
      <c r="I634" s="569"/>
    </row>
    <row r="635" spans="9:9">
      <c r="I635" s="569"/>
    </row>
    <row r="636" spans="9:9">
      <c r="I636" s="569"/>
    </row>
    <row r="637" spans="9:9">
      <c r="I637" s="569"/>
    </row>
    <row r="638" spans="9:9">
      <c r="I638" s="569"/>
    </row>
    <row r="639" spans="9:9">
      <c r="I639" s="569"/>
    </row>
    <row r="640" spans="9:9">
      <c r="I640" s="569"/>
    </row>
    <row r="641" spans="9:9">
      <c r="I641" s="569"/>
    </row>
    <row r="642" spans="9:9">
      <c r="I642" s="569"/>
    </row>
    <row r="643" spans="9:9">
      <c r="I643" s="569"/>
    </row>
    <row r="644" spans="9:9">
      <c r="I644" s="569"/>
    </row>
    <row r="645" spans="9:9">
      <c r="I645" s="569"/>
    </row>
    <row r="646" spans="9:9">
      <c r="I646" s="569"/>
    </row>
    <row r="647" spans="9:9">
      <c r="I647" s="569"/>
    </row>
    <row r="648" spans="9:9">
      <c r="I648" s="569"/>
    </row>
    <row r="649" spans="9:9">
      <c r="I649" s="569"/>
    </row>
    <row r="650" spans="9:9">
      <c r="I650" s="569"/>
    </row>
    <row r="651" spans="9:9">
      <c r="I651" s="569"/>
    </row>
    <row r="652" spans="9:9">
      <c r="I652" s="569"/>
    </row>
    <row r="653" spans="9:9">
      <c r="I653" s="569"/>
    </row>
    <row r="654" spans="9:9">
      <c r="I654" s="569"/>
    </row>
    <row r="655" spans="9:9">
      <c r="I655" s="569"/>
    </row>
    <row r="656" spans="9:9">
      <c r="I656" s="569"/>
    </row>
    <row r="657" spans="9:9">
      <c r="I657" s="569"/>
    </row>
    <row r="658" spans="9:9">
      <c r="I658" s="569"/>
    </row>
    <row r="659" spans="9:9">
      <c r="I659" s="569"/>
    </row>
    <row r="660" spans="9:9">
      <c r="I660" s="569"/>
    </row>
    <row r="661" spans="9:9">
      <c r="I661" s="569"/>
    </row>
    <row r="662" spans="9:9">
      <c r="I662" s="569"/>
    </row>
    <row r="663" spans="9:9">
      <c r="I663" s="569"/>
    </row>
    <row r="664" spans="9:9">
      <c r="I664" s="569"/>
    </row>
    <row r="665" spans="9:9">
      <c r="I665" s="569"/>
    </row>
    <row r="666" spans="9:9">
      <c r="I666" s="569"/>
    </row>
    <row r="667" spans="9:9">
      <c r="I667" s="569"/>
    </row>
    <row r="668" spans="9:9">
      <c r="I668" s="569"/>
    </row>
    <row r="669" spans="9:9">
      <c r="I669" s="569"/>
    </row>
    <row r="670" spans="9:9">
      <c r="I670" s="569"/>
    </row>
    <row r="671" spans="9:9">
      <c r="I671" s="569"/>
    </row>
    <row r="672" spans="9:9">
      <c r="I672" s="569"/>
    </row>
    <row r="673" spans="9:9">
      <c r="I673" s="569"/>
    </row>
    <row r="674" spans="9:9">
      <c r="I674" s="569"/>
    </row>
    <row r="675" spans="9:9">
      <c r="I675" s="569"/>
    </row>
    <row r="676" spans="9:9">
      <c r="I676" s="569"/>
    </row>
    <row r="677" spans="9:9">
      <c r="I677" s="569"/>
    </row>
    <row r="678" spans="9:9">
      <c r="I678" s="569"/>
    </row>
    <row r="679" spans="9:9">
      <c r="I679" s="569"/>
    </row>
    <row r="680" spans="9:9">
      <c r="I680" s="569"/>
    </row>
    <row r="681" spans="9:9">
      <c r="I681" s="569"/>
    </row>
    <row r="682" spans="9:9">
      <c r="I682" s="569"/>
    </row>
    <row r="683" spans="9:9">
      <c r="I683" s="569"/>
    </row>
    <row r="684" spans="9:9">
      <c r="I684" s="569"/>
    </row>
    <row r="685" spans="9:9">
      <c r="I685" s="569"/>
    </row>
    <row r="686" spans="9:9">
      <c r="I686" s="569"/>
    </row>
    <row r="687" spans="9:9">
      <c r="I687" s="569"/>
    </row>
    <row r="688" spans="9:9">
      <c r="I688" s="569"/>
    </row>
    <row r="689" spans="9:9">
      <c r="I689" s="569"/>
    </row>
    <row r="690" spans="9:9">
      <c r="I690" s="569"/>
    </row>
    <row r="691" spans="9:9">
      <c r="I691" s="569"/>
    </row>
    <row r="692" spans="9:9">
      <c r="I692" s="569"/>
    </row>
    <row r="693" spans="9:9">
      <c r="I693" s="569"/>
    </row>
    <row r="694" spans="9:9">
      <c r="I694" s="569"/>
    </row>
    <row r="695" spans="9:9">
      <c r="I695" s="569"/>
    </row>
    <row r="696" spans="9:9">
      <c r="I696" s="569"/>
    </row>
    <row r="697" spans="9:9">
      <c r="I697" s="569"/>
    </row>
    <row r="698" spans="9:9">
      <c r="I698" s="569"/>
    </row>
    <row r="699" spans="9:9">
      <c r="I699" s="569"/>
    </row>
    <row r="700" spans="9:9">
      <c r="I700" s="569"/>
    </row>
    <row r="701" spans="9:9">
      <c r="I701" s="569"/>
    </row>
    <row r="702" spans="9:9">
      <c r="I702" s="569"/>
    </row>
    <row r="703" spans="9:9">
      <c r="I703" s="569"/>
    </row>
    <row r="704" spans="9:9">
      <c r="I704" s="569"/>
    </row>
    <row r="705" spans="9:9">
      <c r="I705" s="569"/>
    </row>
    <row r="706" spans="9:9">
      <c r="I706" s="569"/>
    </row>
    <row r="707" spans="9:9">
      <c r="I707" s="569"/>
    </row>
    <row r="708" spans="9:9">
      <c r="I708" s="569"/>
    </row>
    <row r="709" spans="9:9">
      <c r="I709" s="569"/>
    </row>
    <row r="710" spans="9:9">
      <c r="I710" s="569"/>
    </row>
    <row r="711" spans="9:9">
      <c r="I711" s="569"/>
    </row>
    <row r="712" spans="9:9">
      <c r="I712" s="569"/>
    </row>
    <row r="713" spans="9:9">
      <c r="I713" s="569"/>
    </row>
    <row r="714" spans="9:9">
      <c r="I714" s="569"/>
    </row>
    <row r="715" spans="9:9">
      <c r="I715" s="569"/>
    </row>
    <row r="716" spans="9:9">
      <c r="I716" s="569"/>
    </row>
    <row r="717" spans="9:9">
      <c r="I717" s="569"/>
    </row>
    <row r="718" spans="9:9">
      <c r="I718" s="569"/>
    </row>
    <row r="719" spans="9:9">
      <c r="I719" s="569"/>
    </row>
    <row r="720" spans="9:9">
      <c r="I720" s="569"/>
    </row>
    <row r="721" spans="9:9">
      <c r="I721" s="569"/>
    </row>
    <row r="722" spans="9:9">
      <c r="I722" s="569"/>
    </row>
    <row r="723" spans="9:9">
      <c r="I723" s="569"/>
    </row>
    <row r="724" spans="9:9">
      <c r="I724" s="569"/>
    </row>
    <row r="725" spans="9:9">
      <c r="I725" s="569"/>
    </row>
    <row r="726" spans="9:9">
      <c r="I726" s="569"/>
    </row>
    <row r="727" spans="9:9">
      <c r="I727" s="569"/>
    </row>
    <row r="728" spans="9:9">
      <c r="I728" s="569"/>
    </row>
    <row r="729" spans="9:9">
      <c r="I729" s="569"/>
    </row>
    <row r="730" spans="9:9">
      <c r="I730" s="569"/>
    </row>
    <row r="731" spans="9:9">
      <c r="I731" s="569"/>
    </row>
    <row r="732" spans="9:9">
      <c r="I732" s="569"/>
    </row>
    <row r="733" spans="9:9">
      <c r="I733" s="569"/>
    </row>
    <row r="734" spans="9:9">
      <c r="I734" s="569"/>
    </row>
    <row r="735" spans="9:9">
      <c r="I735" s="569"/>
    </row>
    <row r="736" spans="9:9">
      <c r="I736" s="569"/>
    </row>
    <row r="737" spans="9:9">
      <c r="I737" s="569"/>
    </row>
    <row r="738" spans="9:9">
      <c r="I738" s="569"/>
    </row>
    <row r="739" spans="9:9">
      <c r="I739" s="569"/>
    </row>
    <row r="740" spans="9:9">
      <c r="I740" s="569"/>
    </row>
    <row r="741" spans="9:9">
      <c r="I741" s="569"/>
    </row>
    <row r="742" spans="9:9">
      <c r="I742" s="569"/>
    </row>
    <row r="743" spans="9:9">
      <c r="I743" s="569"/>
    </row>
    <row r="744" spans="9:9">
      <c r="I744" s="569"/>
    </row>
    <row r="745" spans="9:9">
      <c r="I745" s="569"/>
    </row>
    <row r="746" spans="9:9">
      <c r="I746" s="569"/>
    </row>
    <row r="747" spans="9:9">
      <c r="I747" s="569"/>
    </row>
    <row r="748" spans="9:9">
      <c r="I748" s="569"/>
    </row>
    <row r="749" spans="9:9">
      <c r="I749" s="569"/>
    </row>
    <row r="750" spans="9:9">
      <c r="I750" s="569"/>
    </row>
    <row r="751" spans="9:9">
      <c r="I751" s="569"/>
    </row>
    <row r="752" spans="9:9">
      <c r="I752" s="569"/>
    </row>
    <row r="753" spans="9:9">
      <c r="I753" s="569"/>
    </row>
    <row r="754" spans="9:9">
      <c r="I754" s="569"/>
    </row>
    <row r="755" spans="9:9">
      <c r="I755" s="569"/>
    </row>
    <row r="756" spans="9:9">
      <c r="I756" s="569"/>
    </row>
    <row r="757" spans="9:9">
      <c r="I757" s="569"/>
    </row>
    <row r="758" spans="9:9">
      <c r="I758" s="569"/>
    </row>
    <row r="759" spans="9:9">
      <c r="I759" s="569"/>
    </row>
    <row r="760" spans="9:9">
      <c r="I760" s="569"/>
    </row>
    <row r="761" spans="9:9">
      <c r="I761" s="569"/>
    </row>
    <row r="762" spans="9:9">
      <c r="I762" s="569"/>
    </row>
    <row r="763" spans="9:9">
      <c r="I763" s="569"/>
    </row>
    <row r="764" spans="9:9">
      <c r="I764" s="569"/>
    </row>
    <row r="765" spans="9:9">
      <c r="I765" s="569"/>
    </row>
    <row r="766" spans="9:9">
      <c r="I766" s="569"/>
    </row>
  </sheetData>
  <mergeCells count="9">
    <mergeCell ref="A21:I21"/>
    <mergeCell ref="A22:I22"/>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76"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S65"/>
  <sheetViews>
    <sheetView workbookViewId="0">
      <selection activeCell="T1" sqref="T1"/>
    </sheetView>
  </sheetViews>
  <sheetFormatPr defaultRowHeight="12.75"/>
  <cols>
    <col min="1" max="1" width="56.42578125" style="928" bestFit="1" customWidth="1"/>
    <col min="2" max="5" width="8.42578125" style="928" bestFit="1" customWidth="1"/>
    <col min="6" max="6" width="7.140625" style="928" bestFit="1" customWidth="1"/>
    <col min="7" max="7" width="7" style="928" bestFit="1" customWidth="1"/>
    <col min="8" max="8" width="7.140625" style="928" bestFit="1" customWidth="1"/>
    <col min="9" max="9" width="6.85546875" style="928" bestFit="1" customWidth="1"/>
    <col min="10" max="10" width="10.42578125" style="928" bestFit="1" customWidth="1"/>
    <col min="11" max="11" width="54.85546875" style="928" customWidth="1"/>
    <col min="12" max="14" width="9.42578125" style="928" bestFit="1" customWidth="1"/>
    <col min="15" max="15" width="10.28515625" style="928" customWidth="1"/>
    <col min="16" max="16" width="8.42578125" style="928" customWidth="1"/>
    <col min="17" max="17" width="6.85546875" style="928" customWidth="1"/>
    <col min="18" max="18" width="8.28515625" style="928" customWidth="1"/>
    <col min="19" max="19" width="6.85546875" style="928" bestFit="1" customWidth="1"/>
    <col min="20" max="256" width="9.140625" style="928"/>
    <col min="257" max="257" width="56.42578125" style="928" bestFit="1" customWidth="1"/>
    <col min="258" max="261" width="8.42578125" style="928" bestFit="1" customWidth="1"/>
    <col min="262" max="262" width="7.140625" style="928" bestFit="1" customWidth="1"/>
    <col min="263" max="263" width="7" style="928" bestFit="1" customWidth="1"/>
    <col min="264" max="264" width="7.140625" style="928" bestFit="1" customWidth="1"/>
    <col min="265" max="265" width="6.85546875" style="928" bestFit="1" customWidth="1"/>
    <col min="266" max="266" width="10.42578125" style="928" bestFit="1" customWidth="1"/>
    <col min="267" max="267" width="54.85546875" style="928" customWidth="1"/>
    <col min="268" max="270" width="9.42578125" style="928" bestFit="1" customWidth="1"/>
    <col min="271" max="271" width="10.28515625" style="928" customWidth="1"/>
    <col min="272" max="272" width="8.42578125" style="928" customWidth="1"/>
    <col min="273" max="273" width="6.85546875" style="928" customWidth="1"/>
    <col min="274" max="274" width="8.28515625" style="928" customWidth="1"/>
    <col min="275" max="275" width="6.85546875" style="928" bestFit="1" customWidth="1"/>
    <col min="276" max="512" width="9.140625" style="928"/>
    <col min="513" max="513" width="56.42578125" style="928" bestFit="1" customWidth="1"/>
    <col min="514" max="517" width="8.42578125" style="928" bestFit="1" customWidth="1"/>
    <col min="518" max="518" width="7.140625" style="928" bestFit="1" customWidth="1"/>
    <col min="519" max="519" width="7" style="928" bestFit="1" customWidth="1"/>
    <col min="520" max="520" width="7.140625" style="928" bestFit="1" customWidth="1"/>
    <col min="521" max="521" width="6.85546875" style="928" bestFit="1" customWidth="1"/>
    <col min="522" max="522" width="10.42578125" style="928" bestFit="1" customWidth="1"/>
    <col min="523" max="523" width="54.85546875" style="928" customWidth="1"/>
    <col min="524" max="526" width="9.42578125" style="928" bestFit="1" customWidth="1"/>
    <col min="527" max="527" width="10.28515625" style="928" customWidth="1"/>
    <col min="528" max="528" width="8.42578125" style="928" customWidth="1"/>
    <col min="529" max="529" width="6.85546875" style="928" customWidth="1"/>
    <col min="530" max="530" width="8.28515625" style="928" customWidth="1"/>
    <col min="531" max="531" width="6.85546875" style="928" bestFit="1" customWidth="1"/>
    <col min="532" max="768" width="9.140625" style="928"/>
    <col min="769" max="769" width="56.42578125" style="928" bestFit="1" customWidth="1"/>
    <col min="770" max="773" width="8.42578125" style="928" bestFit="1" customWidth="1"/>
    <col min="774" max="774" width="7.140625" style="928" bestFit="1" customWidth="1"/>
    <col min="775" max="775" width="7" style="928" bestFit="1" customWidth="1"/>
    <col min="776" max="776" width="7.140625" style="928" bestFit="1" customWidth="1"/>
    <col min="777" max="777" width="6.85546875" style="928" bestFit="1" customWidth="1"/>
    <col min="778" max="778" width="10.42578125" style="928" bestFit="1" customWidth="1"/>
    <col min="779" max="779" width="54.85546875" style="928" customWidth="1"/>
    <col min="780" max="782" width="9.42578125" style="928" bestFit="1" customWidth="1"/>
    <col min="783" max="783" width="10.28515625" style="928" customWidth="1"/>
    <col min="784" max="784" width="8.42578125" style="928" customWidth="1"/>
    <col min="785" max="785" width="6.85546875" style="928" customWidth="1"/>
    <col min="786" max="786" width="8.28515625" style="928" customWidth="1"/>
    <col min="787" max="787" width="6.85546875" style="928" bestFit="1" customWidth="1"/>
    <col min="788" max="1024" width="9.140625" style="928"/>
    <col min="1025" max="1025" width="56.42578125" style="928" bestFit="1" customWidth="1"/>
    <col min="1026" max="1029" width="8.42578125" style="928" bestFit="1" customWidth="1"/>
    <col min="1030" max="1030" width="7.140625" style="928" bestFit="1" customWidth="1"/>
    <col min="1031" max="1031" width="7" style="928" bestFit="1" customWidth="1"/>
    <col min="1032" max="1032" width="7.140625" style="928" bestFit="1" customWidth="1"/>
    <col min="1033" max="1033" width="6.85546875" style="928" bestFit="1" customWidth="1"/>
    <col min="1034" max="1034" width="10.42578125" style="928" bestFit="1" customWidth="1"/>
    <col min="1035" max="1035" width="54.85546875" style="928" customWidth="1"/>
    <col min="1036" max="1038" width="9.42578125" style="928" bestFit="1" customWidth="1"/>
    <col min="1039" max="1039" width="10.28515625" style="928" customWidth="1"/>
    <col min="1040" max="1040" width="8.42578125" style="928" customWidth="1"/>
    <col min="1041" max="1041" width="6.85546875" style="928" customWidth="1"/>
    <col min="1042" max="1042" width="8.28515625" style="928" customWidth="1"/>
    <col min="1043" max="1043" width="6.85546875" style="928" bestFit="1" customWidth="1"/>
    <col min="1044" max="1280" width="9.140625" style="928"/>
    <col min="1281" max="1281" width="56.42578125" style="928" bestFit="1" customWidth="1"/>
    <col min="1282" max="1285" width="8.42578125" style="928" bestFit="1" customWidth="1"/>
    <col min="1286" max="1286" width="7.140625" style="928" bestFit="1" customWidth="1"/>
    <col min="1287" max="1287" width="7" style="928" bestFit="1" customWidth="1"/>
    <col min="1288" max="1288" width="7.140625" style="928" bestFit="1" customWidth="1"/>
    <col min="1289" max="1289" width="6.85546875" style="928" bestFit="1" customWidth="1"/>
    <col min="1290" max="1290" width="10.42578125" style="928" bestFit="1" customWidth="1"/>
    <col min="1291" max="1291" width="54.85546875" style="928" customWidth="1"/>
    <col min="1292" max="1294" width="9.42578125" style="928" bestFit="1" customWidth="1"/>
    <col min="1295" max="1295" width="10.28515625" style="928" customWidth="1"/>
    <col min="1296" max="1296" width="8.42578125" style="928" customWidth="1"/>
    <col min="1297" max="1297" width="6.85546875" style="928" customWidth="1"/>
    <col min="1298" max="1298" width="8.28515625" style="928" customWidth="1"/>
    <col min="1299" max="1299" width="6.85546875" style="928" bestFit="1" customWidth="1"/>
    <col min="1300" max="1536" width="9.140625" style="928"/>
    <col min="1537" max="1537" width="56.42578125" style="928" bestFit="1" customWidth="1"/>
    <col min="1538" max="1541" width="8.42578125" style="928" bestFit="1" customWidth="1"/>
    <col min="1542" max="1542" width="7.140625" style="928" bestFit="1" customWidth="1"/>
    <col min="1543" max="1543" width="7" style="928" bestFit="1" customWidth="1"/>
    <col min="1544" max="1544" width="7.140625" style="928" bestFit="1" customWidth="1"/>
    <col min="1545" max="1545" width="6.85546875" style="928" bestFit="1" customWidth="1"/>
    <col min="1546" max="1546" width="10.42578125" style="928" bestFit="1" customWidth="1"/>
    <col min="1547" max="1547" width="54.85546875" style="928" customWidth="1"/>
    <col min="1548" max="1550" width="9.42578125" style="928" bestFit="1" customWidth="1"/>
    <col min="1551" max="1551" width="10.28515625" style="928" customWidth="1"/>
    <col min="1552" max="1552" width="8.42578125" style="928" customWidth="1"/>
    <col min="1553" max="1553" width="6.85546875" style="928" customWidth="1"/>
    <col min="1554" max="1554" width="8.28515625" style="928" customWidth="1"/>
    <col min="1555" max="1555" width="6.85546875" style="928" bestFit="1" customWidth="1"/>
    <col min="1556" max="1792" width="9.140625" style="928"/>
    <col min="1793" max="1793" width="56.42578125" style="928" bestFit="1" customWidth="1"/>
    <col min="1794" max="1797" width="8.42578125" style="928" bestFit="1" customWidth="1"/>
    <col min="1798" max="1798" width="7.140625" style="928" bestFit="1" customWidth="1"/>
    <col min="1799" max="1799" width="7" style="928" bestFit="1" customWidth="1"/>
    <col min="1800" max="1800" width="7.140625" style="928" bestFit="1" customWidth="1"/>
    <col min="1801" max="1801" width="6.85546875" style="928" bestFit="1" customWidth="1"/>
    <col min="1802" max="1802" width="10.42578125" style="928" bestFit="1" customWidth="1"/>
    <col min="1803" max="1803" width="54.85546875" style="928" customWidth="1"/>
    <col min="1804" max="1806" width="9.42578125" style="928" bestFit="1" customWidth="1"/>
    <col min="1807" max="1807" width="10.28515625" style="928" customWidth="1"/>
    <col min="1808" max="1808" width="8.42578125" style="928" customWidth="1"/>
    <col min="1809" max="1809" width="6.85546875" style="928" customWidth="1"/>
    <col min="1810" max="1810" width="8.28515625" style="928" customWidth="1"/>
    <col min="1811" max="1811" width="6.85546875" style="928" bestFit="1" customWidth="1"/>
    <col min="1812" max="2048" width="9.140625" style="928"/>
    <col min="2049" max="2049" width="56.42578125" style="928" bestFit="1" customWidth="1"/>
    <col min="2050" max="2053" width="8.42578125" style="928" bestFit="1" customWidth="1"/>
    <col min="2054" max="2054" width="7.140625" style="928" bestFit="1" customWidth="1"/>
    <col min="2055" max="2055" width="7" style="928" bestFit="1" customWidth="1"/>
    <col min="2056" max="2056" width="7.140625" style="928" bestFit="1" customWidth="1"/>
    <col min="2057" max="2057" width="6.85546875" style="928" bestFit="1" customWidth="1"/>
    <col min="2058" max="2058" width="10.42578125" style="928" bestFit="1" customWidth="1"/>
    <col min="2059" max="2059" width="54.85546875" style="928" customWidth="1"/>
    <col min="2060" max="2062" width="9.42578125" style="928" bestFit="1" customWidth="1"/>
    <col min="2063" max="2063" width="10.28515625" style="928" customWidth="1"/>
    <col min="2064" max="2064" width="8.42578125" style="928" customWidth="1"/>
    <col min="2065" max="2065" width="6.85546875" style="928" customWidth="1"/>
    <col min="2066" max="2066" width="8.28515625" style="928" customWidth="1"/>
    <col min="2067" max="2067" width="6.85546875" style="928" bestFit="1" customWidth="1"/>
    <col min="2068" max="2304" width="9.140625" style="928"/>
    <col min="2305" max="2305" width="56.42578125" style="928" bestFit="1" customWidth="1"/>
    <col min="2306" max="2309" width="8.42578125" style="928" bestFit="1" customWidth="1"/>
    <col min="2310" max="2310" width="7.140625" style="928" bestFit="1" customWidth="1"/>
    <col min="2311" max="2311" width="7" style="928" bestFit="1" customWidth="1"/>
    <col min="2312" max="2312" width="7.140625" style="928" bestFit="1" customWidth="1"/>
    <col min="2313" max="2313" width="6.85546875" style="928" bestFit="1" customWidth="1"/>
    <col min="2314" max="2314" width="10.42578125" style="928" bestFit="1" customWidth="1"/>
    <col min="2315" max="2315" width="54.85546875" style="928" customWidth="1"/>
    <col min="2316" max="2318" width="9.42578125" style="928" bestFit="1" customWidth="1"/>
    <col min="2319" max="2319" width="10.28515625" style="928" customWidth="1"/>
    <col min="2320" max="2320" width="8.42578125" style="928" customWidth="1"/>
    <col min="2321" max="2321" width="6.85546875" style="928" customWidth="1"/>
    <col min="2322" max="2322" width="8.28515625" style="928" customWidth="1"/>
    <col min="2323" max="2323" width="6.85546875" style="928" bestFit="1" customWidth="1"/>
    <col min="2324" max="2560" width="9.140625" style="928"/>
    <col min="2561" max="2561" width="56.42578125" style="928" bestFit="1" customWidth="1"/>
    <col min="2562" max="2565" width="8.42578125" style="928" bestFit="1" customWidth="1"/>
    <col min="2566" max="2566" width="7.140625" style="928" bestFit="1" customWidth="1"/>
    <col min="2567" max="2567" width="7" style="928" bestFit="1" customWidth="1"/>
    <col min="2568" max="2568" width="7.140625" style="928" bestFit="1" customWidth="1"/>
    <col min="2569" max="2569" width="6.85546875" style="928" bestFit="1" customWidth="1"/>
    <col min="2570" max="2570" width="10.42578125" style="928" bestFit="1" customWidth="1"/>
    <col min="2571" max="2571" width="54.85546875" style="928" customWidth="1"/>
    <col min="2572" max="2574" width="9.42578125" style="928" bestFit="1" customWidth="1"/>
    <col min="2575" max="2575" width="10.28515625" style="928" customWidth="1"/>
    <col min="2576" max="2576" width="8.42578125" style="928" customWidth="1"/>
    <col min="2577" max="2577" width="6.85546875" style="928" customWidth="1"/>
    <col min="2578" max="2578" width="8.28515625" style="928" customWidth="1"/>
    <col min="2579" max="2579" width="6.85546875" style="928" bestFit="1" customWidth="1"/>
    <col min="2580" max="2816" width="9.140625" style="928"/>
    <col min="2817" max="2817" width="56.42578125" style="928" bestFit="1" customWidth="1"/>
    <col min="2818" max="2821" width="8.42578125" style="928" bestFit="1" customWidth="1"/>
    <col min="2822" max="2822" width="7.140625" style="928" bestFit="1" customWidth="1"/>
    <col min="2823" max="2823" width="7" style="928" bestFit="1" customWidth="1"/>
    <col min="2824" max="2824" width="7.140625" style="928" bestFit="1" customWidth="1"/>
    <col min="2825" max="2825" width="6.85546875" style="928" bestFit="1" customWidth="1"/>
    <col min="2826" max="2826" width="10.42578125" style="928" bestFit="1" customWidth="1"/>
    <col min="2827" max="2827" width="54.85546875" style="928" customWidth="1"/>
    <col min="2828" max="2830" width="9.42578125" style="928" bestFit="1" customWidth="1"/>
    <col min="2831" max="2831" width="10.28515625" style="928" customWidth="1"/>
    <col min="2832" max="2832" width="8.42578125" style="928" customWidth="1"/>
    <col min="2833" max="2833" width="6.85546875" style="928" customWidth="1"/>
    <col min="2834" max="2834" width="8.28515625" style="928" customWidth="1"/>
    <col min="2835" max="2835" width="6.85546875" style="928" bestFit="1" customWidth="1"/>
    <col min="2836" max="3072" width="9.140625" style="928"/>
    <col min="3073" max="3073" width="56.42578125" style="928" bestFit="1" customWidth="1"/>
    <col min="3074" max="3077" width="8.42578125" style="928" bestFit="1" customWidth="1"/>
    <col min="3078" max="3078" width="7.140625" style="928" bestFit="1" customWidth="1"/>
    <col min="3079" max="3079" width="7" style="928" bestFit="1" customWidth="1"/>
    <col min="3080" max="3080" width="7.140625" style="928" bestFit="1" customWidth="1"/>
    <col min="3081" max="3081" width="6.85546875" style="928" bestFit="1" customWidth="1"/>
    <col min="3082" max="3082" width="10.42578125" style="928" bestFit="1" customWidth="1"/>
    <col min="3083" max="3083" width="54.85546875" style="928" customWidth="1"/>
    <col min="3084" max="3086" width="9.42578125" style="928" bestFit="1" customWidth="1"/>
    <col min="3087" max="3087" width="10.28515625" style="928" customWidth="1"/>
    <col min="3088" max="3088" width="8.42578125" style="928" customWidth="1"/>
    <col min="3089" max="3089" width="6.85546875" style="928" customWidth="1"/>
    <col min="3090" max="3090" width="8.28515625" style="928" customWidth="1"/>
    <col min="3091" max="3091" width="6.85546875" style="928" bestFit="1" customWidth="1"/>
    <col min="3092" max="3328" width="9.140625" style="928"/>
    <col min="3329" max="3329" width="56.42578125" style="928" bestFit="1" customWidth="1"/>
    <col min="3330" max="3333" width="8.42578125" style="928" bestFit="1" customWidth="1"/>
    <col min="3334" max="3334" width="7.140625" style="928" bestFit="1" customWidth="1"/>
    <col min="3335" max="3335" width="7" style="928" bestFit="1" customWidth="1"/>
    <col min="3336" max="3336" width="7.140625" style="928" bestFit="1" customWidth="1"/>
    <col min="3337" max="3337" width="6.85546875" style="928" bestFit="1" customWidth="1"/>
    <col min="3338" max="3338" width="10.42578125" style="928" bestFit="1" customWidth="1"/>
    <col min="3339" max="3339" width="54.85546875" style="928" customWidth="1"/>
    <col min="3340" max="3342" width="9.42578125" style="928" bestFit="1" customWidth="1"/>
    <col min="3343" max="3343" width="10.28515625" style="928" customWidth="1"/>
    <col min="3344" max="3344" width="8.42578125" style="928" customWidth="1"/>
    <col min="3345" max="3345" width="6.85546875" style="928" customWidth="1"/>
    <col min="3346" max="3346" width="8.28515625" style="928" customWidth="1"/>
    <col min="3347" max="3347" width="6.85546875" style="928" bestFit="1" customWidth="1"/>
    <col min="3348" max="3584" width="9.140625" style="928"/>
    <col min="3585" max="3585" width="56.42578125" style="928" bestFit="1" customWidth="1"/>
    <col min="3586" max="3589" width="8.42578125" style="928" bestFit="1" customWidth="1"/>
    <col min="3590" max="3590" width="7.140625" style="928" bestFit="1" customWidth="1"/>
    <col min="3591" max="3591" width="7" style="928" bestFit="1" customWidth="1"/>
    <col min="3592" max="3592" width="7.140625" style="928" bestFit="1" customWidth="1"/>
    <col min="3593" max="3593" width="6.85546875" style="928" bestFit="1" customWidth="1"/>
    <col min="3594" max="3594" width="10.42578125" style="928" bestFit="1" customWidth="1"/>
    <col min="3595" max="3595" width="54.85546875" style="928" customWidth="1"/>
    <col min="3596" max="3598" width="9.42578125" style="928" bestFit="1" customWidth="1"/>
    <col min="3599" max="3599" width="10.28515625" style="928" customWidth="1"/>
    <col min="3600" max="3600" width="8.42578125" style="928" customWidth="1"/>
    <col min="3601" max="3601" width="6.85546875" style="928" customWidth="1"/>
    <col min="3602" max="3602" width="8.28515625" style="928" customWidth="1"/>
    <col min="3603" max="3603" width="6.85546875" style="928" bestFit="1" customWidth="1"/>
    <col min="3604" max="3840" width="9.140625" style="928"/>
    <col min="3841" max="3841" width="56.42578125" style="928" bestFit="1" customWidth="1"/>
    <col min="3842" max="3845" width="8.42578125" style="928" bestFit="1" customWidth="1"/>
    <col min="3846" max="3846" width="7.140625" style="928" bestFit="1" customWidth="1"/>
    <col min="3847" max="3847" width="7" style="928" bestFit="1" customWidth="1"/>
    <col min="3848" max="3848" width="7.140625" style="928" bestFit="1" customWidth="1"/>
    <col min="3849" max="3849" width="6.85546875" style="928" bestFit="1" customWidth="1"/>
    <col min="3850" max="3850" width="10.42578125" style="928" bestFit="1" customWidth="1"/>
    <col min="3851" max="3851" width="54.85546875" style="928" customWidth="1"/>
    <col min="3852" max="3854" width="9.42578125" style="928" bestFit="1" customWidth="1"/>
    <col min="3855" max="3855" width="10.28515625" style="928" customWidth="1"/>
    <col min="3856" max="3856" width="8.42578125" style="928" customWidth="1"/>
    <col min="3857" max="3857" width="6.85546875" style="928" customWidth="1"/>
    <col min="3858" max="3858" width="8.28515625" style="928" customWidth="1"/>
    <col min="3859" max="3859" width="6.85546875" style="928" bestFit="1" customWidth="1"/>
    <col min="3860" max="4096" width="9.140625" style="928"/>
    <col min="4097" max="4097" width="56.42578125" style="928" bestFit="1" customWidth="1"/>
    <col min="4098" max="4101" width="8.42578125" style="928" bestFit="1" customWidth="1"/>
    <col min="4102" max="4102" width="7.140625" style="928" bestFit="1" customWidth="1"/>
    <col min="4103" max="4103" width="7" style="928" bestFit="1" customWidth="1"/>
    <col min="4104" max="4104" width="7.140625" style="928" bestFit="1" customWidth="1"/>
    <col min="4105" max="4105" width="6.85546875" style="928" bestFit="1" customWidth="1"/>
    <col min="4106" max="4106" width="10.42578125" style="928" bestFit="1" customWidth="1"/>
    <col min="4107" max="4107" width="54.85546875" style="928" customWidth="1"/>
    <col min="4108" max="4110" width="9.42578125" style="928" bestFit="1" customWidth="1"/>
    <col min="4111" max="4111" width="10.28515625" style="928" customWidth="1"/>
    <col min="4112" max="4112" width="8.42578125" style="928" customWidth="1"/>
    <col min="4113" max="4113" width="6.85546875" style="928" customWidth="1"/>
    <col min="4114" max="4114" width="8.28515625" style="928" customWidth="1"/>
    <col min="4115" max="4115" width="6.85546875" style="928" bestFit="1" customWidth="1"/>
    <col min="4116" max="4352" width="9.140625" style="928"/>
    <col min="4353" max="4353" width="56.42578125" style="928" bestFit="1" customWidth="1"/>
    <col min="4354" max="4357" width="8.42578125" style="928" bestFit="1" customWidth="1"/>
    <col min="4358" max="4358" width="7.140625" style="928" bestFit="1" customWidth="1"/>
    <col min="4359" max="4359" width="7" style="928" bestFit="1" customWidth="1"/>
    <col min="4360" max="4360" width="7.140625" style="928" bestFit="1" customWidth="1"/>
    <col min="4361" max="4361" width="6.85546875" style="928" bestFit="1" customWidth="1"/>
    <col min="4362" max="4362" width="10.42578125" style="928" bestFit="1" customWidth="1"/>
    <col min="4363" max="4363" width="54.85546875" style="928" customWidth="1"/>
    <col min="4364" max="4366" width="9.42578125" style="928" bestFit="1" customWidth="1"/>
    <col min="4367" max="4367" width="10.28515625" style="928" customWidth="1"/>
    <col min="4368" max="4368" width="8.42578125" style="928" customWidth="1"/>
    <col min="4369" max="4369" width="6.85546875" style="928" customWidth="1"/>
    <col min="4370" max="4370" width="8.28515625" style="928" customWidth="1"/>
    <col min="4371" max="4371" width="6.85546875" style="928" bestFit="1" customWidth="1"/>
    <col min="4372" max="4608" width="9.140625" style="928"/>
    <col min="4609" max="4609" width="56.42578125" style="928" bestFit="1" customWidth="1"/>
    <col min="4610" max="4613" width="8.42578125" style="928" bestFit="1" customWidth="1"/>
    <col min="4614" max="4614" width="7.140625" style="928" bestFit="1" customWidth="1"/>
    <col min="4615" max="4615" width="7" style="928" bestFit="1" customWidth="1"/>
    <col min="4616" max="4616" width="7.140625" style="928" bestFit="1" customWidth="1"/>
    <col min="4617" max="4617" width="6.85546875" style="928" bestFit="1" customWidth="1"/>
    <col min="4618" max="4618" width="10.42578125" style="928" bestFit="1" customWidth="1"/>
    <col min="4619" max="4619" width="54.85546875" style="928" customWidth="1"/>
    <col min="4620" max="4622" width="9.42578125" style="928" bestFit="1" customWidth="1"/>
    <col min="4623" max="4623" width="10.28515625" style="928" customWidth="1"/>
    <col min="4624" max="4624" width="8.42578125" style="928" customWidth="1"/>
    <col min="4625" max="4625" width="6.85546875" style="928" customWidth="1"/>
    <col min="4626" max="4626" width="8.28515625" style="928" customWidth="1"/>
    <col min="4627" max="4627" width="6.85546875" style="928" bestFit="1" customWidth="1"/>
    <col min="4628" max="4864" width="9.140625" style="928"/>
    <col min="4865" max="4865" width="56.42578125" style="928" bestFit="1" customWidth="1"/>
    <col min="4866" max="4869" width="8.42578125" style="928" bestFit="1" customWidth="1"/>
    <col min="4870" max="4870" width="7.140625" style="928" bestFit="1" customWidth="1"/>
    <col min="4871" max="4871" width="7" style="928" bestFit="1" customWidth="1"/>
    <col min="4872" max="4872" width="7.140625" style="928" bestFit="1" customWidth="1"/>
    <col min="4873" max="4873" width="6.85546875" style="928" bestFit="1" customWidth="1"/>
    <col min="4874" max="4874" width="10.42578125" style="928" bestFit="1" customWidth="1"/>
    <col min="4875" max="4875" width="54.85546875" style="928" customWidth="1"/>
    <col min="4876" max="4878" width="9.42578125" style="928" bestFit="1" customWidth="1"/>
    <col min="4879" max="4879" width="10.28515625" style="928" customWidth="1"/>
    <col min="4880" max="4880" width="8.42578125" style="928" customWidth="1"/>
    <col min="4881" max="4881" width="6.85546875" style="928" customWidth="1"/>
    <col min="4882" max="4882" width="8.28515625" style="928" customWidth="1"/>
    <col min="4883" max="4883" width="6.85546875" style="928" bestFit="1" customWidth="1"/>
    <col min="4884" max="5120" width="9.140625" style="928"/>
    <col min="5121" max="5121" width="56.42578125" style="928" bestFit="1" customWidth="1"/>
    <col min="5122" max="5125" width="8.42578125" style="928" bestFit="1" customWidth="1"/>
    <col min="5126" max="5126" width="7.140625" style="928" bestFit="1" customWidth="1"/>
    <col min="5127" max="5127" width="7" style="928" bestFit="1" customWidth="1"/>
    <col min="5128" max="5128" width="7.140625" style="928" bestFit="1" customWidth="1"/>
    <col min="5129" max="5129" width="6.85546875" style="928" bestFit="1" customWidth="1"/>
    <col min="5130" max="5130" width="10.42578125" style="928" bestFit="1" customWidth="1"/>
    <col min="5131" max="5131" width="54.85546875" style="928" customWidth="1"/>
    <col min="5132" max="5134" width="9.42578125" style="928" bestFit="1" customWidth="1"/>
    <col min="5135" max="5135" width="10.28515625" style="928" customWidth="1"/>
    <col min="5136" max="5136" width="8.42578125" style="928" customWidth="1"/>
    <col min="5137" max="5137" width="6.85546875" style="928" customWidth="1"/>
    <col min="5138" max="5138" width="8.28515625" style="928" customWidth="1"/>
    <col min="5139" max="5139" width="6.85546875" style="928" bestFit="1" customWidth="1"/>
    <col min="5140" max="5376" width="9.140625" style="928"/>
    <col min="5377" max="5377" width="56.42578125" style="928" bestFit="1" customWidth="1"/>
    <col min="5378" max="5381" width="8.42578125" style="928" bestFit="1" customWidth="1"/>
    <col min="5382" max="5382" width="7.140625" style="928" bestFit="1" customWidth="1"/>
    <col min="5383" max="5383" width="7" style="928" bestFit="1" customWidth="1"/>
    <col min="5384" max="5384" width="7.140625" style="928" bestFit="1" customWidth="1"/>
    <col min="5385" max="5385" width="6.85546875" style="928" bestFit="1" customWidth="1"/>
    <col min="5386" max="5386" width="10.42578125" style="928" bestFit="1" customWidth="1"/>
    <col min="5387" max="5387" width="54.85546875" style="928" customWidth="1"/>
    <col min="5388" max="5390" width="9.42578125" style="928" bestFit="1" customWidth="1"/>
    <col min="5391" max="5391" width="10.28515625" style="928" customWidth="1"/>
    <col min="5392" max="5392" width="8.42578125" style="928" customWidth="1"/>
    <col min="5393" max="5393" width="6.85546875" style="928" customWidth="1"/>
    <col min="5394" max="5394" width="8.28515625" style="928" customWidth="1"/>
    <col min="5395" max="5395" width="6.85546875" style="928" bestFit="1" customWidth="1"/>
    <col min="5396" max="5632" width="9.140625" style="928"/>
    <col min="5633" max="5633" width="56.42578125" style="928" bestFit="1" customWidth="1"/>
    <col min="5634" max="5637" width="8.42578125" style="928" bestFit="1" customWidth="1"/>
    <col min="5638" max="5638" width="7.140625" style="928" bestFit="1" customWidth="1"/>
    <col min="5639" max="5639" width="7" style="928" bestFit="1" customWidth="1"/>
    <col min="5640" max="5640" width="7.140625" style="928" bestFit="1" customWidth="1"/>
    <col min="5641" max="5641" width="6.85546875" style="928" bestFit="1" customWidth="1"/>
    <col min="5642" max="5642" width="10.42578125" style="928" bestFit="1" customWidth="1"/>
    <col min="5643" max="5643" width="54.85546875" style="928" customWidth="1"/>
    <col min="5644" max="5646" width="9.42578125" style="928" bestFit="1" customWidth="1"/>
    <col min="5647" max="5647" width="10.28515625" style="928" customWidth="1"/>
    <col min="5648" max="5648" width="8.42578125" style="928" customWidth="1"/>
    <col min="5649" max="5649" width="6.85546875" style="928" customWidth="1"/>
    <col min="5650" max="5650" width="8.28515625" style="928" customWidth="1"/>
    <col min="5651" max="5651" width="6.85546875" style="928" bestFit="1" customWidth="1"/>
    <col min="5652" max="5888" width="9.140625" style="928"/>
    <col min="5889" max="5889" width="56.42578125" style="928" bestFit="1" customWidth="1"/>
    <col min="5890" max="5893" width="8.42578125" style="928" bestFit="1" customWidth="1"/>
    <col min="5894" max="5894" width="7.140625" style="928" bestFit="1" customWidth="1"/>
    <col min="5895" max="5895" width="7" style="928" bestFit="1" customWidth="1"/>
    <col min="5896" max="5896" width="7.140625" style="928" bestFit="1" customWidth="1"/>
    <col min="5897" max="5897" width="6.85546875" style="928" bestFit="1" customWidth="1"/>
    <col min="5898" max="5898" width="10.42578125" style="928" bestFit="1" customWidth="1"/>
    <col min="5899" max="5899" width="54.85546875" style="928" customWidth="1"/>
    <col min="5900" max="5902" width="9.42578125" style="928" bestFit="1" customWidth="1"/>
    <col min="5903" max="5903" width="10.28515625" style="928" customWidth="1"/>
    <col min="5904" max="5904" width="8.42578125" style="928" customWidth="1"/>
    <col min="5905" max="5905" width="6.85546875" style="928" customWidth="1"/>
    <col min="5906" max="5906" width="8.28515625" style="928" customWidth="1"/>
    <col min="5907" max="5907" width="6.85546875" style="928" bestFit="1" customWidth="1"/>
    <col min="5908" max="6144" width="9.140625" style="928"/>
    <col min="6145" max="6145" width="56.42578125" style="928" bestFit="1" customWidth="1"/>
    <col min="6146" max="6149" width="8.42578125" style="928" bestFit="1" customWidth="1"/>
    <col min="6150" max="6150" width="7.140625" style="928" bestFit="1" customWidth="1"/>
    <col min="6151" max="6151" width="7" style="928" bestFit="1" customWidth="1"/>
    <col min="6152" max="6152" width="7.140625" style="928" bestFit="1" customWidth="1"/>
    <col min="6153" max="6153" width="6.85546875" style="928" bestFit="1" customWidth="1"/>
    <col min="6154" max="6154" width="10.42578125" style="928" bestFit="1" customWidth="1"/>
    <col min="6155" max="6155" width="54.85546875" style="928" customWidth="1"/>
    <col min="6156" max="6158" width="9.42578125" style="928" bestFit="1" customWidth="1"/>
    <col min="6159" max="6159" width="10.28515625" style="928" customWidth="1"/>
    <col min="6160" max="6160" width="8.42578125" style="928" customWidth="1"/>
    <col min="6161" max="6161" width="6.85546875" style="928" customWidth="1"/>
    <col min="6162" max="6162" width="8.28515625" style="928" customWidth="1"/>
    <col min="6163" max="6163" width="6.85546875" style="928" bestFit="1" customWidth="1"/>
    <col min="6164" max="6400" width="9.140625" style="928"/>
    <col min="6401" max="6401" width="56.42578125" style="928" bestFit="1" customWidth="1"/>
    <col min="6402" max="6405" width="8.42578125" style="928" bestFit="1" customWidth="1"/>
    <col min="6406" max="6406" width="7.140625" style="928" bestFit="1" customWidth="1"/>
    <col min="6407" max="6407" width="7" style="928" bestFit="1" customWidth="1"/>
    <col min="6408" max="6408" width="7.140625" style="928" bestFit="1" customWidth="1"/>
    <col min="6409" max="6409" width="6.85546875" style="928" bestFit="1" customWidth="1"/>
    <col min="6410" max="6410" width="10.42578125" style="928" bestFit="1" customWidth="1"/>
    <col min="6411" max="6411" width="54.85546875" style="928" customWidth="1"/>
    <col min="6412" max="6414" width="9.42578125" style="928" bestFit="1" customWidth="1"/>
    <col min="6415" max="6415" width="10.28515625" style="928" customWidth="1"/>
    <col min="6416" max="6416" width="8.42578125" style="928" customWidth="1"/>
    <col min="6417" max="6417" width="6.85546875" style="928" customWidth="1"/>
    <col min="6418" max="6418" width="8.28515625" style="928" customWidth="1"/>
    <col min="6419" max="6419" width="6.85546875" style="928" bestFit="1" customWidth="1"/>
    <col min="6420" max="6656" width="9.140625" style="928"/>
    <col min="6657" max="6657" width="56.42578125" style="928" bestFit="1" customWidth="1"/>
    <col min="6658" max="6661" width="8.42578125" style="928" bestFit="1" customWidth="1"/>
    <col min="6662" max="6662" width="7.140625" style="928" bestFit="1" customWidth="1"/>
    <col min="6663" max="6663" width="7" style="928" bestFit="1" customWidth="1"/>
    <col min="6664" max="6664" width="7.140625" style="928" bestFit="1" customWidth="1"/>
    <col min="6665" max="6665" width="6.85546875" style="928" bestFit="1" customWidth="1"/>
    <col min="6666" max="6666" width="10.42578125" style="928" bestFit="1" customWidth="1"/>
    <col min="6667" max="6667" width="54.85546875" style="928" customWidth="1"/>
    <col min="6668" max="6670" width="9.42578125" style="928" bestFit="1" customWidth="1"/>
    <col min="6671" max="6671" width="10.28515625" style="928" customWidth="1"/>
    <col min="6672" max="6672" width="8.42578125" style="928" customWidth="1"/>
    <col min="6673" max="6673" width="6.85546875" style="928" customWidth="1"/>
    <col min="6674" max="6674" width="8.28515625" style="928" customWidth="1"/>
    <col min="6675" max="6675" width="6.85546875" style="928" bestFit="1" customWidth="1"/>
    <col min="6676" max="6912" width="9.140625" style="928"/>
    <col min="6913" max="6913" width="56.42578125" style="928" bestFit="1" customWidth="1"/>
    <col min="6914" max="6917" width="8.42578125" style="928" bestFit="1" customWidth="1"/>
    <col min="6918" max="6918" width="7.140625" style="928" bestFit="1" customWidth="1"/>
    <col min="6919" max="6919" width="7" style="928" bestFit="1" customWidth="1"/>
    <col min="6920" max="6920" width="7.140625" style="928" bestFit="1" customWidth="1"/>
    <col min="6921" max="6921" width="6.85546875" style="928" bestFit="1" customWidth="1"/>
    <col min="6922" max="6922" width="10.42578125" style="928" bestFit="1" customWidth="1"/>
    <col min="6923" max="6923" width="54.85546875" style="928" customWidth="1"/>
    <col min="6924" max="6926" width="9.42578125" style="928" bestFit="1" customWidth="1"/>
    <col min="6927" max="6927" width="10.28515625" style="928" customWidth="1"/>
    <col min="6928" max="6928" width="8.42578125" style="928" customWidth="1"/>
    <col min="6929" max="6929" width="6.85546875" style="928" customWidth="1"/>
    <col min="6930" max="6930" width="8.28515625" style="928" customWidth="1"/>
    <col min="6931" max="6931" width="6.85546875" style="928" bestFit="1" customWidth="1"/>
    <col min="6932" max="7168" width="9.140625" style="928"/>
    <col min="7169" max="7169" width="56.42578125" style="928" bestFit="1" customWidth="1"/>
    <col min="7170" max="7173" width="8.42578125" style="928" bestFit="1" customWidth="1"/>
    <col min="7174" max="7174" width="7.140625" style="928" bestFit="1" customWidth="1"/>
    <col min="7175" max="7175" width="7" style="928" bestFit="1" customWidth="1"/>
    <col min="7176" max="7176" width="7.140625" style="928" bestFit="1" customWidth="1"/>
    <col min="7177" max="7177" width="6.85546875" style="928" bestFit="1" customWidth="1"/>
    <col min="7178" max="7178" width="10.42578125" style="928" bestFit="1" customWidth="1"/>
    <col min="7179" max="7179" width="54.85546875" style="928" customWidth="1"/>
    <col min="7180" max="7182" width="9.42578125" style="928" bestFit="1" customWidth="1"/>
    <col min="7183" max="7183" width="10.28515625" style="928" customWidth="1"/>
    <col min="7184" max="7184" width="8.42578125" style="928" customWidth="1"/>
    <col min="7185" max="7185" width="6.85546875" style="928" customWidth="1"/>
    <col min="7186" max="7186" width="8.28515625" style="928" customWidth="1"/>
    <col min="7187" max="7187" width="6.85546875" style="928" bestFit="1" customWidth="1"/>
    <col min="7188" max="7424" width="9.140625" style="928"/>
    <col min="7425" max="7425" width="56.42578125" style="928" bestFit="1" customWidth="1"/>
    <col min="7426" max="7429" width="8.42578125" style="928" bestFit="1" customWidth="1"/>
    <col min="7430" max="7430" width="7.140625" style="928" bestFit="1" customWidth="1"/>
    <col min="7431" max="7431" width="7" style="928" bestFit="1" customWidth="1"/>
    <col min="7432" max="7432" width="7.140625" style="928" bestFit="1" customWidth="1"/>
    <col min="7433" max="7433" width="6.85546875" style="928" bestFit="1" customWidth="1"/>
    <col min="7434" max="7434" width="10.42578125" style="928" bestFit="1" customWidth="1"/>
    <col min="7435" max="7435" width="54.85546875" style="928" customWidth="1"/>
    <col min="7436" max="7438" width="9.42578125" style="928" bestFit="1" customWidth="1"/>
    <col min="7439" max="7439" width="10.28515625" style="928" customWidth="1"/>
    <col min="7440" max="7440" width="8.42578125" style="928" customWidth="1"/>
    <col min="7441" max="7441" width="6.85546875" style="928" customWidth="1"/>
    <col min="7442" max="7442" width="8.28515625" style="928" customWidth="1"/>
    <col min="7443" max="7443" width="6.85546875" style="928" bestFit="1" customWidth="1"/>
    <col min="7444" max="7680" width="9.140625" style="928"/>
    <col min="7681" max="7681" width="56.42578125" style="928" bestFit="1" customWidth="1"/>
    <col min="7682" max="7685" width="8.42578125" style="928" bestFit="1" customWidth="1"/>
    <col min="7686" max="7686" width="7.140625" style="928" bestFit="1" customWidth="1"/>
    <col min="7687" max="7687" width="7" style="928" bestFit="1" customWidth="1"/>
    <col min="7688" max="7688" width="7.140625" style="928" bestFit="1" customWidth="1"/>
    <col min="7689" max="7689" width="6.85546875" style="928" bestFit="1" customWidth="1"/>
    <col min="7690" max="7690" width="10.42578125" style="928" bestFit="1" customWidth="1"/>
    <col min="7691" max="7691" width="54.85546875" style="928" customWidth="1"/>
    <col min="7692" max="7694" width="9.42578125" style="928" bestFit="1" customWidth="1"/>
    <col min="7695" max="7695" width="10.28515625" style="928" customWidth="1"/>
    <col min="7696" max="7696" width="8.42578125" style="928" customWidth="1"/>
    <col min="7697" max="7697" width="6.85546875" style="928" customWidth="1"/>
    <col min="7698" max="7698" width="8.28515625" style="928" customWidth="1"/>
    <col min="7699" max="7699" width="6.85546875" style="928" bestFit="1" customWidth="1"/>
    <col min="7700" max="7936" width="9.140625" style="928"/>
    <col min="7937" max="7937" width="56.42578125" style="928" bestFit="1" customWidth="1"/>
    <col min="7938" max="7941" width="8.42578125" style="928" bestFit="1" customWidth="1"/>
    <col min="7942" max="7942" width="7.140625" style="928" bestFit="1" customWidth="1"/>
    <col min="7943" max="7943" width="7" style="928" bestFit="1" customWidth="1"/>
    <col min="7944" max="7944" width="7.140625" style="928" bestFit="1" customWidth="1"/>
    <col min="7945" max="7945" width="6.85546875" style="928" bestFit="1" customWidth="1"/>
    <col min="7946" max="7946" width="10.42578125" style="928" bestFit="1" customWidth="1"/>
    <col min="7947" max="7947" width="54.85546875" style="928" customWidth="1"/>
    <col min="7948" max="7950" width="9.42578125" style="928" bestFit="1" customWidth="1"/>
    <col min="7951" max="7951" width="10.28515625" style="928" customWidth="1"/>
    <col min="7952" max="7952" width="8.42578125" style="928" customWidth="1"/>
    <col min="7953" max="7953" width="6.85546875" style="928" customWidth="1"/>
    <col min="7954" max="7954" width="8.28515625" style="928" customWidth="1"/>
    <col min="7955" max="7955" width="6.85546875" style="928" bestFit="1" customWidth="1"/>
    <col min="7956" max="8192" width="9.140625" style="928"/>
    <col min="8193" max="8193" width="56.42578125" style="928" bestFit="1" customWidth="1"/>
    <col min="8194" max="8197" width="8.42578125" style="928" bestFit="1" customWidth="1"/>
    <col min="8198" max="8198" width="7.140625" style="928" bestFit="1" customWidth="1"/>
    <col min="8199" max="8199" width="7" style="928" bestFit="1" customWidth="1"/>
    <col min="8200" max="8200" width="7.140625" style="928" bestFit="1" customWidth="1"/>
    <col min="8201" max="8201" width="6.85546875" style="928" bestFit="1" customWidth="1"/>
    <col min="8202" max="8202" width="10.42578125" style="928" bestFit="1" customWidth="1"/>
    <col min="8203" max="8203" width="54.85546875" style="928" customWidth="1"/>
    <col min="8204" max="8206" width="9.42578125" style="928" bestFit="1" customWidth="1"/>
    <col min="8207" max="8207" width="10.28515625" style="928" customWidth="1"/>
    <col min="8208" max="8208" width="8.42578125" style="928" customWidth="1"/>
    <col min="8209" max="8209" width="6.85546875" style="928" customWidth="1"/>
    <col min="8210" max="8210" width="8.28515625" style="928" customWidth="1"/>
    <col min="8211" max="8211" width="6.85546875" style="928" bestFit="1" customWidth="1"/>
    <col min="8212" max="8448" width="9.140625" style="928"/>
    <col min="8449" max="8449" width="56.42578125" style="928" bestFit="1" customWidth="1"/>
    <col min="8450" max="8453" width="8.42578125" style="928" bestFit="1" customWidth="1"/>
    <col min="8454" max="8454" width="7.140625" style="928" bestFit="1" customWidth="1"/>
    <col min="8455" max="8455" width="7" style="928" bestFit="1" customWidth="1"/>
    <col min="8456" max="8456" width="7.140625" style="928" bestFit="1" customWidth="1"/>
    <col min="8457" max="8457" width="6.85546875" style="928" bestFit="1" customWidth="1"/>
    <col min="8458" max="8458" width="10.42578125" style="928" bestFit="1" customWidth="1"/>
    <col min="8459" max="8459" width="54.85546875" style="928" customWidth="1"/>
    <col min="8460" max="8462" width="9.42578125" style="928" bestFit="1" customWidth="1"/>
    <col min="8463" max="8463" width="10.28515625" style="928" customWidth="1"/>
    <col min="8464" max="8464" width="8.42578125" style="928" customWidth="1"/>
    <col min="8465" max="8465" width="6.85546875" style="928" customWidth="1"/>
    <col min="8466" max="8466" width="8.28515625" style="928" customWidth="1"/>
    <col min="8467" max="8467" width="6.85546875" style="928" bestFit="1" customWidth="1"/>
    <col min="8468" max="8704" width="9.140625" style="928"/>
    <col min="8705" max="8705" width="56.42578125" style="928" bestFit="1" customWidth="1"/>
    <col min="8706" max="8709" width="8.42578125" style="928" bestFit="1" customWidth="1"/>
    <col min="8710" max="8710" width="7.140625" style="928" bestFit="1" customWidth="1"/>
    <col min="8711" max="8711" width="7" style="928" bestFit="1" customWidth="1"/>
    <col min="8712" max="8712" width="7.140625" style="928" bestFit="1" customWidth="1"/>
    <col min="8713" max="8713" width="6.85546875" style="928" bestFit="1" customWidth="1"/>
    <col min="8714" max="8714" width="10.42578125" style="928" bestFit="1" customWidth="1"/>
    <col min="8715" max="8715" width="54.85546875" style="928" customWidth="1"/>
    <col min="8716" max="8718" width="9.42578125" style="928" bestFit="1" customWidth="1"/>
    <col min="8719" max="8719" width="10.28515625" style="928" customWidth="1"/>
    <col min="8720" max="8720" width="8.42578125" style="928" customWidth="1"/>
    <col min="8721" max="8721" width="6.85546875" style="928" customWidth="1"/>
    <col min="8722" max="8722" width="8.28515625" style="928" customWidth="1"/>
    <col min="8723" max="8723" width="6.85546875" style="928" bestFit="1" customWidth="1"/>
    <col min="8724" max="8960" width="9.140625" style="928"/>
    <col min="8961" max="8961" width="56.42578125" style="928" bestFit="1" customWidth="1"/>
    <col min="8962" max="8965" width="8.42578125" style="928" bestFit="1" customWidth="1"/>
    <col min="8966" max="8966" width="7.140625" style="928" bestFit="1" customWidth="1"/>
    <col min="8967" max="8967" width="7" style="928" bestFit="1" customWidth="1"/>
    <col min="8968" max="8968" width="7.140625" style="928" bestFit="1" customWidth="1"/>
    <col min="8969" max="8969" width="6.85546875" style="928" bestFit="1" customWidth="1"/>
    <col min="8970" max="8970" width="10.42578125" style="928" bestFit="1" customWidth="1"/>
    <col min="8971" max="8971" width="54.85546875" style="928" customWidth="1"/>
    <col min="8972" max="8974" width="9.42578125" style="928" bestFit="1" customWidth="1"/>
    <col min="8975" max="8975" width="10.28515625" style="928" customWidth="1"/>
    <col min="8976" max="8976" width="8.42578125" style="928" customWidth="1"/>
    <col min="8977" max="8977" width="6.85546875" style="928" customWidth="1"/>
    <col min="8978" max="8978" width="8.28515625" style="928" customWidth="1"/>
    <col min="8979" max="8979" width="6.85546875" style="928" bestFit="1" customWidth="1"/>
    <col min="8980" max="9216" width="9.140625" style="928"/>
    <col min="9217" max="9217" width="56.42578125" style="928" bestFit="1" customWidth="1"/>
    <col min="9218" max="9221" width="8.42578125" style="928" bestFit="1" customWidth="1"/>
    <col min="9222" max="9222" width="7.140625" style="928" bestFit="1" customWidth="1"/>
    <col min="9223" max="9223" width="7" style="928" bestFit="1" customWidth="1"/>
    <col min="9224" max="9224" width="7.140625" style="928" bestFit="1" customWidth="1"/>
    <col min="9225" max="9225" width="6.85546875" style="928" bestFit="1" customWidth="1"/>
    <col min="9226" max="9226" width="10.42578125" style="928" bestFit="1" customWidth="1"/>
    <col min="9227" max="9227" width="54.85546875" style="928" customWidth="1"/>
    <col min="9228" max="9230" width="9.42578125" style="928" bestFit="1" customWidth="1"/>
    <col min="9231" max="9231" width="10.28515625" style="928" customWidth="1"/>
    <col min="9232" max="9232" width="8.42578125" style="928" customWidth="1"/>
    <col min="9233" max="9233" width="6.85546875" style="928" customWidth="1"/>
    <col min="9234" max="9234" width="8.28515625" style="928" customWidth="1"/>
    <col min="9235" max="9235" width="6.85546875" style="928" bestFit="1" customWidth="1"/>
    <col min="9236" max="9472" width="9.140625" style="928"/>
    <col min="9473" max="9473" width="56.42578125" style="928" bestFit="1" customWidth="1"/>
    <col min="9474" max="9477" width="8.42578125" style="928" bestFit="1" customWidth="1"/>
    <col min="9478" max="9478" width="7.140625" style="928" bestFit="1" customWidth="1"/>
    <col min="9479" max="9479" width="7" style="928" bestFit="1" customWidth="1"/>
    <col min="9480" max="9480" width="7.140625" style="928" bestFit="1" customWidth="1"/>
    <col min="9481" max="9481" width="6.85546875" style="928" bestFit="1" customWidth="1"/>
    <col min="9482" max="9482" width="10.42578125" style="928" bestFit="1" customWidth="1"/>
    <col min="9483" max="9483" width="54.85546875" style="928" customWidth="1"/>
    <col min="9484" max="9486" width="9.42578125" style="928" bestFit="1" customWidth="1"/>
    <col min="9487" max="9487" width="10.28515625" style="928" customWidth="1"/>
    <col min="9488" max="9488" width="8.42578125" style="928" customWidth="1"/>
    <col min="9489" max="9489" width="6.85546875" style="928" customWidth="1"/>
    <col min="9490" max="9490" width="8.28515625" style="928" customWidth="1"/>
    <col min="9491" max="9491" width="6.85546875" style="928" bestFit="1" customWidth="1"/>
    <col min="9492" max="9728" width="9.140625" style="928"/>
    <col min="9729" max="9729" width="56.42578125" style="928" bestFit="1" customWidth="1"/>
    <col min="9730" max="9733" width="8.42578125" style="928" bestFit="1" customWidth="1"/>
    <col min="9734" max="9734" width="7.140625" style="928" bestFit="1" customWidth="1"/>
    <col min="9735" max="9735" width="7" style="928" bestFit="1" customWidth="1"/>
    <col min="9736" max="9736" width="7.140625" style="928" bestFit="1" customWidth="1"/>
    <col min="9737" max="9737" width="6.85546875" style="928" bestFit="1" customWidth="1"/>
    <col min="9738" max="9738" width="10.42578125" style="928" bestFit="1" customWidth="1"/>
    <col min="9739" max="9739" width="54.85546875" style="928" customWidth="1"/>
    <col min="9740" max="9742" width="9.42578125" style="928" bestFit="1" customWidth="1"/>
    <col min="9743" max="9743" width="10.28515625" style="928" customWidth="1"/>
    <col min="9744" max="9744" width="8.42578125" style="928" customWidth="1"/>
    <col min="9745" max="9745" width="6.85546875" style="928" customWidth="1"/>
    <col min="9746" max="9746" width="8.28515625" style="928" customWidth="1"/>
    <col min="9747" max="9747" width="6.85546875" style="928" bestFit="1" customWidth="1"/>
    <col min="9748" max="9984" width="9.140625" style="928"/>
    <col min="9985" max="9985" width="56.42578125" style="928" bestFit="1" customWidth="1"/>
    <col min="9986" max="9989" width="8.42578125" style="928" bestFit="1" customWidth="1"/>
    <col min="9990" max="9990" width="7.140625" style="928" bestFit="1" customWidth="1"/>
    <col min="9991" max="9991" width="7" style="928" bestFit="1" customWidth="1"/>
    <col min="9992" max="9992" width="7.140625" style="928" bestFit="1" customWidth="1"/>
    <col min="9993" max="9993" width="6.85546875" style="928" bestFit="1" customWidth="1"/>
    <col min="9994" max="9994" width="10.42578125" style="928" bestFit="1" customWidth="1"/>
    <col min="9995" max="9995" width="54.85546875" style="928" customWidth="1"/>
    <col min="9996" max="9998" width="9.42578125" style="928" bestFit="1" customWidth="1"/>
    <col min="9999" max="9999" width="10.28515625" style="928" customWidth="1"/>
    <col min="10000" max="10000" width="8.42578125" style="928" customWidth="1"/>
    <col min="10001" max="10001" width="6.85546875" style="928" customWidth="1"/>
    <col min="10002" max="10002" width="8.28515625" style="928" customWidth="1"/>
    <col min="10003" max="10003" width="6.85546875" style="928" bestFit="1" customWidth="1"/>
    <col min="10004" max="10240" width="9.140625" style="928"/>
    <col min="10241" max="10241" width="56.42578125" style="928" bestFit="1" customWidth="1"/>
    <col min="10242" max="10245" width="8.42578125" style="928" bestFit="1" customWidth="1"/>
    <col min="10246" max="10246" width="7.140625" style="928" bestFit="1" customWidth="1"/>
    <col min="10247" max="10247" width="7" style="928" bestFit="1" customWidth="1"/>
    <col min="10248" max="10248" width="7.140625" style="928" bestFit="1" customWidth="1"/>
    <col min="10249" max="10249" width="6.85546875" style="928" bestFit="1" customWidth="1"/>
    <col min="10250" max="10250" width="10.42578125" style="928" bestFit="1" customWidth="1"/>
    <col min="10251" max="10251" width="54.85546875" style="928" customWidth="1"/>
    <col min="10252" max="10254" width="9.42578125" style="928" bestFit="1" customWidth="1"/>
    <col min="10255" max="10255" width="10.28515625" style="928" customWidth="1"/>
    <col min="10256" max="10256" width="8.42578125" style="928" customWidth="1"/>
    <col min="10257" max="10257" width="6.85546875" style="928" customWidth="1"/>
    <col min="10258" max="10258" width="8.28515625" style="928" customWidth="1"/>
    <col min="10259" max="10259" width="6.85546875" style="928" bestFit="1" customWidth="1"/>
    <col min="10260" max="10496" width="9.140625" style="928"/>
    <col min="10497" max="10497" width="56.42578125" style="928" bestFit="1" customWidth="1"/>
    <col min="10498" max="10501" width="8.42578125" style="928" bestFit="1" customWidth="1"/>
    <col min="10502" max="10502" width="7.140625" style="928" bestFit="1" customWidth="1"/>
    <col min="10503" max="10503" width="7" style="928" bestFit="1" customWidth="1"/>
    <col min="10504" max="10504" width="7.140625" style="928" bestFit="1" customWidth="1"/>
    <col min="10505" max="10505" width="6.85546875" style="928" bestFit="1" customWidth="1"/>
    <col min="10506" max="10506" width="10.42578125" style="928" bestFit="1" customWidth="1"/>
    <col min="10507" max="10507" width="54.85546875" style="928" customWidth="1"/>
    <col min="10508" max="10510" width="9.42578125" style="928" bestFit="1" customWidth="1"/>
    <col min="10511" max="10511" width="10.28515625" style="928" customWidth="1"/>
    <col min="10512" max="10512" width="8.42578125" style="928" customWidth="1"/>
    <col min="10513" max="10513" width="6.85546875" style="928" customWidth="1"/>
    <col min="10514" max="10514" width="8.28515625" style="928" customWidth="1"/>
    <col min="10515" max="10515" width="6.85546875" style="928" bestFit="1" customWidth="1"/>
    <col min="10516" max="10752" width="9.140625" style="928"/>
    <col min="10753" max="10753" width="56.42578125" style="928" bestFit="1" customWidth="1"/>
    <col min="10754" max="10757" width="8.42578125" style="928" bestFit="1" customWidth="1"/>
    <col min="10758" max="10758" width="7.140625" style="928" bestFit="1" customWidth="1"/>
    <col min="10759" max="10759" width="7" style="928" bestFit="1" customWidth="1"/>
    <col min="10760" max="10760" width="7.140625" style="928" bestFit="1" customWidth="1"/>
    <col min="10761" max="10761" width="6.85546875" style="928" bestFit="1" customWidth="1"/>
    <col min="10762" max="10762" width="10.42578125" style="928" bestFit="1" customWidth="1"/>
    <col min="10763" max="10763" width="54.85546875" style="928" customWidth="1"/>
    <col min="10764" max="10766" width="9.42578125" style="928" bestFit="1" customWidth="1"/>
    <col min="10767" max="10767" width="10.28515625" style="928" customWidth="1"/>
    <col min="10768" max="10768" width="8.42578125" style="928" customWidth="1"/>
    <col min="10769" max="10769" width="6.85546875" style="928" customWidth="1"/>
    <col min="10770" max="10770" width="8.28515625" style="928" customWidth="1"/>
    <col min="10771" max="10771" width="6.85546875" style="928" bestFit="1" customWidth="1"/>
    <col min="10772" max="11008" width="9.140625" style="928"/>
    <col min="11009" max="11009" width="56.42578125" style="928" bestFit="1" customWidth="1"/>
    <col min="11010" max="11013" width="8.42578125" style="928" bestFit="1" customWidth="1"/>
    <col min="11014" max="11014" width="7.140625" style="928" bestFit="1" customWidth="1"/>
    <col min="11015" max="11015" width="7" style="928" bestFit="1" customWidth="1"/>
    <col min="11016" max="11016" width="7.140625" style="928" bestFit="1" customWidth="1"/>
    <col min="11017" max="11017" width="6.85546875" style="928" bestFit="1" customWidth="1"/>
    <col min="11018" max="11018" width="10.42578125" style="928" bestFit="1" customWidth="1"/>
    <col min="11019" max="11019" width="54.85546875" style="928" customWidth="1"/>
    <col min="11020" max="11022" width="9.42578125" style="928" bestFit="1" customWidth="1"/>
    <col min="11023" max="11023" width="10.28515625" style="928" customWidth="1"/>
    <col min="11024" max="11024" width="8.42578125" style="928" customWidth="1"/>
    <col min="11025" max="11025" width="6.85546875" style="928" customWidth="1"/>
    <col min="11026" max="11026" width="8.28515625" style="928" customWidth="1"/>
    <col min="11027" max="11027" width="6.85546875" style="928" bestFit="1" customWidth="1"/>
    <col min="11028" max="11264" width="9.140625" style="928"/>
    <col min="11265" max="11265" width="56.42578125" style="928" bestFit="1" customWidth="1"/>
    <col min="11266" max="11269" width="8.42578125" style="928" bestFit="1" customWidth="1"/>
    <col min="11270" max="11270" width="7.140625" style="928" bestFit="1" customWidth="1"/>
    <col min="11271" max="11271" width="7" style="928" bestFit="1" customWidth="1"/>
    <col min="11272" max="11272" width="7.140625" style="928" bestFit="1" customWidth="1"/>
    <col min="11273" max="11273" width="6.85546875" style="928" bestFit="1" customWidth="1"/>
    <col min="11274" max="11274" width="10.42578125" style="928" bestFit="1" customWidth="1"/>
    <col min="11275" max="11275" width="54.85546875" style="928" customWidth="1"/>
    <col min="11276" max="11278" width="9.42578125" style="928" bestFit="1" customWidth="1"/>
    <col min="11279" max="11279" width="10.28515625" style="928" customWidth="1"/>
    <col min="11280" max="11280" width="8.42578125" style="928" customWidth="1"/>
    <col min="11281" max="11281" width="6.85546875" style="928" customWidth="1"/>
    <col min="11282" max="11282" width="8.28515625" style="928" customWidth="1"/>
    <col min="11283" max="11283" width="6.85546875" style="928" bestFit="1" customWidth="1"/>
    <col min="11284" max="11520" width="9.140625" style="928"/>
    <col min="11521" max="11521" width="56.42578125" style="928" bestFit="1" customWidth="1"/>
    <col min="11522" max="11525" width="8.42578125" style="928" bestFit="1" customWidth="1"/>
    <col min="11526" max="11526" width="7.140625" style="928" bestFit="1" customWidth="1"/>
    <col min="11527" max="11527" width="7" style="928" bestFit="1" customWidth="1"/>
    <col min="11528" max="11528" width="7.140625" style="928" bestFit="1" customWidth="1"/>
    <col min="11529" max="11529" width="6.85546875" style="928" bestFit="1" customWidth="1"/>
    <col min="11530" max="11530" width="10.42578125" style="928" bestFit="1" customWidth="1"/>
    <col min="11531" max="11531" width="54.85546875" style="928" customWidth="1"/>
    <col min="11532" max="11534" width="9.42578125" style="928" bestFit="1" customWidth="1"/>
    <col min="11535" max="11535" width="10.28515625" style="928" customWidth="1"/>
    <col min="11536" max="11536" width="8.42578125" style="928" customWidth="1"/>
    <col min="11537" max="11537" width="6.85546875" style="928" customWidth="1"/>
    <col min="11538" max="11538" width="8.28515625" style="928" customWidth="1"/>
    <col min="11539" max="11539" width="6.85546875" style="928" bestFit="1" customWidth="1"/>
    <col min="11540" max="11776" width="9.140625" style="928"/>
    <col min="11777" max="11777" width="56.42578125" style="928" bestFit="1" customWidth="1"/>
    <col min="11778" max="11781" width="8.42578125" style="928" bestFit="1" customWidth="1"/>
    <col min="11782" max="11782" width="7.140625" style="928" bestFit="1" customWidth="1"/>
    <col min="11783" max="11783" width="7" style="928" bestFit="1" customWidth="1"/>
    <col min="11784" max="11784" width="7.140625" style="928" bestFit="1" customWidth="1"/>
    <col min="11785" max="11785" width="6.85546875" style="928" bestFit="1" customWidth="1"/>
    <col min="11786" max="11786" width="10.42578125" style="928" bestFit="1" customWidth="1"/>
    <col min="11787" max="11787" width="54.85546875" style="928" customWidth="1"/>
    <col min="11788" max="11790" width="9.42578125" style="928" bestFit="1" customWidth="1"/>
    <col min="11791" max="11791" width="10.28515625" style="928" customWidth="1"/>
    <col min="11792" max="11792" width="8.42578125" style="928" customWidth="1"/>
    <col min="11793" max="11793" width="6.85546875" style="928" customWidth="1"/>
    <col min="11794" max="11794" width="8.28515625" style="928" customWidth="1"/>
    <col min="11795" max="11795" width="6.85546875" style="928" bestFit="1" customWidth="1"/>
    <col min="11796" max="12032" width="9.140625" style="928"/>
    <col min="12033" max="12033" width="56.42578125" style="928" bestFit="1" customWidth="1"/>
    <col min="12034" max="12037" width="8.42578125" style="928" bestFit="1" customWidth="1"/>
    <col min="12038" max="12038" width="7.140625" style="928" bestFit="1" customWidth="1"/>
    <col min="12039" max="12039" width="7" style="928" bestFit="1" customWidth="1"/>
    <col min="12040" max="12040" width="7.140625" style="928" bestFit="1" customWidth="1"/>
    <col min="12041" max="12041" width="6.85546875" style="928" bestFit="1" customWidth="1"/>
    <col min="12042" max="12042" width="10.42578125" style="928" bestFit="1" customWidth="1"/>
    <col min="12043" max="12043" width="54.85546875" style="928" customWidth="1"/>
    <col min="12044" max="12046" width="9.42578125" style="928" bestFit="1" customWidth="1"/>
    <col min="12047" max="12047" width="10.28515625" style="928" customWidth="1"/>
    <col min="12048" max="12048" width="8.42578125" style="928" customWidth="1"/>
    <col min="12049" max="12049" width="6.85546875" style="928" customWidth="1"/>
    <col min="12050" max="12050" width="8.28515625" style="928" customWidth="1"/>
    <col min="12051" max="12051" width="6.85546875" style="928" bestFit="1" customWidth="1"/>
    <col min="12052" max="12288" width="9.140625" style="928"/>
    <col min="12289" max="12289" width="56.42578125" style="928" bestFit="1" customWidth="1"/>
    <col min="12290" max="12293" width="8.42578125" style="928" bestFit="1" customWidth="1"/>
    <col min="12294" max="12294" width="7.140625" style="928" bestFit="1" customWidth="1"/>
    <col min="12295" max="12295" width="7" style="928" bestFit="1" customWidth="1"/>
    <col min="12296" max="12296" width="7.140625" style="928" bestFit="1" customWidth="1"/>
    <col min="12297" max="12297" width="6.85546875" style="928" bestFit="1" customWidth="1"/>
    <col min="12298" max="12298" width="10.42578125" style="928" bestFit="1" customWidth="1"/>
    <col min="12299" max="12299" width="54.85546875" style="928" customWidth="1"/>
    <col min="12300" max="12302" width="9.42578125" style="928" bestFit="1" customWidth="1"/>
    <col min="12303" max="12303" width="10.28515625" style="928" customWidth="1"/>
    <col min="12304" max="12304" width="8.42578125" style="928" customWidth="1"/>
    <col min="12305" max="12305" width="6.85546875" style="928" customWidth="1"/>
    <col min="12306" max="12306" width="8.28515625" style="928" customWidth="1"/>
    <col min="12307" max="12307" width="6.85546875" style="928" bestFit="1" customWidth="1"/>
    <col min="12308" max="12544" width="9.140625" style="928"/>
    <col min="12545" max="12545" width="56.42578125" style="928" bestFit="1" customWidth="1"/>
    <col min="12546" max="12549" width="8.42578125" style="928" bestFit="1" customWidth="1"/>
    <col min="12550" max="12550" width="7.140625" style="928" bestFit="1" customWidth="1"/>
    <col min="12551" max="12551" width="7" style="928" bestFit="1" customWidth="1"/>
    <col min="12552" max="12552" width="7.140625" style="928" bestFit="1" customWidth="1"/>
    <col min="12553" max="12553" width="6.85546875" style="928" bestFit="1" customWidth="1"/>
    <col min="12554" max="12554" width="10.42578125" style="928" bestFit="1" customWidth="1"/>
    <col min="12555" max="12555" width="54.85546875" style="928" customWidth="1"/>
    <col min="12556" max="12558" width="9.42578125" style="928" bestFit="1" customWidth="1"/>
    <col min="12559" max="12559" width="10.28515625" style="928" customWidth="1"/>
    <col min="12560" max="12560" width="8.42578125" style="928" customWidth="1"/>
    <col min="12561" max="12561" width="6.85546875" style="928" customWidth="1"/>
    <col min="12562" max="12562" width="8.28515625" style="928" customWidth="1"/>
    <col min="12563" max="12563" width="6.85546875" style="928" bestFit="1" customWidth="1"/>
    <col min="12564" max="12800" width="9.140625" style="928"/>
    <col min="12801" max="12801" width="56.42578125" style="928" bestFit="1" customWidth="1"/>
    <col min="12802" max="12805" width="8.42578125" style="928" bestFit="1" customWidth="1"/>
    <col min="12806" max="12806" width="7.140625" style="928" bestFit="1" customWidth="1"/>
    <col min="12807" max="12807" width="7" style="928" bestFit="1" customWidth="1"/>
    <col min="12808" max="12808" width="7.140625" style="928" bestFit="1" customWidth="1"/>
    <col min="12809" max="12809" width="6.85546875" style="928" bestFit="1" customWidth="1"/>
    <col min="12810" max="12810" width="10.42578125" style="928" bestFit="1" customWidth="1"/>
    <col min="12811" max="12811" width="54.85546875" style="928" customWidth="1"/>
    <col min="12812" max="12814" width="9.42578125" style="928" bestFit="1" customWidth="1"/>
    <col min="12815" max="12815" width="10.28515625" style="928" customWidth="1"/>
    <col min="12816" max="12816" width="8.42578125" style="928" customWidth="1"/>
    <col min="12817" max="12817" width="6.85546875" style="928" customWidth="1"/>
    <col min="12818" max="12818" width="8.28515625" style="928" customWidth="1"/>
    <col min="12819" max="12819" width="6.85546875" style="928" bestFit="1" customWidth="1"/>
    <col min="12820" max="13056" width="9.140625" style="928"/>
    <col min="13057" max="13057" width="56.42578125" style="928" bestFit="1" customWidth="1"/>
    <col min="13058" max="13061" width="8.42578125" style="928" bestFit="1" customWidth="1"/>
    <col min="13062" max="13062" width="7.140625" style="928" bestFit="1" customWidth="1"/>
    <col min="13063" max="13063" width="7" style="928" bestFit="1" customWidth="1"/>
    <col min="13064" max="13064" width="7.140625" style="928" bestFit="1" customWidth="1"/>
    <col min="13065" max="13065" width="6.85546875" style="928" bestFit="1" customWidth="1"/>
    <col min="13066" max="13066" width="10.42578125" style="928" bestFit="1" customWidth="1"/>
    <col min="13067" max="13067" width="54.85546875" style="928" customWidth="1"/>
    <col min="13068" max="13070" width="9.42578125" style="928" bestFit="1" customWidth="1"/>
    <col min="13071" max="13071" width="10.28515625" style="928" customWidth="1"/>
    <col min="13072" max="13072" width="8.42578125" style="928" customWidth="1"/>
    <col min="13073" max="13073" width="6.85546875" style="928" customWidth="1"/>
    <col min="13074" max="13074" width="8.28515625" style="928" customWidth="1"/>
    <col min="13075" max="13075" width="6.85546875" style="928" bestFit="1" customWidth="1"/>
    <col min="13076" max="13312" width="9.140625" style="928"/>
    <col min="13313" max="13313" width="56.42578125" style="928" bestFit="1" customWidth="1"/>
    <col min="13314" max="13317" width="8.42578125" style="928" bestFit="1" customWidth="1"/>
    <col min="13318" max="13318" width="7.140625" style="928" bestFit="1" customWidth="1"/>
    <col min="13319" max="13319" width="7" style="928" bestFit="1" customWidth="1"/>
    <col min="13320" max="13320" width="7.140625" style="928" bestFit="1" customWidth="1"/>
    <col min="13321" max="13321" width="6.85546875" style="928" bestFit="1" customWidth="1"/>
    <col min="13322" max="13322" width="10.42578125" style="928" bestFit="1" customWidth="1"/>
    <col min="13323" max="13323" width="54.85546875" style="928" customWidth="1"/>
    <col min="13324" max="13326" width="9.42578125" style="928" bestFit="1" customWidth="1"/>
    <col min="13327" max="13327" width="10.28515625" style="928" customWidth="1"/>
    <col min="13328" max="13328" width="8.42578125" style="928" customWidth="1"/>
    <col min="13329" max="13329" width="6.85546875" style="928" customWidth="1"/>
    <col min="13330" max="13330" width="8.28515625" style="928" customWidth="1"/>
    <col min="13331" max="13331" width="6.85546875" style="928" bestFit="1" customWidth="1"/>
    <col min="13332" max="13568" width="9.140625" style="928"/>
    <col min="13569" max="13569" width="56.42578125" style="928" bestFit="1" customWidth="1"/>
    <col min="13570" max="13573" width="8.42578125" style="928" bestFit="1" customWidth="1"/>
    <col min="13574" max="13574" width="7.140625" style="928" bestFit="1" customWidth="1"/>
    <col min="13575" max="13575" width="7" style="928" bestFit="1" customWidth="1"/>
    <col min="13576" max="13576" width="7.140625" style="928" bestFit="1" customWidth="1"/>
    <col min="13577" max="13577" width="6.85546875" style="928" bestFit="1" customWidth="1"/>
    <col min="13578" max="13578" width="10.42578125" style="928" bestFit="1" customWidth="1"/>
    <col min="13579" max="13579" width="54.85546875" style="928" customWidth="1"/>
    <col min="13580" max="13582" width="9.42578125" style="928" bestFit="1" customWidth="1"/>
    <col min="13583" max="13583" width="10.28515625" style="928" customWidth="1"/>
    <col min="13584" max="13584" width="8.42578125" style="928" customWidth="1"/>
    <col min="13585" max="13585" width="6.85546875" style="928" customWidth="1"/>
    <col min="13586" max="13586" width="8.28515625" style="928" customWidth="1"/>
    <col min="13587" max="13587" width="6.85546875" style="928" bestFit="1" customWidth="1"/>
    <col min="13588" max="13824" width="9.140625" style="928"/>
    <col min="13825" max="13825" width="56.42578125" style="928" bestFit="1" customWidth="1"/>
    <col min="13826" max="13829" width="8.42578125" style="928" bestFit="1" customWidth="1"/>
    <col min="13830" max="13830" width="7.140625" style="928" bestFit="1" customWidth="1"/>
    <col min="13831" max="13831" width="7" style="928" bestFit="1" customWidth="1"/>
    <col min="13832" max="13832" width="7.140625" style="928" bestFit="1" customWidth="1"/>
    <col min="13833" max="13833" width="6.85546875" style="928" bestFit="1" customWidth="1"/>
    <col min="13834" max="13834" width="10.42578125" style="928" bestFit="1" customWidth="1"/>
    <col min="13835" max="13835" width="54.85546875" style="928" customWidth="1"/>
    <col min="13836" max="13838" width="9.42578125" style="928" bestFit="1" customWidth="1"/>
    <col min="13839" max="13839" width="10.28515625" style="928" customWidth="1"/>
    <col min="13840" max="13840" width="8.42578125" style="928" customWidth="1"/>
    <col min="13841" max="13841" width="6.85546875" style="928" customWidth="1"/>
    <col min="13842" max="13842" width="8.28515625" style="928" customWidth="1"/>
    <col min="13843" max="13843" width="6.85546875" style="928" bestFit="1" customWidth="1"/>
    <col min="13844" max="14080" width="9.140625" style="928"/>
    <col min="14081" max="14081" width="56.42578125" style="928" bestFit="1" customWidth="1"/>
    <col min="14082" max="14085" width="8.42578125" style="928" bestFit="1" customWidth="1"/>
    <col min="14086" max="14086" width="7.140625" style="928" bestFit="1" customWidth="1"/>
    <col min="14087" max="14087" width="7" style="928" bestFit="1" customWidth="1"/>
    <col min="14088" max="14088" width="7.140625" style="928" bestFit="1" customWidth="1"/>
    <col min="14089" max="14089" width="6.85546875" style="928" bestFit="1" customWidth="1"/>
    <col min="14090" max="14090" width="10.42578125" style="928" bestFit="1" customWidth="1"/>
    <col min="14091" max="14091" width="54.85546875" style="928" customWidth="1"/>
    <col min="14092" max="14094" width="9.42578125" style="928" bestFit="1" customWidth="1"/>
    <col min="14095" max="14095" width="10.28515625" style="928" customWidth="1"/>
    <col min="14096" max="14096" width="8.42578125" style="928" customWidth="1"/>
    <col min="14097" max="14097" width="6.85546875" style="928" customWidth="1"/>
    <col min="14098" max="14098" width="8.28515625" style="928" customWidth="1"/>
    <col min="14099" max="14099" width="6.85546875" style="928" bestFit="1" customWidth="1"/>
    <col min="14100" max="14336" width="9.140625" style="928"/>
    <col min="14337" max="14337" width="56.42578125" style="928" bestFit="1" customWidth="1"/>
    <col min="14338" max="14341" width="8.42578125" style="928" bestFit="1" customWidth="1"/>
    <col min="14342" max="14342" width="7.140625" style="928" bestFit="1" customWidth="1"/>
    <col min="14343" max="14343" width="7" style="928" bestFit="1" customWidth="1"/>
    <col min="14344" max="14344" width="7.140625" style="928" bestFit="1" customWidth="1"/>
    <col min="14345" max="14345" width="6.85546875" style="928" bestFit="1" customWidth="1"/>
    <col min="14346" max="14346" width="10.42578125" style="928" bestFit="1" customWidth="1"/>
    <col min="14347" max="14347" width="54.85546875" style="928" customWidth="1"/>
    <col min="14348" max="14350" width="9.42578125" style="928" bestFit="1" customWidth="1"/>
    <col min="14351" max="14351" width="10.28515625" style="928" customWidth="1"/>
    <col min="14352" max="14352" width="8.42578125" style="928" customWidth="1"/>
    <col min="14353" max="14353" width="6.85546875" style="928" customWidth="1"/>
    <col min="14354" max="14354" width="8.28515625" style="928" customWidth="1"/>
    <col min="14355" max="14355" width="6.85546875" style="928" bestFit="1" customWidth="1"/>
    <col min="14356" max="14592" width="9.140625" style="928"/>
    <col min="14593" max="14593" width="56.42578125" style="928" bestFit="1" customWidth="1"/>
    <col min="14594" max="14597" width="8.42578125" style="928" bestFit="1" customWidth="1"/>
    <col min="14598" max="14598" width="7.140625" style="928" bestFit="1" customWidth="1"/>
    <col min="14599" max="14599" width="7" style="928" bestFit="1" customWidth="1"/>
    <col min="14600" max="14600" width="7.140625" style="928" bestFit="1" customWidth="1"/>
    <col min="14601" max="14601" width="6.85546875" style="928" bestFit="1" customWidth="1"/>
    <col min="14602" max="14602" width="10.42578125" style="928" bestFit="1" customWidth="1"/>
    <col min="14603" max="14603" width="54.85546875" style="928" customWidth="1"/>
    <col min="14604" max="14606" width="9.42578125" style="928" bestFit="1" customWidth="1"/>
    <col min="14607" max="14607" width="10.28515625" style="928" customWidth="1"/>
    <col min="14608" max="14608" width="8.42578125" style="928" customWidth="1"/>
    <col min="14609" max="14609" width="6.85546875" style="928" customWidth="1"/>
    <col min="14610" max="14610" width="8.28515625" style="928" customWidth="1"/>
    <col min="14611" max="14611" width="6.85546875" style="928" bestFit="1" customWidth="1"/>
    <col min="14612" max="14848" width="9.140625" style="928"/>
    <col min="14849" max="14849" width="56.42578125" style="928" bestFit="1" customWidth="1"/>
    <col min="14850" max="14853" width="8.42578125" style="928" bestFit="1" customWidth="1"/>
    <col min="14854" max="14854" width="7.140625" style="928" bestFit="1" customWidth="1"/>
    <col min="14855" max="14855" width="7" style="928" bestFit="1" customWidth="1"/>
    <col min="14856" max="14856" width="7.140625" style="928" bestFit="1" customWidth="1"/>
    <col min="14857" max="14857" width="6.85546875" style="928" bestFit="1" customWidth="1"/>
    <col min="14858" max="14858" width="10.42578125" style="928" bestFit="1" customWidth="1"/>
    <col min="14859" max="14859" width="54.85546875" style="928" customWidth="1"/>
    <col min="14860" max="14862" width="9.42578125" style="928" bestFit="1" customWidth="1"/>
    <col min="14863" max="14863" width="10.28515625" style="928" customWidth="1"/>
    <col min="14864" max="14864" width="8.42578125" style="928" customWidth="1"/>
    <col min="14865" max="14865" width="6.85546875" style="928" customWidth="1"/>
    <col min="14866" max="14866" width="8.28515625" style="928" customWidth="1"/>
    <col min="14867" max="14867" width="6.85546875" style="928" bestFit="1" customWidth="1"/>
    <col min="14868" max="15104" width="9.140625" style="928"/>
    <col min="15105" max="15105" width="56.42578125" style="928" bestFit="1" customWidth="1"/>
    <col min="15106" max="15109" width="8.42578125" style="928" bestFit="1" customWidth="1"/>
    <col min="15110" max="15110" width="7.140625" style="928" bestFit="1" customWidth="1"/>
    <col min="15111" max="15111" width="7" style="928" bestFit="1" customWidth="1"/>
    <col min="15112" max="15112" width="7.140625" style="928" bestFit="1" customWidth="1"/>
    <col min="15113" max="15113" width="6.85546875" style="928" bestFit="1" customWidth="1"/>
    <col min="15114" max="15114" width="10.42578125" style="928" bestFit="1" customWidth="1"/>
    <col min="15115" max="15115" width="54.85546875" style="928" customWidth="1"/>
    <col min="15116" max="15118" width="9.42578125" style="928" bestFit="1" customWidth="1"/>
    <col min="15119" max="15119" width="10.28515625" style="928" customWidth="1"/>
    <col min="15120" max="15120" width="8.42578125" style="928" customWidth="1"/>
    <col min="15121" max="15121" width="6.85546875" style="928" customWidth="1"/>
    <col min="15122" max="15122" width="8.28515625" style="928" customWidth="1"/>
    <col min="15123" max="15123" width="6.85546875" style="928" bestFit="1" customWidth="1"/>
    <col min="15124" max="15360" width="9.140625" style="928"/>
    <col min="15361" max="15361" width="56.42578125" style="928" bestFit="1" customWidth="1"/>
    <col min="15362" max="15365" width="8.42578125" style="928" bestFit="1" customWidth="1"/>
    <col min="15366" max="15366" width="7.140625" style="928" bestFit="1" customWidth="1"/>
    <col min="15367" max="15367" width="7" style="928" bestFit="1" customWidth="1"/>
    <col min="15368" max="15368" width="7.140625" style="928" bestFit="1" customWidth="1"/>
    <col min="15369" max="15369" width="6.85546875" style="928" bestFit="1" customWidth="1"/>
    <col min="15370" max="15370" width="10.42578125" style="928" bestFit="1" customWidth="1"/>
    <col min="15371" max="15371" width="54.85546875" style="928" customWidth="1"/>
    <col min="15372" max="15374" width="9.42578125" style="928" bestFit="1" customWidth="1"/>
    <col min="15375" max="15375" width="10.28515625" style="928" customWidth="1"/>
    <col min="15376" max="15376" width="8.42578125" style="928" customWidth="1"/>
    <col min="15377" max="15377" width="6.85546875" style="928" customWidth="1"/>
    <col min="15378" max="15378" width="8.28515625" style="928" customWidth="1"/>
    <col min="15379" max="15379" width="6.85546875" style="928" bestFit="1" customWidth="1"/>
    <col min="15380" max="15616" width="9.140625" style="928"/>
    <col min="15617" max="15617" width="56.42578125" style="928" bestFit="1" customWidth="1"/>
    <col min="15618" max="15621" width="8.42578125" style="928" bestFit="1" customWidth="1"/>
    <col min="15622" max="15622" width="7.140625" style="928" bestFit="1" customWidth="1"/>
    <col min="15623" max="15623" width="7" style="928" bestFit="1" customWidth="1"/>
    <col min="15624" max="15624" width="7.140625" style="928" bestFit="1" customWidth="1"/>
    <col min="15625" max="15625" width="6.85546875" style="928" bestFit="1" customWidth="1"/>
    <col min="15626" max="15626" width="10.42578125" style="928" bestFit="1" customWidth="1"/>
    <col min="15627" max="15627" width="54.85546875" style="928" customWidth="1"/>
    <col min="15628" max="15630" width="9.42578125" style="928" bestFit="1" customWidth="1"/>
    <col min="15631" max="15631" width="10.28515625" style="928" customWidth="1"/>
    <col min="15632" max="15632" width="8.42578125" style="928" customWidth="1"/>
    <col min="15633" max="15633" width="6.85546875" style="928" customWidth="1"/>
    <col min="15634" max="15634" width="8.28515625" style="928" customWidth="1"/>
    <col min="15635" max="15635" width="6.85546875" style="928" bestFit="1" customWidth="1"/>
    <col min="15636" max="15872" width="9.140625" style="928"/>
    <col min="15873" max="15873" width="56.42578125" style="928" bestFit="1" customWidth="1"/>
    <col min="15874" max="15877" width="8.42578125" style="928" bestFit="1" customWidth="1"/>
    <col min="15878" max="15878" width="7.140625" style="928" bestFit="1" customWidth="1"/>
    <col min="15879" max="15879" width="7" style="928" bestFit="1" customWidth="1"/>
    <col min="15880" max="15880" width="7.140625" style="928" bestFit="1" customWidth="1"/>
    <col min="15881" max="15881" width="6.85546875" style="928" bestFit="1" customWidth="1"/>
    <col min="15882" max="15882" width="10.42578125" style="928" bestFit="1" customWidth="1"/>
    <col min="15883" max="15883" width="54.85546875" style="928" customWidth="1"/>
    <col min="15884" max="15886" width="9.42578125" style="928" bestFit="1" customWidth="1"/>
    <col min="15887" max="15887" width="10.28515625" style="928" customWidth="1"/>
    <col min="15888" max="15888" width="8.42578125" style="928" customWidth="1"/>
    <col min="15889" max="15889" width="6.85546875" style="928" customWidth="1"/>
    <col min="15890" max="15890" width="8.28515625" style="928" customWidth="1"/>
    <col min="15891" max="15891" width="6.85546875" style="928" bestFit="1" customWidth="1"/>
    <col min="15892" max="16128" width="9.140625" style="928"/>
    <col min="16129" max="16129" width="56.42578125" style="928" bestFit="1" customWidth="1"/>
    <col min="16130" max="16133" width="8.42578125" style="928" bestFit="1" customWidth="1"/>
    <col min="16134" max="16134" width="7.140625" style="928" bestFit="1" customWidth="1"/>
    <col min="16135" max="16135" width="7" style="928" bestFit="1" customWidth="1"/>
    <col min="16136" max="16136" width="7.140625" style="928" bestFit="1" customWidth="1"/>
    <col min="16137" max="16137" width="6.85546875" style="928" bestFit="1" customWidth="1"/>
    <col min="16138" max="16138" width="10.42578125" style="928" bestFit="1" customWidth="1"/>
    <col min="16139" max="16139" width="54.85546875" style="928" customWidth="1"/>
    <col min="16140" max="16142" width="9.42578125" style="928" bestFit="1" customWidth="1"/>
    <col min="16143" max="16143" width="10.28515625" style="928" customWidth="1"/>
    <col min="16144" max="16144" width="8.42578125" style="928" customWidth="1"/>
    <col min="16145" max="16145" width="6.85546875" style="928" customWidth="1"/>
    <col min="16146" max="16146" width="8.28515625" style="928" customWidth="1"/>
    <col min="16147" max="16147" width="6.85546875" style="928" bestFit="1" customWidth="1"/>
    <col min="16148" max="16384" width="9.140625" style="928"/>
  </cols>
  <sheetData>
    <row r="1" spans="1:19" ht="18.75">
      <c r="A1" s="2085" t="s">
        <v>627</v>
      </c>
      <c r="B1" s="2085"/>
      <c r="C1" s="2085"/>
      <c r="D1" s="2085"/>
      <c r="E1" s="2085"/>
      <c r="F1" s="2085"/>
      <c r="G1" s="2085"/>
      <c r="H1" s="2085"/>
      <c r="I1" s="2085"/>
      <c r="J1" s="2085"/>
      <c r="K1" s="2085"/>
      <c r="L1" s="2085"/>
      <c r="M1" s="2085"/>
      <c r="N1" s="2085"/>
      <c r="O1" s="2085"/>
      <c r="P1" s="2085"/>
      <c r="Q1" s="2085"/>
      <c r="R1" s="2085"/>
      <c r="S1" s="2085"/>
    </row>
    <row r="2" spans="1:19" ht="19.5">
      <c r="A2" s="2086" t="s">
        <v>518</v>
      </c>
      <c r="B2" s="2086"/>
      <c r="C2" s="2086"/>
      <c r="D2" s="2086"/>
      <c r="E2" s="2086"/>
      <c r="F2" s="2086"/>
      <c r="G2" s="2086"/>
      <c r="H2" s="2086"/>
      <c r="I2" s="2086"/>
      <c r="J2" s="2086"/>
      <c r="K2" s="2086"/>
      <c r="L2" s="2086"/>
      <c r="M2" s="2086"/>
      <c r="N2" s="2086"/>
      <c r="O2" s="2086"/>
      <c r="P2" s="2086"/>
      <c r="Q2" s="2086"/>
      <c r="R2" s="2086"/>
      <c r="S2" s="2086"/>
    </row>
    <row r="3" spans="1:19" ht="13.5" thickBot="1">
      <c r="A3" s="929"/>
      <c r="B3" s="929"/>
      <c r="C3" s="929"/>
      <c r="D3" s="929"/>
      <c r="E3" s="929"/>
      <c r="F3" s="929"/>
      <c r="G3" s="929"/>
      <c r="H3" s="2087" t="s">
        <v>60</v>
      </c>
      <c r="I3" s="2087"/>
      <c r="K3" s="929"/>
      <c r="L3" s="929"/>
      <c r="M3" s="929"/>
      <c r="N3" s="929"/>
      <c r="O3" s="929"/>
      <c r="P3" s="929"/>
      <c r="Q3" s="929"/>
      <c r="R3" s="2087" t="s">
        <v>60</v>
      </c>
      <c r="S3" s="2087"/>
    </row>
    <row r="4" spans="1:19" ht="13.5" customHeight="1" thickTop="1">
      <c r="A4" s="2095" t="s">
        <v>126</v>
      </c>
      <c r="B4" s="952">
        <v>2017</v>
      </c>
      <c r="C4" s="953">
        <v>2017</v>
      </c>
      <c r="D4" s="954">
        <v>2018</v>
      </c>
      <c r="E4" s="953">
        <v>2018</v>
      </c>
      <c r="F4" s="2088" t="s">
        <v>806</v>
      </c>
      <c r="G4" s="2089"/>
      <c r="H4" s="2089"/>
      <c r="I4" s="2090"/>
      <c r="K4" s="2095" t="s">
        <v>126</v>
      </c>
      <c r="L4" s="952">
        <v>2017</v>
      </c>
      <c r="M4" s="954">
        <v>2017</v>
      </c>
      <c r="N4" s="954">
        <v>2018</v>
      </c>
      <c r="O4" s="953">
        <v>2018</v>
      </c>
      <c r="P4" s="2088" t="s">
        <v>806</v>
      </c>
      <c r="Q4" s="2089"/>
      <c r="R4" s="2089"/>
      <c r="S4" s="2090"/>
    </row>
    <row r="5" spans="1:19">
      <c r="A5" s="2096"/>
      <c r="B5" s="955" t="s">
        <v>360</v>
      </c>
      <c r="C5" s="956" t="s">
        <v>804</v>
      </c>
      <c r="D5" s="955" t="s">
        <v>361</v>
      </c>
      <c r="E5" s="956" t="s">
        <v>805</v>
      </c>
      <c r="F5" s="2091" t="s">
        <v>40</v>
      </c>
      <c r="G5" s="2092"/>
      <c r="H5" s="2091" t="s">
        <v>123</v>
      </c>
      <c r="I5" s="2093"/>
      <c r="K5" s="2096"/>
      <c r="L5" s="955" t="s">
        <v>360</v>
      </c>
      <c r="M5" s="956" t="s">
        <v>804</v>
      </c>
      <c r="N5" s="955" t="s">
        <v>361</v>
      </c>
      <c r="O5" s="956" t="s">
        <v>805</v>
      </c>
      <c r="P5" s="2091" t="s">
        <v>40</v>
      </c>
      <c r="Q5" s="2092"/>
      <c r="R5" s="2091" t="s">
        <v>123</v>
      </c>
      <c r="S5" s="2093"/>
    </row>
    <row r="6" spans="1:19">
      <c r="A6" s="2097"/>
      <c r="B6" s="957"/>
      <c r="C6" s="958"/>
      <c r="D6" s="958"/>
      <c r="E6" s="958"/>
      <c r="F6" s="570" t="s">
        <v>3</v>
      </c>
      <c r="G6" s="571" t="s">
        <v>362</v>
      </c>
      <c r="H6" s="570" t="s">
        <v>3</v>
      </c>
      <c r="I6" s="572" t="s">
        <v>362</v>
      </c>
      <c r="K6" s="2097"/>
      <c r="L6" s="957"/>
      <c r="M6" s="958"/>
      <c r="N6" s="958"/>
      <c r="O6" s="958"/>
      <c r="P6" s="570" t="s">
        <v>3</v>
      </c>
      <c r="Q6" s="571" t="s">
        <v>362</v>
      </c>
      <c r="R6" s="570" t="s">
        <v>3</v>
      </c>
      <c r="S6" s="572" t="s">
        <v>362</v>
      </c>
    </row>
    <row r="7" spans="1:19" s="929" customFormat="1">
      <c r="A7" s="930" t="s">
        <v>519</v>
      </c>
      <c r="B7" s="573">
        <v>90041.163963841056</v>
      </c>
      <c r="C7" s="574">
        <v>110972.3670579731</v>
      </c>
      <c r="D7" s="574">
        <v>135756.55206655609</v>
      </c>
      <c r="E7" s="574">
        <v>173064.98697263311</v>
      </c>
      <c r="F7" s="574">
        <v>20931.203094132041</v>
      </c>
      <c r="G7" s="574">
        <v>23.24626001340636</v>
      </c>
      <c r="H7" s="574">
        <v>37308.434906077018</v>
      </c>
      <c r="I7" s="931">
        <v>27.481866869884968</v>
      </c>
      <c r="J7" s="932"/>
      <c r="K7" s="930" t="s">
        <v>520</v>
      </c>
      <c r="L7" s="575">
        <v>33692.491801106589</v>
      </c>
      <c r="M7" s="576">
        <v>37426.371120615397</v>
      </c>
      <c r="N7" s="576">
        <v>36935.751115149898</v>
      </c>
      <c r="O7" s="576">
        <v>40774.8531962704</v>
      </c>
      <c r="P7" s="576">
        <v>3733.8793195088074</v>
      </c>
      <c r="Q7" s="576">
        <v>11.082229659802641</v>
      </c>
      <c r="R7" s="576">
        <v>3839.1020811205017</v>
      </c>
      <c r="S7" s="933">
        <v>10.394000298387924</v>
      </c>
    </row>
    <row r="8" spans="1:19" s="938" customFormat="1">
      <c r="A8" s="934" t="s">
        <v>521</v>
      </c>
      <c r="B8" s="577">
        <v>11443.927111926099</v>
      </c>
      <c r="C8" s="578">
        <v>12752.287843616099</v>
      </c>
      <c r="D8" s="578">
        <v>15778.509357744011</v>
      </c>
      <c r="E8" s="578">
        <v>21156.917542005616</v>
      </c>
      <c r="F8" s="579">
        <v>1308.3607316899997</v>
      </c>
      <c r="G8" s="579">
        <v>11.432795043988992</v>
      </c>
      <c r="H8" s="579">
        <v>5378.4081842616051</v>
      </c>
      <c r="I8" s="935">
        <v>34.086922042619385</v>
      </c>
      <c r="J8" s="936"/>
      <c r="K8" s="934" t="s">
        <v>522</v>
      </c>
      <c r="L8" s="580">
        <v>20785.778497327086</v>
      </c>
      <c r="M8" s="581">
        <v>25056.673994981902</v>
      </c>
      <c r="N8" s="581">
        <v>25683.661072491901</v>
      </c>
      <c r="O8" s="581">
        <v>29366.259288891906</v>
      </c>
      <c r="P8" s="582">
        <v>4270.8954976548157</v>
      </c>
      <c r="Q8" s="582">
        <v>20.547200087810154</v>
      </c>
      <c r="R8" s="582">
        <v>3682.5982164000052</v>
      </c>
      <c r="S8" s="937">
        <v>14.33829159326587</v>
      </c>
    </row>
    <row r="9" spans="1:19" s="938" customFormat="1">
      <c r="A9" s="934" t="s">
        <v>523</v>
      </c>
      <c r="B9" s="583">
        <v>2959.2410274899999</v>
      </c>
      <c r="C9" s="579">
        <v>3130.00970087</v>
      </c>
      <c r="D9" s="579">
        <v>3138.66533708</v>
      </c>
      <c r="E9" s="579">
        <v>3339.2843360299989</v>
      </c>
      <c r="F9" s="583">
        <v>170.76867338000011</v>
      </c>
      <c r="G9" s="579">
        <v>5.7706915994215073</v>
      </c>
      <c r="H9" s="579">
        <v>200.61899894999897</v>
      </c>
      <c r="I9" s="935">
        <v>6.3918569648027903</v>
      </c>
      <c r="K9" s="934" t="s">
        <v>524</v>
      </c>
      <c r="L9" s="584">
        <v>27.260503960000001</v>
      </c>
      <c r="M9" s="582">
        <v>27.070501930000002</v>
      </c>
      <c r="N9" s="582">
        <v>80.731090099999989</v>
      </c>
      <c r="O9" s="582">
        <v>76.899513049999996</v>
      </c>
      <c r="P9" s="584">
        <v>-0.19000202999999871</v>
      </c>
      <c r="Q9" s="582">
        <v>-0.69698649107438837</v>
      </c>
      <c r="R9" s="582">
        <v>-3.8315770499999928</v>
      </c>
      <c r="S9" s="937">
        <v>-4.746098492233779</v>
      </c>
    </row>
    <row r="10" spans="1:19" s="938" customFormat="1">
      <c r="A10" s="934" t="s">
        <v>525</v>
      </c>
      <c r="B10" s="583">
        <v>32324.876146634997</v>
      </c>
      <c r="C10" s="579">
        <v>38908.160165607995</v>
      </c>
      <c r="D10" s="579">
        <v>47489.253618740273</v>
      </c>
      <c r="E10" s="579">
        <v>54768.610444992686</v>
      </c>
      <c r="F10" s="583">
        <v>6583.2840189729977</v>
      </c>
      <c r="G10" s="579">
        <v>20.36599920478988</v>
      </c>
      <c r="H10" s="579">
        <v>7279.3568262524132</v>
      </c>
      <c r="I10" s="935">
        <v>15.328429637352361</v>
      </c>
      <c r="K10" s="934" t="s">
        <v>526</v>
      </c>
      <c r="L10" s="584">
        <v>8732.5246681595017</v>
      </c>
      <c r="M10" s="582">
        <v>8216.5090990634999</v>
      </c>
      <c r="N10" s="582">
        <v>6654.8503755279999</v>
      </c>
      <c r="O10" s="582">
        <v>6491.6546581950006</v>
      </c>
      <c r="P10" s="584">
        <v>-516.01556909600185</v>
      </c>
      <c r="Q10" s="582">
        <v>-5.9091223753137037</v>
      </c>
      <c r="R10" s="582">
        <v>-163.19571733299927</v>
      </c>
      <c r="S10" s="937">
        <v>-2.4522822922228542</v>
      </c>
    </row>
    <row r="11" spans="1:19" s="938" customFormat="1">
      <c r="A11" s="934" t="s">
        <v>527</v>
      </c>
      <c r="B11" s="583">
        <v>1826.9595200699998</v>
      </c>
      <c r="C11" s="579">
        <v>1703.5794871600001</v>
      </c>
      <c r="D11" s="579">
        <v>2550.2065493404002</v>
      </c>
      <c r="E11" s="579">
        <v>2899.974545630399</v>
      </c>
      <c r="F11" s="583">
        <v>-123.38003290999973</v>
      </c>
      <c r="G11" s="579">
        <v>-6.7532986666980142</v>
      </c>
      <c r="H11" s="579">
        <v>349.76799628999879</v>
      </c>
      <c r="I11" s="935">
        <v>13.715281077152937</v>
      </c>
      <c r="K11" s="934" t="s">
        <v>528</v>
      </c>
      <c r="L11" s="585">
        <v>4146.92813166</v>
      </c>
      <c r="M11" s="586">
        <v>4126.1175246400007</v>
      </c>
      <c r="N11" s="586">
        <v>4516.5085770300002</v>
      </c>
      <c r="O11" s="586">
        <v>4840.0397361335008</v>
      </c>
      <c r="P11" s="582">
        <v>-20.810607019999225</v>
      </c>
      <c r="Q11" s="582">
        <v>-0.50183187070736179</v>
      </c>
      <c r="R11" s="582">
        <v>323.53115910350061</v>
      </c>
      <c r="S11" s="937">
        <v>7.1633022186409905</v>
      </c>
    </row>
    <row r="12" spans="1:19" s="938" customFormat="1">
      <c r="A12" s="934" t="s">
        <v>529</v>
      </c>
      <c r="B12" s="587">
        <v>41486.160157719947</v>
      </c>
      <c r="C12" s="588">
        <v>54478.329860719001</v>
      </c>
      <c r="D12" s="588">
        <v>66799.917203651436</v>
      </c>
      <c r="E12" s="588">
        <v>90900.200103974392</v>
      </c>
      <c r="F12" s="579">
        <v>12992.169702999054</v>
      </c>
      <c r="G12" s="579">
        <v>31.31687689004259</v>
      </c>
      <c r="H12" s="579">
        <v>24100.282900322956</v>
      </c>
      <c r="I12" s="935">
        <v>36.078312532707116</v>
      </c>
      <c r="K12" s="930" t="s">
        <v>530</v>
      </c>
      <c r="L12" s="575">
        <v>105100.41508861403</v>
      </c>
      <c r="M12" s="576">
        <v>112997.26896395299</v>
      </c>
      <c r="N12" s="576">
        <v>133168.104986046</v>
      </c>
      <c r="O12" s="576">
        <v>147546.12055500504</v>
      </c>
      <c r="P12" s="576">
        <v>7896.8538753389585</v>
      </c>
      <c r="Q12" s="576">
        <v>7.513627675666962</v>
      </c>
      <c r="R12" s="576">
        <v>14378.015568959032</v>
      </c>
      <c r="S12" s="933">
        <v>10.796891320534771</v>
      </c>
    </row>
    <row r="13" spans="1:19" s="929" customFormat="1">
      <c r="A13" s="930" t="s">
        <v>531</v>
      </c>
      <c r="B13" s="573">
        <v>3894.4797711739998</v>
      </c>
      <c r="C13" s="574">
        <v>4338.6877910400008</v>
      </c>
      <c r="D13" s="574">
        <v>5033.271656500001</v>
      </c>
      <c r="E13" s="574">
        <v>6889.3257595069999</v>
      </c>
      <c r="F13" s="574">
        <v>444.208019866001</v>
      </c>
      <c r="G13" s="574">
        <v>11.406093906403665</v>
      </c>
      <c r="H13" s="574">
        <v>1856.054103006999</v>
      </c>
      <c r="I13" s="931">
        <v>36.875698942457795</v>
      </c>
      <c r="K13" s="934" t="s">
        <v>532</v>
      </c>
      <c r="L13" s="580">
        <v>15215.767211950006</v>
      </c>
      <c r="M13" s="581">
        <v>16293.929342275002</v>
      </c>
      <c r="N13" s="581">
        <v>16560.525646539998</v>
      </c>
      <c r="O13" s="581">
        <v>18296.453664345005</v>
      </c>
      <c r="P13" s="582">
        <v>1078.1621303249958</v>
      </c>
      <c r="Q13" s="582">
        <v>7.0858216697626641</v>
      </c>
      <c r="R13" s="582">
        <v>1735.9280178050067</v>
      </c>
      <c r="S13" s="937">
        <v>10.482324383028841</v>
      </c>
    </row>
    <row r="14" spans="1:19" s="938" customFormat="1">
      <c r="A14" s="934" t="s">
        <v>533</v>
      </c>
      <c r="B14" s="577">
        <v>1449.5635857780001</v>
      </c>
      <c r="C14" s="578">
        <v>2093.2099130400002</v>
      </c>
      <c r="D14" s="578">
        <v>2067.7479726500001</v>
      </c>
      <c r="E14" s="578">
        <v>3590.2289921970005</v>
      </c>
      <c r="F14" s="579">
        <v>643.64632726200011</v>
      </c>
      <c r="G14" s="579">
        <v>44.402766017093796</v>
      </c>
      <c r="H14" s="579">
        <v>1522.4810195470004</v>
      </c>
      <c r="I14" s="935">
        <v>73.629912333842483</v>
      </c>
      <c r="K14" s="934" t="s">
        <v>534</v>
      </c>
      <c r="L14" s="584">
        <v>13977.515579923998</v>
      </c>
      <c r="M14" s="582">
        <v>14965.300704437999</v>
      </c>
      <c r="N14" s="582">
        <v>15524.152952999002</v>
      </c>
      <c r="O14" s="582">
        <v>16090.430574762999</v>
      </c>
      <c r="P14" s="584">
        <v>987.78512451400093</v>
      </c>
      <c r="Q14" s="582">
        <v>7.0669577784822035</v>
      </c>
      <c r="R14" s="582">
        <v>566.27762176399665</v>
      </c>
      <c r="S14" s="937">
        <v>3.6477199334383101</v>
      </c>
    </row>
    <row r="15" spans="1:19" s="938" customFormat="1">
      <c r="A15" s="934" t="s">
        <v>535</v>
      </c>
      <c r="B15" s="583">
        <v>581.56760937599995</v>
      </c>
      <c r="C15" s="579">
        <v>518.10260466000011</v>
      </c>
      <c r="D15" s="579">
        <v>489.91181279999995</v>
      </c>
      <c r="E15" s="579">
        <v>532.80904416999999</v>
      </c>
      <c r="F15" s="583">
        <v>-63.465004715999839</v>
      </c>
      <c r="G15" s="579">
        <v>-10.912747493639714</v>
      </c>
      <c r="H15" s="579">
        <v>42.897231370000043</v>
      </c>
      <c r="I15" s="935">
        <v>8.7561128858740691</v>
      </c>
      <c r="K15" s="934" t="s">
        <v>536</v>
      </c>
      <c r="L15" s="584">
        <v>0</v>
      </c>
      <c r="M15" s="582">
        <v>0</v>
      </c>
      <c r="N15" s="582">
        <v>0</v>
      </c>
      <c r="O15" s="582">
        <v>0</v>
      </c>
      <c r="P15" s="589">
        <v>0</v>
      </c>
      <c r="Q15" s="590"/>
      <c r="R15" s="590">
        <v>0</v>
      </c>
      <c r="S15" s="939"/>
    </row>
    <row r="16" spans="1:19" s="938" customFormat="1">
      <c r="A16" s="934" t="s">
        <v>537</v>
      </c>
      <c r="B16" s="583">
        <v>575.03229275000001</v>
      </c>
      <c r="C16" s="579">
        <v>530.67577290000008</v>
      </c>
      <c r="D16" s="579">
        <v>756.08660152999983</v>
      </c>
      <c r="E16" s="579">
        <v>867.80777671999999</v>
      </c>
      <c r="F16" s="583">
        <v>-44.356519849999927</v>
      </c>
      <c r="G16" s="579">
        <v>-7.7137441512844367</v>
      </c>
      <c r="H16" s="579">
        <v>111.72117519000017</v>
      </c>
      <c r="I16" s="935">
        <v>14.776240574019392</v>
      </c>
      <c r="K16" s="934" t="s">
        <v>538</v>
      </c>
      <c r="L16" s="584">
        <v>0</v>
      </c>
      <c r="M16" s="582">
        <v>0</v>
      </c>
      <c r="N16" s="582">
        <v>0</v>
      </c>
      <c r="O16" s="582">
        <v>0</v>
      </c>
      <c r="P16" s="589">
        <v>0</v>
      </c>
      <c r="Q16" s="590"/>
      <c r="R16" s="590">
        <v>0</v>
      </c>
      <c r="S16" s="939"/>
    </row>
    <row r="17" spans="1:19" s="938" customFormat="1">
      <c r="A17" s="934" t="s">
        <v>539</v>
      </c>
      <c r="B17" s="583">
        <v>7.3199999999999994</v>
      </c>
      <c r="C17" s="579">
        <v>23.25</v>
      </c>
      <c r="D17" s="579">
        <v>15.38632142</v>
      </c>
      <c r="E17" s="579">
        <v>23.704721419999998</v>
      </c>
      <c r="F17" s="583">
        <v>15.93</v>
      </c>
      <c r="G17" s="579">
        <v>217.62295081967213</v>
      </c>
      <c r="H17" s="579">
        <v>8.3183999999999987</v>
      </c>
      <c r="I17" s="935">
        <v>54.063604762521592</v>
      </c>
      <c r="J17" s="936"/>
      <c r="K17" s="934" t="s">
        <v>540</v>
      </c>
      <c r="L17" s="584">
        <v>58209.597537530019</v>
      </c>
      <c r="M17" s="582">
        <v>63312.334291269981</v>
      </c>
      <c r="N17" s="582">
        <v>80767.473512604003</v>
      </c>
      <c r="O17" s="582">
        <v>91427.65638038404</v>
      </c>
      <c r="P17" s="584">
        <v>5102.7367537399623</v>
      </c>
      <c r="Q17" s="591">
        <v>8.766143333064667</v>
      </c>
      <c r="R17" s="591">
        <v>10660.182867780037</v>
      </c>
      <c r="S17" s="940">
        <v>13.198608801495423</v>
      </c>
    </row>
    <row r="18" spans="1:19" s="938" customFormat="1">
      <c r="A18" s="934" t="s">
        <v>541</v>
      </c>
      <c r="B18" s="583">
        <v>32.251591149999996</v>
      </c>
      <c r="C18" s="579">
        <v>43.22196005</v>
      </c>
      <c r="D18" s="579">
        <v>43.687589719999998</v>
      </c>
      <c r="E18" s="579">
        <v>45.628575999999995</v>
      </c>
      <c r="F18" s="583">
        <v>10.970368900000004</v>
      </c>
      <c r="G18" s="579">
        <v>34.01496952189909</v>
      </c>
      <c r="H18" s="579">
        <v>1.9409862799999971</v>
      </c>
      <c r="I18" s="935">
        <v>4.4428779258367319</v>
      </c>
      <c r="K18" s="934" t="s">
        <v>542</v>
      </c>
      <c r="L18" s="584">
        <v>5158.7032163699996</v>
      </c>
      <c r="M18" s="582">
        <v>5510.82805998</v>
      </c>
      <c r="N18" s="582">
        <v>6095.5717954199999</v>
      </c>
      <c r="O18" s="582">
        <v>6588.386915869999</v>
      </c>
      <c r="P18" s="584">
        <v>352.12484361000043</v>
      </c>
      <c r="Q18" s="591">
        <v>6.8258403098788545</v>
      </c>
      <c r="R18" s="591">
        <v>492.81512044999909</v>
      </c>
      <c r="S18" s="940">
        <v>8.0848054454921385</v>
      </c>
    </row>
    <row r="19" spans="1:19" s="938" customFormat="1">
      <c r="A19" s="934" t="s">
        <v>543</v>
      </c>
      <c r="B19" s="583">
        <v>437.9450478199999</v>
      </c>
      <c r="C19" s="579">
        <v>483.10248855999993</v>
      </c>
      <c r="D19" s="579">
        <v>462.23969855000007</v>
      </c>
      <c r="E19" s="579">
        <v>545.63807673999997</v>
      </c>
      <c r="F19" s="583">
        <v>45.157440740000027</v>
      </c>
      <c r="G19" s="579">
        <v>10.3112116382602</v>
      </c>
      <c r="H19" s="579">
        <v>83.398378189999903</v>
      </c>
      <c r="I19" s="935">
        <v>18.042236192956235</v>
      </c>
      <c r="K19" s="934" t="s">
        <v>544</v>
      </c>
      <c r="L19" s="585">
        <v>12538.831542840011</v>
      </c>
      <c r="M19" s="586">
        <v>12914.876565989998</v>
      </c>
      <c r="N19" s="586">
        <v>14220.381078483004</v>
      </c>
      <c r="O19" s="586">
        <v>15143.193019643004</v>
      </c>
      <c r="P19" s="582">
        <v>376.04502314998717</v>
      </c>
      <c r="Q19" s="591">
        <v>2.9990435860406657</v>
      </c>
      <c r="R19" s="591">
        <v>922.81194116000006</v>
      </c>
      <c r="S19" s="940">
        <v>6.4893615443000732</v>
      </c>
    </row>
    <row r="20" spans="1:19" s="938" customFormat="1">
      <c r="A20" s="934" t="s">
        <v>545</v>
      </c>
      <c r="B20" s="587">
        <v>810.79964430000007</v>
      </c>
      <c r="C20" s="588">
        <v>647.12505183000007</v>
      </c>
      <c r="D20" s="588">
        <v>1198.2116598300001</v>
      </c>
      <c r="E20" s="588">
        <v>1283.5085722599999</v>
      </c>
      <c r="F20" s="579">
        <v>-163.67459246999999</v>
      </c>
      <c r="G20" s="579">
        <v>-20.186811084667859</v>
      </c>
      <c r="H20" s="579">
        <v>85.296912429999793</v>
      </c>
      <c r="I20" s="935">
        <v>7.1186848942950149</v>
      </c>
      <c r="J20" s="936"/>
      <c r="K20" s="930" t="s">
        <v>546</v>
      </c>
      <c r="L20" s="575">
        <v>434697.5632333465</v>
      </c>
      <c r="M20" s="576">
        <v>472327.84253437835</v>
      </c>
      <c r="N20" s="576">
        <v>532019.17145723687</v>
      </c>
      <c r="O20" s="576">
        <v>581032.28346258076</v>
      </c>
      <c r="P20" s="576">
        <v>37630.279301031842</v>
      </c>
      <c r="Q20" s="592">
        <v>8.6566575209513736</v>
      </c>
      <c r="R20" s="592">
        <v>49013.112005343894</v>
      </c>
      <c r="S20" s="941">
        <v>9.2126589857830918</v>
      </c>
    </row>
    <row r="21" spans="1:19" s="929" customFormat="1">
      <c r="A21" s="930" t="s">
        <v>547</v>
      </c>
      <c r="B21" s="573">
        <v>329800.05582544114</v>
      </c>
      <c r="C21" s="574">
        <v>351019.57832698204</v>
      </c>
      <c r="D21" s="574">
        <v>397853.51072557527</v>
      </c>
      <c r="E21" s="574">
        <v>450435.53377178463</v>
      </c>
      <c r="F21" s="574">
        <v>21219.522501540894</v>
      </c>
      <c r="G21" s="574">
        <v>6.4340566736508107</v>
      </c>
      <c r="H21" s="574">
        <v>52582.02304620936</v>
      </c>
      <c r="I21" s="931">
        <v>13.216428064267733</v>
      </c>
      <c r="J21" s="932"/>
      <c r="K21" s="934" t="s">
        <v>548</v>
      </c>
      <c r="L21" s="580">
        <v>90137.665558502005</v>
      </c>
      <c r="M21" s="581">
        <v>95533.926001351691</v>
      </c>
      <c r="N21" s="581">
        <v>111321.438182246</v>
      </c>
      <c r="O21" s="581">
        <v>123298.47360709999</v>
      </c>
      <c r="P21" s="582">
        <v>5396.2604428496852</v>
      </c>
      <c r="Q21" s="591">
        <v>5.9866875954839909</v>
      </c>
      <c r="R21" s="591">
        <v>11977.035424853995</v>
      </c>
      <c r="S21" s="940">
        <v>10.758965766545533</v>
      </c>
    </row>
    <row r="22" spans="1:19" s="938" customFormat="1">
      <c r="A22" s="934" t="s">
        <v>549</v>
      </c>
      <c r="B22" s="577">
        <v>68366.714637647994</v>
      </c>
      <c r="C22" s="578">
        <v>60745.09844454399</v>
      </c>
      <c r="D22" s="578">
        <v>59861.908370494479</v>
      </c>
      <c r="E22" s="578">
        <v>50710.794934710502</v>
      </c>
      <c r="F22" s="579">
        <v>-7621.6161931040042</v>
      </c>
      <c r="G22" s="579">
        <v>-11.148138730227872</v>
      </c>
      <c r="H22" s="579">
        <v>-9151.1134357839765</v>
      </c>
      <c r="I22" s="935">
        <v>-15.287039262340821</v>
      </c>
      <c r="J22" s="936"/>
      <c r="K22" s="934" t="s">
        <v>550</v>
      </c>
      <c r="L22" s="584">
        <v>70383.149777159837</v>
      </c>
      <c r="M22" s="582">
        <v>72960.889775233009</v>
      </c>
      <c r="N22" s="582">
        <v>80665.265556319966</v>
      </c>
      <c r="O22" s="582">
        <v>78836.226820800002</v>
      </c>
      <c r="P22" s="584">
        <v>2577.7399980731716</v>
      </c>
      <c r="Q22" s="591">
        <v>3.6624391011691815</v>
      </c>
      <c r="R22" s="591">
        <v>-1829.0387355199637</v>
      </c>
      <c r="S22" s="940">
        <v>-2.2674427746635764</v>
      </c>
    </row>
    <row r="23" spans="1:19" s="938" customFormat="1">
      <c r="A23" s="934" t="s">
        <v>551</v>
      </c>
      <c r="B23" s="583">
        <v>17376.885927485997</v>
      </c>
      <c r="C23" s="579">
        <v>14822.636937679505</v>
      </c>
      <c r="D23" s="579">
        <v>18835.516992960005</v>
      </c>
      <c r="E23" s="579">
        <v>21658.128159629996</v>
      </c>
      <c r="F23" s="583">
        <v>-2554.2489898064923</v>
      </c>
      <c r="G23" s="579">
        <v>-14.699118130057428</v>
      </c>
      <c r="H23" s="579">
        <v>2822.6111666699908</v>
      </c>
      <c r="I23" s="935">
        <v>14.985578403422506</v>
      </c>
      <c r="K23" s="934" t="s">
        <v>552</v>
      </c>
      <c r="L23" s="584">
        <v>41261.564200699999</v>
      </c>
      <c r="M23" s="582">
        <v>47260.991818700008</v>
      </c>
      <c r="N23" s="582">
        <v>53776.227504030008</v>
      </c>
      <c r="O23" s="582">
        <v>68228.047771640006</v>
      </c>
      <c r="P23" s="584">
        <v>5999.4276180000088</v>
      </c>
      <c r="Q23" s="591">
        <v>14.53999074978895</v>
      </c>
      <c r="R23" s="591">
        <v>14451.820267609997</v>
      </c>
      <c r="S23" s="940">
        <v>26.873994213385409</v>
      </c>
    </row>
    <row r="24" spans="1:19" s="938" customFormat="1">
      <c r="A24" s="934" t="s">
        <v>553</v>
      </c>
      <c r="B24" s="583">
        <v>16175.157851436998</v>
      </c>
      <c r="C24" s="579">
        <v>13791.951279396999</v>
      </c>
      <c r="D24" s="579">
        <v>17509.714635689994</v>
      </c>
      <c r="E24" s="579">
        <v>18586.63573048</v>
      </c>
      <c r="F24" s="583">
        <v>-2383.2065720399987</v>
      </c>
      <c r="G24" s="579">
        <v>-14.733745376267072</v>
      </c>
      <c r="H24" s="579">
        <v>1076.9210947900065</v>
      </c>
      <c r="I24" s="942">
        <v>6.1504205933483451</v>
      </c>
      <c r="K24" s="934" t="s">
        <v>554</v>
      </c>
      <c r="L24" s="584">
        <v>178184.44643950532</v>
      </c>
      <c r="M24" s="582">
        <v>192642.52203142369</v>
      </c>
      <c r="N24" s="582">
        <v>221011.48143331238</v>
      </c>
      <c r="O24" s="582">
        <v>240454.94326460332</v>
      </c>
      <c r="P24" s="584">
        <v>14458.075591918372</v>
      </c>
      <c r="Q24" s="591">
        <v>8.1141064109806997</v>
      </c>
      <c r="R24" s="591">
        <v>19443.461831290944</v>
      </c>
      <c r="S24" s="940">
        <v>8.7974894811778288</v>
      </c>
    </row>
    <row r="25" spans="1:19" s="938" customFormat="1">
      <c r="A25" s="934" t="s">
        <v>555</v>
      </c>
      <c r="B25" s="583">
        <v>12308.176647816999</v>
      </c>
      <c r="C25" s="579">
        <v>10328.251602586999</v>
      </c>
      <c r="D25" s="579">
        <v>13306.068931359998</v>
      </c>
      <c r="E25" s="579">
        <v>14101.67138476</v>
      </c>
      <c r="F25" s="583">
        <v>-1979.9250452300003</v>
      </c>
      <c r="G25" s="579">
        <v>-16.086257955853789</v>
      </c>
      <c r="H25" s="579">
        <v>795.60245340000256</v>
      </c>
      <c r="I25" s="935">
        <v>5.9792449408172796</v>
      </c>
      <c r="K25" s="934" t="s">
        <v>556</v>
      </c>
      <c r="L25" s="584">
        <v>53330.805764029348</v>
      </c>
      <c r="M25" s="582">
        <v>62534.728469890004</v>
      </c>
      <c r="N25" s="582">
        <v>63794.952832188494</v>
      </c>
      <c r="O25" s="582">
        <v>68570.57124894741</v>
      </c>
      <c r="P25" s="584">
        <v>9203.9227058606557</v>
      </c>
      <c r="Q25" s="591">
        <v>17.258172971518334</v>
      </c>
      <c r="R25" s="591">
        <v>4775.6184167589163</v>
      </c>
      <c r="S25" s="940">
        <v>7.4858875267469775</v>
      </c>
    </row>
    <row r="26" spans="1:19" s="938" customFormat="1">
      <c r="A26" s="934" t="s">
        <v>557</v>
      </c>
      <c r="B26" s="583">
        <v>3866.9812036199996</v>
      </c>
      <c r="C26" s="579">
        <v>3463.6996768100007</v>
      </c>
      <c r="D26" s="579">
        <v>4203.6457043299997</v>
      </c>
      <c r="E26" s="579">
        <v>4484.96434572</v>
      </c>
      <c r="F26" s="583">
        <v>-403.28152680999892</v>
      </c>
      <c r="G26" s="579">
        <v>-10.428846316410194</v>
      </c>
      <c r="H26" s="579">
        <v>281.31864139000027</v>
      </c>
      <c r="I26" s="935">
        <v>6.6922538476595612</v>
      </c>
      <c r="K26" s="934" t="s">
        <v>558</v>
      </c>
      <c r="L26" s="585">
        <v>1399.9314934499996</v>
      </c>
      <c r="M26" s="586">
        <v>1394.7844377799997</v>
      </c>
      <c r="N26" s="586">
        <v>1449.8059491399999</v>
      </c>
      <c r="O26" s="586">
        <v>1644.0207494899996</v>
      </c>
      <c r="P26" s="582">
        <v>-5.1470556699998724</v>
      </c>
      <c r="Q26" s="591">
        <v>-0.3676648246061982</v>
      </c>
      <c r="R26" s="591">
        <v>194.21480034999968</v>
      </c>
      <c r="S26" s="940">
        <v>13.395916913239637</v>
      </c>
    </row>
    <row r="27" spans="1:19" s="938" customFormat="1">
      <c r="A27" s="934" t="s">
        <v>559</v>
      </c>
      <c r="B27" s="583">
        <v>429.82810351000006</v>
      </c>
      <c r="C27" s="579">
        <v>550.93941130000007</v>
      </c>
      <c r="D27" s="579">
        <v>1618.48055905</v>
      </c>
      <c r="E27" s="579">
        <v>859.56991430999994</v>
      </c>
      <c r="F27" s="583">
        <v>121.11130779000001</v>
      </c>
      <c r="G27" s="579">
        <v>28.176684307284326</v>
      </c>
      <c r="H27" s="579">
        <v>-758.91064474000007</v>
      </c>
      <c r="I27" s="935">
        <v>-46.890315765390348</v>
      </c>
      <c r="K27" s="930" t="s">
        <v>560</v>
      </c>
      <c r="L27" s="575">
        <v>165393.32964811832</v>
      </c>
      <c r="M27" s="576">
        <v>171693.833626646</v>
      </c>
      <c r="N27" s="576">
        <v>203034.79272698998</v>
      </c>
      <c r="O27" s="576">
        <v>210966.97559194997</v>
      </c>
      <c r="P27" s="576">
        <v>6300.5039785276749</v>
      </c>
      <c r="Q27" s="592">
        <v>3.8094063357526435</v>
      </c>
      <c r="R27" s="592">
        <v>7932.182864959992</v>
      </c>
      <c r="S27" s="941">
        <v>3.9068096449981229</v>
      </c>
    </row>
    <row r="28" spans="1:19" s="938" customFormat="1">
      <c r="A28" s="934" t="s">
        <v>561</v>
      </c>
      <c r="B28" s="583">
        <v>7980.9211584220038</v>
      </c>
      <c r="C28" s="579">
        <v>8194.5854822975016</v>
      </c>
      <c r="D28" s="579">
        <v>8764.4006774800018</v>
      </c>
      <c r="E28" s="579">
        <v>9066.8473729100024</v>
      </c>
      <c r="F28" s="583">
        <v>213.66432387549776</v>
      </c>
      <c r="G28" s="579">
        <v>2.6771887559623968</v>
      </c>
      <c r="H28" s="579">
        <v>302.44669543000055</v>
      </c>
      <c r="I28" s="935">
        <v>3.4508542746925395</v>
      </c>
      <c r="K28" s="934" t="s">
        <v>562</v>
      </c>
      <c r="L28" s="580">
        <v>1273.1897967</v>
      </c>
      <c r="M28" s="581">
        <v>1126.8417440799999</v>
      </c>
      <c r="N28" s="581">
        <v>963.81957014</v>
      </c>
      <c r="O28" s="581">
        <v>2021.59453291</v>
      </c>
      <c r="P28" s="582">
        <v>-146.34805262000009</v>
      </c>
      <c r="Q28" s="591">
        <v>-11.494598291576153</v>
      </c>
      <c r="R28" s="591">
        <v>1057.77496277</v>
      </c>
      <c r="S28" s="940">
        <v>109.74823458049856</v>
      </c>
    </row>
    <row r="29" spans="1:19" s="938" customFormat="1">
      <c r="A29" s="934" t="s">
        <v>563</v>
      </c>
      <c r="B29" s="583">
        <v>0</v>
      </c>
      <c r="C29" s="579">
        <v>0</v>
      </c>
      <c r="D29" s="579">
        <v>0</v>
      </c>
      <c r="E29" s="579">
        <v>0</v>
      </c>
      <c r="F29" s="593">
        <v>0</v>
      </c>
      <c r="G29" s="594"/>
      <c r="H29" s="594">
        <v>0</v>
      </c>
      <c r="I29" s="943"/>
      <c r="J29" s="936"/>
      <c r="K29" s="944" t="s">
        <v>564</v>
      </c>
      <c r="L29" s="584">
        <v>174.83791459</v>
      </c>
      <c r="M29" s="582">
        <v>182.01532544</v>
      </c>
      <c r="N29" s="582">
        <v>325.96860669000006</v>
      </c>
      <c r="O29" s="582">
        <v>287.80539741000001</v>
      </c>
      <c r="P29" s="584">
        <v>7.1774108500000011</v>
      </c>
      <c r="Q29" s="591">
        <v>4.105179855771695</v>
      </c>
      <c r="R29" s="591">
        <v>-38.163209280000046</v>
      </c>
      <c r="S29" s="940">
        <v>-11.707633341603875</v>
      </c>
    </row>
    <row r="30" spans="1:19" s="938" customFormat="1">
      <c r="A30" s="934" t="s">
        <v>565</v>
      </c>
      <c r="B30" s="583">
        <v>15944.989547361003</v>
      </c>
      <c r="C30" s="579">
        <v>12698.2289533945</v>
      </c>
      <c r="D30" s="579">
        <v>14947.894331798001</v>
      </c>
      <c r="E30" s="579">
        <v>16436.721899137003</v>
      </c>
      <c r="F30" s="583">
        <v>-3246.7605939665027</v>
      </c>
      <c r="G30" s="595">
        <v>-20.362262291378311</v>
      </c>
      <c r="H30" s="595">
        <v>1488.8275673390017</v>
      </c>
      <c r="I30" s="945">
        <v>9.960115681122284</v>
      </c>
      <c r="K30" s="934" t="s">
        <v>566</v>
      </c>
      <c r="L30" s="584">
        <v>1200.2112925900003</v>
      </c>
      <c r="M30" s="582">
        <v>1207.4489999999998</v>
      </c>
      <c r="N30" s="582">
        <v>1176.3892822599998</v>
      </c>
      <c r="O30" s="582">
        <v>1130.35290433</v>
      </c>
      <c r="P30" s="584">
        <v>7.2377074099995298</v>
      </c>
      <c r="Q30" s="591">
        <v>0.6030361032831888</v>
      </c>
      <c r="R30" s="591">
        <v>-46.036377929999844</v>
      </c>
      <c r="S30" s="940">
        <v>-3.9133625768468288</v>
      </c>
    </row>
    <row r="31" spans="1:19" s="938" customFormat="1">
      <c r="A31" s="934" t="s">
        <v>567</v>
      </c>
      <c r="B31" s="583">
        <v>16168.125606502997</v>
      </c>
      <c r="C31" s="579">
        <v>16857.959168087003</v>
      </c>
      <c r="D31" s="579">
        <v>19097.376396407006</v>
      </c>
      <c r="E31" s="579">
        <v>19986.194164819997</v>
      </c>
      <c r="F31" s="583">
        <v>689.83356158400602</v>
      </c>
      <c r="G31" s="595">
        <v>4.2666266849544225</v>
      </c>
      <c r="H31" s="595">
        <v>888.81776841299143</v>
      </c>
      <c r="I31" s="945">
        <v>4.6541354684731164</v>
      </c>
      <c r="K31" s="934" t="s">
        <v>568</v>
      </c>
      <c r="L31" s="584">
        <v>54019.435589350003</v>
      </c>
      <c r="M31" s="582">
        <v>56746.686032269994</v>
      </c>
      <c r="N31" s="582">
        <v>68702.30944094999</v>
      </c>
      <c r="O31" s="582">
        <v>76465.592070959989</v>
      </c>
      <c r="P31" s="584">
        <v>2727.2504429199907</v>
      </c>
      <c r="Q31" s="591">
        <v>5.0486466827462957</v>
      </c>
      <c r="R31" s="591">
        <v>7763.2826300099987</v>
      </c>
      <c r="S31" s="940">
        <v>11.299885976442441</v>
      </c>
    </row>
    <row r="32" spans="1:19" s="938" customFormat="1">
      <c r="A32" s="934" t="s">
        <v>569</v>
      </c>
      <c r="B32" s="583">
        <v>5910.252578300001</v>
      </c>
      <c r="C32" s="579">
        <v>6237.4526456700014</v>
      </c>
      <c r="D32" s="579">
        <v>6788.7956551200004</v>
      </c>
      <c r="E32" s="579">
        <v>8029.2611866931584</v>
      </c>
      <c r="F32" s="583">
        <v>327.2000673700004</v>
      </c>
      <c r="G32" s="595">
        <v>5.5361435579139799</v>
      </c>
      <c r="H32" s="595">
        <v>1240.4655315731579</v>
      </c>
      <c r="I32" s="945">
        <v>18.272247311459711</v>
      </c>
      <c r="K32" s="934" t="s">
        <v>570</v>
      </c>
      <c r="L32" s="584">
        <v>4050.7289513899996</v>
      </c>
      <c r="M32" s="582">
        <v>4440.86141056</v>
      </c>
      <c r="N32" s="582">
        <v>4872.084484420001</v>
      </c>
      <c r="O32" s="582">
        <v>4162.9145574700005</v>
      </c>
      <c r="P32" s="584">
        <v>390.1324591700004</v>
      </c>
      <c r="Q32" s="591">
        <v>9.6311667320057843</v>
      </c>
      <c r="R32" s="591">
        <v>-709.16992695000044</v>
      </c>
      <c r="S32" s="940">
        <v>-14.55578057436793</v>
      </c>
    </row>
    <row r="33" spans="1:19" s="938" customFormat="1">
      <c r="A33" s="934" t="s">
        <v>571</v>
      </c>
      <c r="B33" s="583">
        <v>7777.8760425200007</v>
      </c>
      <c r="C33" s="579">
        <v>8425.8470538405036</v>
      </c>
      <c r="D33" s="579">
        <v>8673.758967910002</v>
      </c>
      <c r="E33" s="579">
        <v>9049.7493737499972</v>
      </c>
      <c r="F33" s="583">
        <v>647.97101132050284</v>
      </c>
      <c r="G33" s="595">
        <v>8.3309506062861196</v>
      </c>
      <c r="H33" s="595">
        <v>375.99040583999522</v>
      </c>
      <c r="I33" s="945">
        <v>4.3348034829078559</v>
      </c>
      <c r="K33" s="934" t="s">
        <v>572</v>
      </c>
      <c r="L33" s="584">
        <v>106.64442317</v>
      </c>
      <c r="M33" s="582">
        <v>99.876127100000019</v>
      </c>
      <c r="N33" s="582">
        <v>118.39194998999994</v>
      </c>
      <c r="O33" s="582">
        <v>246.29353252999996</v>
      </c>
      <c r="P33" s="584">
        <v>-6.7682960699999768</v>
      </c>
      <c r="Q33" s="591">
        <v>-6.3466010399913317</v>
      </c>
      <c r="R33" s="591">
        <v>127.90158254000002</v>
      </c>
      <c r="S33" s="940">
        <v>108.03233036604543</v>
      </c>
    </row>
    <row r="34" spans="1:19" s="938" customFormat="1">
      <c r="A34" s="934" t="s">
        <v>573</v>
      </c>
      <c r="B34" s="583">
        <v>0</v>
      </c>
      <c r="C34" s="579">
        <v>0</v>
      </c>
      <c r="D34" s="579">
        <v>0</v>
      </c>
      <c r="E34" s="579">
        <v>0</v>
      </c>
      <c r="F34" s="593">
        <v>0</v>
      </c>
      <c r="G34" s="594"/>
      <c r="H34" s="594">
        <v>0</v>
      </c>
      <c r="I34" s="943"/>
      <c r="K34" s="934" t="s">
        <v>574</v>
      </c>
      <c r="L34" s="584">
        <v>5511.1981904200011</v>
      </c>
      <c r="M34" s="582">
        <v>5530.1427016899997</v>
      </c>
      <c r="N34" s="582">
        <v>6072.7159132200022</v>
      </c>
      <c r="O34" s="582">
        <v>6407.4362994299972</v>
      </c>
      <c r="P34" s="584">
        <v>18.944511269998657</v>
      </c>
      <c r="Q34" s="591">
        <v>0.34374578114300985</v>
      </c>
      <c r="R34" s="591">
        <v>334.72038620999501</v>
      </c>
      <c r="S34" s="940">
        <v>5.5118729575563599</v>
      </c>
    </row>
    <row r="35" spans="1:19" s="938" customFormat="1">
      <c r="A35" s="934" t="s">
        <v>575</v>
      </c>
      <c r="B35" s="583">
        <v>10746.803177829997</v>
      </c>
      <c r="C35" s="579">
        <v>10041.844510700001</v>
      </c>
      <c r="D35" s="579">
        <v>12133.181355109999</v>
      </c>
      <c r="E35" s="579">
        <v>14005.550903850004</v>
      </c>
      <c r="F35" s="583">
        <v>-704.95866712999668</v>
      </c>
      <c r="G35" s="579">
        <v>-6.5597057605398748</v>
      </c>
      <c r="H35" s="579">
        <v>1872.3695487400055</v>
      </c>
      <c r="I35" s="935">
        <v>15.431810453829902</v>
      </c>
      <c r="K35" s="934" t="s">
        <v>576</v>
      </c>
      <c r="L35" s="584">
        <v>0</v>
      </c>
      <c r="M35" s="582">
        <v>0</v>
      </c>
      <c r="N35" s="582">
        <v>0</v>
      </c>
      <c r="O35" s="582">
        <v>0</v>
      </c>
      <c r="P35" s="589">
        <v>0</v>
      </c>
      <c r="Q35" s="590"/>
      <c r="R35" s="590">
        <v>0</v>
      </c>
      <c r="S35" s="939"/>
    </row>
    <row r="36" spans="1:19" s="938" customFormat="1">
      <c r="A36" s="934" t="s">
        <v>577</v>
      </c>
      <c r="B36" s="583">
        <v>1427.4127736004998</v>
      </c>
      <c r="C36" s="579">
        <v>1929.2628273175003</v>
      </c>
      <c r="D36" s="579">
        <v>2736.5721610534993</v>
      </c>
      <c r="E36" s="579">
        <v>3031.0247451100004</v>
      </c>
      <c r="F36" s="583">
        <v>501.85005371700049</v>
      </c>
      <c r="G36" s="579">
        <v>35.158018969603035</v>
      </c>
      <c r="H36" s="579">
        <v>294.45258405650111</v>
      </c>
      <c r="I36" s="935">
        <v>10.7599057041911</v>
      </c>
      <c r="K36" s="934" t="s">
        <v>578</v>
      </c>
      <c r="L36" s="584">
        <v>2890.9113391400001</v>
      </c>
      <c r="M36" s="582">
        <v>2200.9610565700004</v>
      </c>
      <c r="N36" s="582">
        <v>3380.3886541800007</v>
      </c>
      <c r="O36" s="582">
        <v>3035.4270586000007</v>
      </c>
      <c r="P36" s="584">
        <v>-689.95028256999967</v>
      </c>
      <c r="Q36" s="591">
        <v>-23.866186182494577</v>
      </c>
      <c r="R36" s="591">
        <v>-344.96159557999999</v>
      </c>
      <c r="S36" s="940">
        <v>-10.204790953650837</v>
      </c>
    </row>
    <row r="37" spans="1:19" s="938" customFormat="1">
      <c r="A37" s="934" t="s">
        <v>579</v>
      </c>
      <c r="B37" s="583">
        <v>1141.79956171</v>
      </c>
      <c r="C37" s="579">
        <v>1005.22345061</v>
      </c>
      <c r="D37" s="579">
        <v>1375.7956389400003</v>
      </c>
      <c r="E37" s="579">
        <v>1399.4086457200001</v>
      </c>
      <c r="F37" s="583">
        <v>-136.57611110000005</v>
      </c>
      <c r="G37" s="579">
        <v>-11.961478676297506</v>
      </c>
      <c r="H37" s="579">
        <v>23.613006779999751</v>
      </c>
      <c r="I37" s="935">
        <v>1.7163164434939406</v>
      </c>
      <c r="K37" s="934" t="s">
        <v>580</v>
      </c>
      <c r="L37" s="584">
        <v>832.46635490000006</v>
      </c>
      <c r="M37" s="582">
        <v>1105.3533463900001</v>
      </c>
      <c r="N37" s="582">
        <v>1001.81030577</v>
      </c>
      <c r="O37" s="582">
        <v>661.86255046000008</v>
      </c>
      <c r="P37" s="584">
        <v>272.88699149000001</v>
      </c>
      <c r="Q37" s="591">
        <v>32.780543007384431</v>
      </c>
      <c r="R37" s="591">
        <v>-339.94775530999993</v>
      </c>
      <c r="S37" s="940">
        <v>-33.933345799304107</v>
      </c>
    </row>
    <row r="38" spans="1:19" s="938" customFormat="1">
      <c r="A38" s="934" t="s">
        <v>581</v>
      </c>
      <c r="B38" s="583">
        <v>588.41508036000005</v>
      </c>
      <c r="C38" s="579">
        <v>515.09786817999986</v>
      </c>
      <c r="D38" s="579">
        <v>641.86208066000006</v>
      </c>
      <c r="E38" s="579">
        <v>859.40035867000017</v>
      </c>
      <c r="F38" s="583">
        <v>-73.317212180000183</v>
      </c>
      <c r="G38" s="579">
        <v>-12.460117802409782</v>
      </c>
      <c r="H38" s="579">
        <v>217.53827801000011</v>
      </c>
      <c r="I38" s="935">
        <v>33.891747863702207</v>
      </c>
      <c r="K38" s="934" t="s">
        <v>582</v>
      </c>
      <c r="L38" s="584">
        <v>85054.80704698831</v>
      </c>
      <c r="M38" s="582">
        <v>85203.181667185985</v>
      </c>
      <c r="N38" s="582">
        <v>103153.31243929999</v>
      </c>
      <c r="O38" s="582">
        <v>101230.98516107995</v>
      </c>
      <c r="P38" s="584">
        <v>148.37462019767554</v>
      </c>
      <c r="Q38" s="591">
        <v>0.17444589594531248</v>
      </c>
      <c r="R38" s="591">
        <v>-1922.3272782200365</v>
      </c>
      <c r="S38" s="940">
        <v>-1.8635633047181299</v>
      </c>
    </row>
    <row r="39" spans="1:19" s="938" customFormat="1">
      <c r="A39" s="934" t="s">
        <v>583</v>
      </c>
      <c r="B39" s="583">
        <v>1885.2721999929997</v>
      </c>
      <c r="C39" s="579">
        <v>1816.23871732</v>
      </c>
      <c r="D39" s="579">
        <v>1832.2013552799995</v>
      </c>
      <c r="E39" s="579">
        <v>1669.0692847400001</v>
      </c>
      <c r="F39" s="583">
        <v>-69.033482672999753</v>
      </c>
      <c r="G39" s="579">
        <v>-3.6617249579798652</v>
      </c>
      <c r="H39" s="579">
        <v>-163.1320705399994</v>
      </c>
      <c r="I39" s="935">
        <v>-8.9036104066776733</v>
      </c>
      <c r="K39" s="934" t="s">
        <v>584</v>
      </c>
      <c r="L39" s="585">
        <v>10278.898748879996</v>
      </c>
      <c r="M39" s="586">
        <v>13850.465215360002</v>
      </c>
      <c r="N39" s="586">
        <v>13267.602080069999</v>
      </c>
      <c r="O39" s="586">
        <v>15316.711526770001</v>
      </c>
      <c r="P39" s="582">
        <v>3571.5664664800061</v>
      </c>
      <c r="Q39" s="591">
        <v>34.746586708709131</v>
      </c>
      <c r="R39" s="591">
        <v>2049.1094467000021</v>
      </c>
      <c r="S39" s="940">
        <v>15.444459626793321</v>
      </c>
    </row>
    <row r="40" spans="1:19" s="938" customFormat="1">
      <c r="A40" s="934" t="s">
        <v>585</v>
      </c>
      <c r="B40" s="583">
        <v>15998.723864708501</v>
      </c>
      <c r="C40" s="579">
        <v>18047.085393633228</v>
      </c>
      <c r="D40" s="579">
        <v>20376.496715492001</v>
      </c>
      <c r="E40" s="579">
        <v>24027.286520239999</v>
      </c>
      <c r="F40" s="583">
        <v>2048.3615289247264</v>
      </c>
      <c r="G40" s="579">
        <v>12.803280725678354</v>
      </c>
      <c r="H40" s="579">
        <v>3650.7898047479976</v>
      </c>
      <c r="I40" s="935">
        <v>17.916670641290104</v>
      </c>
      <c r="K40" s="930" t="s">
        <v>586</v>
      </c>
      <c r="L40" s="575">
        <v>156122.2882613235</v>
      </c>
      <c r="M40" s="576">
        <v>170059.366920459</v>
      </c>
      <c r="N40" s="576">
        <v>197151.33700549349</v>
      </c>
      <c r="O40" s="576">
        <v>217479.32899793849</v>
      </c>
      <c r="P40" s="576">
        <v>13937.078659135499</v>
      </c>
      <c r="Q40" s="592">
        <v>8.9270268930513499</v>
      </c>
      <c r="R40" s="592">
        <v>20327.991992444993</v>
      </c>
      <c r="S40" s="941">
        <v>10.310856776933026</v>
      </c>
    </row>
    <row r="41" spans="1:19" s="938" customFormat="1">
      <c r="A41" s="934" t="s">
        <v>587</v>
      </c>
      <c r="B41" s="583">
        <v>47267.529103182504</v>
      </c>
      <c r="C41" s="579">
        <v>55007.372939081011</v>
      </c>
      <c r="D41" s="579">
        <v>65504.004498888979</v>
      </c>
      <c r="E41" s="579">
        <v>80389.353483300016</v>
      </c>
      <c r="F41" s="583">
        <v>7739.8438358985077</v>
      </c>
      <c r="G41" s="579">
        <v>16.374547142083184</v>
      </c>
      <c r="H41" s="579">
        <v>14885.348984411037</v>
      </c>
      <c r="I41" s="935">
        <v>22.724334333885661</v>
      </c>
      <c r="K41" s="934" t="s">
        <v>588</v>
      </c>
      <c r="L41" s="580">
        <v>12074.975327048003</v>
      </c>
      <c r="M41" s="581">
        <v>13939.083160535998</v>
      </c>
      <c r="N41" s="581">
        <v>18326.590206141496</v>
      </c>
      <c r="O41" s="581">
        <v>20674.330949543</v>
      </c>
      <c r="P41" s="582">
        <v>1864.1078334879949</v>
      </c>
      <c r="Q41" s="591">
        <v>15.437777577171394</v>
      </c>
      <c r="R41" s="591">
        <v>2347.740743401504</v>
      </c>
      <c r="S41" s="940">
        <v>12.810570417047593</v>
      </c>
    </row>
    <row r="42" spans="1:19" s="938" customFormat="1">
      <c r="A42" s="934" t="s">
        <v>589</v>
      </c>
      <c r="B42" s="583">
        <v>9533.9626331380005</v>
      </c>
      <c r="C42" s="579">
        <v>9792.8585275299993</v>
      </c>
      <c r="D42" s="579">
        <v>11992.017049499997</v>
      </c>
      <c r="E42" s="579">
        <v>13163.290214320001</v>
      </c>
      <c r="F42" s="583">
        <v>258.89589439199881</v>
      </c>
      <c r="G42" s="579">
        <v>2.7155119476987717</v>
      </c>
      <c r="H42" s="579">
        <v>1171.2731648200042</v>
      </c>
      <c r="I42" s="935">
        <v>9.7671072346318937</v>
      </c>
      <c r="K42" s="934" t="s">
        <v>590</v>
      </c>
      <c r="L42" s="584">
        <v>50929.034126069535</v>
      </c>
      <c r="M42" s="582">
        <v>56913.258369050003</v>
      </c>
      <c r="N42" s="582">
        <v>67591.908160480001</v>
      </c>
      <c r="O42" s="582">
        <v>76472.040439210017</v>
      </c>
      <c r="P42" s="584">
        <v>5984.2242429804683</v>
      </c>
      <c r="Q42" s="591">
        <v>11.75012317761052</v>
      </c>
      <c r="R42" s="591">
        <v>8880.132278730016</v>
      </c>
      <c r="S42" s="940">
        <v>13.137862978577811</v>
      </c>
    </row>
    <row r="43" spans="1:19" s="938" customFormat="1">
      <c r="A43" s="934" t="s">
        <v>591</v>
      </c>
      <c r="B43" s="583">
        <v>41177.272594663613</v>
      </c>
      <c r="C43" s="579">
        <v>58259.917069412921</v>
      </c>
      <c r="D43" s="579">
        <v>69080.359479692488</v>
      </c>
      <c r="E43" s="579">
        <v>92502.846570987502</v>
      </c>
      <c r="F43" s="583">
        <v>17082.644474749308</v>
      </c>
      <c r="G43" s="579">
        <v>41.485614268107554</v>
      </c>
      <c r="H43" s="579">
        <v>23422.487091295014</v>
      </c>
      <c r="I43" s="935">
        <v>33.906145346826847</v>
      </c>
      <c r="K43" s="934" t="s">
        <v>592</v>
      </c>
      <c r="L43" s="584">
        <v>1483.35433272</v>
      </c>
      <c r="M43" s="582">
        <v>1616.97076238</v>
      </c>
      <c r="N43" s="582">
        <v>1717.2919963300001</v>
      </c>
      <c r="O43" s="582">
        <v>1555.4308894599999</v>
      </c>
      <c r="P43" s="584">
        <v>133.61642965999999</v>
      </c>
      <c r="Q43" s="591">
        <v>9.0077216692379878</v>
      </c>
      <c r="R43" s="591">
        <v>-161.86110687000019</v>
      </c>
      <c r="S43" s="940">
        <v>-9.4253689655522308</v>
      </c>
    </row>
    <row r="44" spans="1:19" s="938" customFormat="1">
      <c r="A44" s="934" t="s">
        <v>593</v>
      </c>
      <c r="B44" s="583">
        <v>5047.5928216425</v>
      </c>
      <c r="C44" s="579">
        <v>6920.3606236689993</v>
      </c>
      <c r="D44" s="579">
        <v>7063.7332340100011</v>
      </c>
      <c r="E44" s="579">
        <v>8308.1414979499987</v>
      </c>
      <c r="F44" s="583">
        <v>1872.7678020264993</v>
      </c>
      <c r="G44" s="579">
        <v>37.10219639739276</v>
      </c>
      <c r="H44" s="579">
        <v>1244.4082639399976</v>
      </c>
      <c r="I44" s="935">
        <v>17.616863812870253</v>
      </c>
      <c r="K44" s="934" t="s">
        <v>594</v>
      </c>
      <c r="L44" s="584">
        <v>2929.0406959200004</v>
      </c>
      <c r="M44" s="582">
        <v>2845.9409501200016</v>
      </c>
      <c r="N44" s="582">
        <v>3138.9906976400002</v>
      </c>
      <c r="O44" s="582">
        <v>3088.4561187100016</v>
      </c>
      <c r="P44" s="584">
        <v>-83.0997457999988</v>
      </c>
      <c r="Q44" s="591">
        <v>-2.8370976857970041</v>
      </c>
      <c r="R44" s="591">
        <v>-50.534578929998588</v>
      </c>
      <c r="S44" s="940">
        <v>-1.6098989706465905</v>
      </c>
    </row>
    <row r="45" spans="1:19" s="938" customFormat="1">
      <c r="A45" s="934" t="s">
        <v>595</v>
      </c>
      <c r="B45" s="587">
        <v>38854.52056142551</v>
      </c>
      <c r="C45" s="588">
        <v>45359.61702331838</v>
      </c>
      <c r="D45" s="588">
        <v>49019.440570038802</v>
      </c>
      <c r="E45" s="588">
        <v>56696.258810456486</v>
      </c>
      <c r="F45" s="579">
        <v>6505.0964618928701</v>
      </c>
      <c r="G45" s="579">
        <v>16.74218692676672</v>
      </c>
      <c r="H45" s="579">
        <v>7676.8182404176841</v>
      </c>
      <c r="I45" s="935">
        <v>15.660762650787646</v>
      </c>
      <c r="K45" s="934" t="s">
        <v>596</v>
      </c>
      <c r="L45" s="584">
        <v>23914.127947180001</v>
      </c>
      <c r="M45" s="582">
        <v>25383.860991139998</v>
      </c>
      <c r="N45" s="582">
        <v>28079.15711874</v>
      </c>
      <c r="O45" s="582">
        <v>28621.065599920006</v>
      </c>
      <c r="P45" s="584">
        <v>1469.7330439599973</v>
      </c>
      <c r="Q45" s="591">
        <v>6.1458776469133634</v>
      </c>
      <c r="R45" s="591">
        <v>541.90848118000577</v>
      </c>
      <c r="S45" s="940">
        <v>1.9299314394958693</v>
      </c>
    </row>
    <row r="46" spans="1:19" s="929" customFormat="1">
      <c r="A46" s="930" t="s">
        <v>597</v>
      </c>
      <c r="B46" s="573">
        <v>212185.50825047004</v>
      </c>
      <c r="C46" s="574">
        <v>231361.33100137176</v>
      </c>
      <c r="D46" s="574">
        <v>253154.55392180191</v>
      </c>
      <c r="E46" s="574">
        <v>280397.86061541323</v>
      </c>
      <c r="F46" s="574">
        <v>19175.822750901716</v>
      </c>
      <c r="G46" s="574">
        <v>9.037291429095152</v>
      </c>
      <c r="H46" s="574">
        <v>27243.306693611317</v>
      </c>
      <c r="I46" s="931">
        <v>10.761531353698906</v>
      </c>
      <c r="K46" s="934" t="s">
        <v>598</v>
      </c>
      <c r="L46" s="584">
        <v>29810.215481134004</v>
      </c>
      <c r="M46" s="582">
        <v>30952.787028300001</v>
      </c>
      <c r="N46" s="582">
        <v>36881.95024387</v>
      </c>
      <c r="O46" s="582">
        <v>39647.600810290001</v>
      </c>
      <c r="P46" s="584">
        <v>1142.5715471659969</v>
      </c>
      <c r="Q46" s="591">
        <v>3.8328188130310443</v>
      </c>
      <c r="R46" s="591">
        <v>2765.6505664200013</v>
      </c>
      <c r="S46" s="940">
        <v>7.4986559770647405</v>
      </c>
    </row>
    <row r="47" spans="1:19" s="938" customFormat="1">
      <c r="A47" s="934" t="s">
        <v>599</v>
      </c>
      <c r="B47" s="577">
        <v>176838.37856853809</v>
      </c>
      <c r="C47" s="578">
        <v>192621.49415315982</v>
      </c>
      <c r="D47" s="578">
        <v>205848.65890589397</v>
      </c>
      <c r="E47" s="578">
        <v>227397.27536543529</v>
      </c>
      <c r="F47" s="579">
        <v>15783.11558462173</v>
      </c>
      <c r="G47" s="579">
        <v>8.9251641597158127</v>
      </c>
      <c r="H47" s="579">
        <v>21548.616459541314</v>
      </c>
      <c r="I47" s="935">
        <v>10.468184040680345</v>
      </c>
      <c r="K47" s="934" t="s">
        <v>600</v>
      </c>
      <c r="L47" s="584">
        <v>3524.7618459499995</v>
      </c>
      <c r="M47" s="582">
        <v>3549.9419869099997</v>
      </c>
      <c r="N47" s="582">
        <v>5226.3658695300001</v>
      </c>
      <c r="O47" s="582">
        <v>6856.5611585899978</v>
      </c>
      <c r="P47" s="584">
        <v>25.180140960000244</v>
      </c>
      <c r="Q47" s="591">
        <v>0.71437850443520257</v>
      </c>
      <c r="R47" s="591">
        <v>1630.1952890599978</v>
      </c>
      <c r="S47" s="940">
        <v>31.191755987925106</v>
      </c>
    </row>
    <row r="48" spans="1:19" s="938" customFormat="1">
      <c r="A48" s="934" t="s">
        <v>601</v>
      </c>
      <c r="B48" s="583">
        <v>14969.161282877936</v>
      </c>
      <c r="C48" s="579">
        <v>16600.958199847912</v>
      </c>
      <c r="D48" s="579">
        <v>16771.58951304794</v>
      </c>
      <c r="E48" s="579">
        <v>17680.56097601794</v>
      </c>
      <c r="F48" s="583">
        <v>1631.7969169699754</v>
      </c>
      <c r="G48" s="579">
        <v>10.901057755563508</v>
      </c>
      <c r="H48" s="579">
        <v>908.97146296999927</v>
      </c>
      <c r="I48" s="935">
        <v>5.4197096957497015</v>
      </c>
      <c r="K48" s="934" t="s">
        <v>602</v>
      </c>
      <c r="L48" s="585">
        <v>31456.778505301998</v>
      </c>
      <c r="M48" s="586">
        <v>34857.523672022995</v>
      </c>
      <c r="N48" s="586">
        <v>36189.082712762</v>
      </c>
      <c r="O48" s="586">
        <v>40563.843032215504</v>
      </c>
      <c r="P48" s="582">
        <v>3400.7451667209971</v>
      </c>
      <c r="Q48" s="590">
        <v>10.81085008799552</v>
      </c>
      <c r="R48" s="591">
        <v>4374.7603194535041</v>
      </c>
      <c r="S48" s="940">
        <v>12.088618974337127</v>
      </c>
    </row>
    <row r="49" spans="1:19" s="938" customFormat="1">
      <c r="A49" s="934" t="s">
        <v>603</v>
      </c>
      <c r="B49" s="587">
        <v>20377.968399053996</v>
      </c>
      <c r="C49" s="588">
        <v>22138.878648364007</v>
      </c>
      <c r="D49" s="588">
        <v>30534.305502860017</v>
      </c>
      <c r="E49" s="588">
        <v>35320.024273960022</v>
      </c>
      <c r="F49" s="579">
        <v>1760.9102493100108</v>
      </c>
      <c r="G49" s="579">
        <v>8.6412453627701051</v>
      </c>
      <c r="H49" s="579">
        <v>4785.7187711000042</v>
      </c>
      <c r="I49" s="935">
        <v>15.673252403437656</v>
      </c>
      <c r="K49" s="930" t="s">
        <v>604</v>
      </c>
      <c r="L49" s="575">
        <v>85338.972948454437</v>
      </c>
      <c r="M49" s="576">
        <v>75986.438631179073</v>
      </c>
      <c r="N49" s="576">
        <v>87156.8385608932</v>
      </c>
      <c r="O49" s="576">
        <v>85700.038820470625</v>
      </c>
      <c r="P49" s="576">
        <v>-9352.5343172753637</v>
      </c>
      <c r="Q49" s="592">
        <v>-10.95927686278154</v>
      </c>
      <c r="R49" s="592">
        <v>-1456.7997404225753</v>
      </c>
      <c r="S49" s="941">
        <v>-1.6714692323365588</v>
      </c>
    </row>
    <row r="50" spans="1:19" s="929" customFormat="1">
      <c r="A50" s="930" t="s">
        <v>605</v>
      </c>
      <c r="B50" s="573">
        <v>25027.059758277504</v>
      </c>
      <c r="C50" s="574">
        <v>27857.154463253508</v>
      </c>
      <c r="D50" s="574">
        <v>33148.463081229987</v>
      </c>
      <c r="E50" s="574">
        <v>36976.173737240009</v>
      </c>
      <c r="F50" s="574">
        <v>2830.0947049760034</v>
      </c>
      <c r="G50" s="574">
        <v>11.308138999588122</v>
      </c>
      <c r="H50" s="574">
        <v>3827.7106560100219</v>
      </c>
      <c r="I50" s="931">
        <v>11.547173836175311</v>
      </c>
      <c r="K50" s="934" t="s">
        <v>606</v>
      </c>
      <c r="L50" s="580">
        <v>38626.74104097901</v>
      </c>
      <c r="M50" s="581">
        <v>34714.744621870013</v>
      </c>
      <c r="N50" s="581">
        <v>39825.254956610006</v>
      </c>
      <c r="O50" s="581">
        <v>37679.955617221007</v>
      </c>
      <c r="P50" s="582">
        <v>-3911.9964191089966</v>
      </c>
      <c r="Q50" s="591">
        <v>-10.127689558274589</v>
      </c>
      <c r="R50" s="591">
        <v>-2145.2993393889992</v>
      </c>
      <c r="S50" s="940">
        <v>-5.3867811812537632</v>
      </c>
    </row>
    <row r="51" spans="1:19" s="938" customFormat="1">
      <c r="A51" s="934" t="s">
        <v>607</v>
      </c>
      <c r="B51" s="577">
        <v>5484.9336908934984</v>
      </c>
      <c r="C51" s="578">
        <v>5471.2583947844996</v>
      </c>
      <c r="D51" s="578">
        <v>7235.2022272599997</v>
      </c>
      <c r="E51" s="578">
        <v>8269.2654097400009</v>
      </c>
      <c r="F51" s="579">
        <v>-13.675296108998737</v>
      </c>
      <c r="G51" s="579">
        <v>-0.24932472988148419</v>
      </c>
      <c r="H51" s="579">
        <v>1034.0631824800012</v>
      </c>
      <c r="I51" s="935">
        <v>14.292111678426506</v>
      </c>
      <c r="K51" s="934" t="s">
        <v>608</v>
      </c>
      <c r="L51" s="584">
        <v>17443.313639898217</v>
      </c>
      <c r="M51" s="582">
        <v>13561.844461239989</v>
      </c>
      <c r="N51" s="582">
        <v>14674.837747619998</v>
      </c>
      <c r="O51" s="582">
        <v>15178.602681540002</v>
      </c>
      <c r="P51" s="584">
        <v>-3881.469178658228</v>
      </c>
      <c r="Q51" s="591">
        <v>-22.251902699152961</v>
      </c>
      <c r="R51" s="591">
        <v>503.76493392000339</v>
      </c>
      <c r="S51" s="940">
        <v>3.4328484074837915</v>
      </c>
    </row>
    <row r="52" spans="1:19" s="938" customFormat="1">
      <c r="A52" s="934" t="s">
        <v>609</v>
      </c>
      <c r="B52" s="583">
        <v>100.30000000000001</v>
      </c>
      <c r="C52" s="579">
        <v>135.30000000000001</v>
      </c>
      <c r="D52" s="579">
        <v>185.8</v>
      </c>
      <c r="E52" s="579">
        <v>281.02</v>
      </c>
      <c r="F52" s="583">
        <v>35</v>
      </c>
      <c r="G52" s="579">
        <v>34.895314057826518</v>
      </c>
      <c r="H52" s="579">
        <v>95.21999999999997</v>
      </c>
      <c r="I52" s="935">
        <v>51.248654467168976</v>
      </c>
      <c r="K52" s="934" t="s">
        <v>610</v>
      </c>
      <c r="L52" s="584">
        <v>28363.100666419999</v>
      </c>
      <c r="M52" s="582">
        <v>26700.342872649984</v>
      </c>
      <c r="N52" s="582">
        <v>31378.829788066992</v>
      </c>
      <c r="O52" s="582">
        <v>31329.359648397007</v>
      </c>
      <c r="P52" s="584">
        <v>-1662.7577937700153</v>
      </c>
      <c r="Q52" s="591">
        <v>-5.8623978151253695</v>
      </c>
      <c r="R52" s="591">
        <v>-49.470139669985656</v>
      </c>
      <c r="S52" s="940">
        <v>-0.15765450784528168</v>
      </c>
    </row>
    <row r="53" spans="1:19" s="938" customFormat="1">
      <c r="A53" s="934" t="s">
        <v>611</v>
      </c>
      <c r="B53" s="583">
        <v>2675.3091348700009</v>
      </c>
      <c r="C53" s="579">
        <v>2833.8009415590009</v>
      </c>
      <c r="D53" s="579">
        <v>3367.8950056100011</v>
      </c>
      <c r="E53" s="579">
        <v>3642.7452873100005</v>
      </c>
      <c r="F53" s="583">
        <v>158.49180668899999</v>
      </c>
      <c r="G53" s="579">
        <v>5.9242427210828268</v>
      </c>
      <c r="H53" s="579">
        <v>274.85028169999941</v>
      </c>
      <c r="I53" s="935">
        <v>8.1608922262176602</v>
      </c>
      <c r="K53" s="934" t="s">
        <v>612</v>
      </c>
      <c r="L53" s="585">
        <v>905.81760115722693</v>
      </c>
      <c r="M53" s="586">
        <v>1009.5066754190997</v>
      </c>
      <c r="N53" s="586">
        <v>1277.9160685961765</v>
      </c>
      <c r="O53" s="586">
        <v>1533.1208733126</v>
      </c>
      <c r="P53" s="582">
        <v>103.68907426187275</v>
      </c>
      <c r="Q53" s="591">
        <v>11.447014733364069</v>
      </c>
      <c r="R53" s="591">
        <v>255.2048047164235</v>
      </c>
      <c r="S53" s="940">
        <v>19.970388587160699</v>
      </c>
    </row>
    <row r="54" spans="1:19" s="938" customFormat="1">
      <c r="A54" s="934" t="s">
        <v>613</v>
      </c>
      <c r="B54" s="583">
        <v>666.31954827000004</v>
      </c>
      <c r="C54" s="579">
        <v>1126.7906167899998</v>
      </c>
      <c r="D54" s="579">
        <v>2013.98388415</v>
      </c>
      <c r="E54" s="579">
        <v>1912.0211372400001</v>
      </c>
      <c r="F54" s="583">
        <v>460.47106851999979</v>
      </c>
      <c r="G54" s="579">
        <v>69.106642558445813</v>
      </c>
      <c r="H54" s="579">
        <v>-101.96274690999985</v>
      </c>
      <c r="I54" s="935">
        <v>-5.0627389678956209</v>
      </c>
      <c r="K54" s="930" t="s">
        <v>614</v>
      </c>
      <c r="L54" s="575">
        <v>1583.80948373</v>
      </c>
      <c r="M54" s="576">
        <v>1568.5612250500003</v>
      </c>
      <c r="N54" s="576">
        <v>1553.5354315100001</v>
      </c>
      <c r="O54" s="576">
        <v>2482.2622084890795</v>
      </c>
      <c r="P54" s="576">
        <v>-15.248258679999708</v>
      </c>
      <c r="Q54" s="592">
        <v>-0.96275838960686222</v>
      </c>
      <c r="R54" s="592">
        <v>928.72677697907943</v>
      </c>
      <c r="S54" s="941">
        <v>59.781499548830944</v>
      </c>
    </row>
    <row r="55" spans="1:19" s="938" customFormat="1">
      <c r="A55" s="934" t="s">
        <v>615</v>
      </c>
      <c r="B55" s="583">
        <v>591.08299421000004</v>
      </c>
      <c r="C55" s="579">
        <v>877.96535383000003</v>
      </c>
      <c r="D55" s="579">
        <v>936.90973231999988</v>
      </c>
      <c r="E55" s="579">
        <v>953.64557205000006</v>
      </c>
      <c r="F55" s="583">
        <v>286.88235961999999</v>
      </c>
      <c r="G55" s="579">
        <v>48.535038637581984</v>
      </c>
      <c r="H55" s="579">
        <v>16.73583973000018</v>
      </c>
      <c r="I55" s="935">
        <v>1.7862809140170275</v>
      </c>
      <c r="K55" s="930" t="s">
        <v>616</v>
      </c>
      <c r="L55" s="575">
        <v>343347.97696838086</v>
      </c>
      <c r="M55" s="575">
        <v>356711.27001183451</v>
      </c>
      <c r="N55" s="575">
        <v>406812.9161589992</v>
      </c>
      <c r="O55" s="575">
        <v>433397.57527725655</v>
      </c>
      <c r="P55" s="576">
        <v>13363.293043453654</v>
      </c>
      <c r="Q55" s="592">
        <v>3.8920552733253144</v>
      </c>
      <c r="R55" s="592">
        <v>26584.659118257347</v>
      </c>
      <c r="S55" s="941">
        <v>6.5348611271395738</v>
      </c>
    </row>
    <row r="56" spans="1:19" s="938" customFormat="1" ht="13.5" thickBot="1">
      <c r="A56" s="934" t="s">
        <v>617</v>
      </c>
      <c r="B56" s="583">
        <v>2092.3804161399999</v>
      </c>
      <c r="C56" s="579">
        <v>3011.5828555899998</v>
      </c>
      <c r="D56" s="579">
        <v>2783.2398805399998</v>
      </c>
      <c r="E56" s="579">
        <v>3036.7047126300008</v>
      </c>
      <c r="F56" s="583">
        <v>919.20243944999993</v>
      </c>
      <c r="G56" s="579">
        <v>43.930942593399649</v>
      </c>
      <c r="H56" s="579">
        <v>253.46483209000098</v>
      </c>
      <c r="I56" s="935">
        <v>9.1068266828953366</v>
      </c>
      <c r="K56" s="946" t="s">
        <v>618</v>
      </c>
      <c r="L56" s="596">
        <v>1986225.1150022778</v>
      </c>
      <c r="M56" s="596">
        <v>2124320.1716747354</v>
      </c>
      <c r="N56" s="596">
        <v>2422778.7988939821</v>
      </c>
      <c r="O56" s="596">
        <v>2667143.3189665386</v>
      </c>
      <c r="P56" s="596">
        <v>138094.95667245769</v>
      </c>
      <c r="Q56" s="597">
        <v>6.95263369843651</v>
      </c>
      <c r="R56" s="597">
        <v>244364.52007255697</v>
      </c>
      <c r="S56" s="947">
        <v>10.086125905679518</v>
      </c>
    </row>
    <row r="57" spans="1:19" s="938" customFormat="1" ht="13.5" thickTop="1">
      <c r="A57" s="934" t="s">
        <v>619</v>
      </c>
      <c r="B57" s="583">
        <v>3466.174055902</v>
      </c>
      <c r="C57" s="579">
        <v>3782.9503387000004</v>
      </c>
      <c r="D57" s="579">
        <v>4102.4176089500006</v>
      </c>
      <c r="E57" s="579">
        <v>4916.530824800001</v>
      </c>
      <c r="F57" s="583">
        <v>316.77628279800047</v>
      </c>
      <c r="G57" s="579">
        <v>9.1390760443380561</v>
      </c>
      <c r="H57" s="579">
        <v>814.11321585000042</v>
      </c>
      <c r="I57" s="935">
        <v>19.844718247939898</v>
      </c>
      <c r="K57" s="948" t="s">
        <v>392</v>
      </c>
    </row>
    <row r="58" spans="1:19" s="938" customFormat="1">
      <c r="A58" s="934" t="s">
        <v>620</v>
      </c>
      <c r="B58" s="583">
        <v>2997.7223488409991</v>
      </c>
      <c r="C58" s="579">
        <v>2947.6240885299999</v>
      </c>
      <c r="D58" s="579">
        <v>3180.1308701599996</v>
      </c>
      <c r="E58" s="579">
        <v>4608.6359631300002</v>
      </c>
      <c r="F58" s="583">
        <v>-50.098260310999194</v>
      </c>
      <c r="G58" s="579">
        <v>-1.6712108221219535</v>
      </c>
      <c r="H58" s="579">
        <v>1428.5050929700005</v>
      </c>
      <c r="I58" s="935">
        <v>44.919695172737626</v>
      </c>
    </row>
    <row r="59" spans="1:19" s="938" customFormat="1">
      <c r="A59" s="934" t="s">
        <v>621</v>
      </c>
      <c r="B59" s="583">
        <v>3376.8731346009999</v>
      </c>
      <c r="C59" s="579">
        <v>3429.3176798599998</v>
      </c>
      <c r="D59" s="579">
        <v>4096.6909906399987</v>
      </c>
      <c r="E59" s="579">
        <v>3764.67507277</v>
      </c>
      <c r="F59" s="583">
        <v>52.444545258999824</v>
      </c>
      <c r="G59" s="579">
        <v>1.5530505046703951</v>
      </c>
      <c r="H59" s="579">
        <v>-332.0159178699987</v>
      </c>
      <c r="I59" s="935">
        <v>-8.1044901514070524</v>
      </c>
    </row>
    <row r="60" spans="1:19" s="938" customFormat="1">
      <c r="A60" s="934" t="s">
        <v>622</v>
      </c>
      <c r="B60" s="583">
        <v>2721.2001818100002</v>
      </c>
      <c r="C60" s="579">
        <v>3261.9707620600002</v>
      </c>
      <c r="D60" s="579">
        <v>4101.9444468800011</v>
      </c>
      <c r="E60" s="579">
        <v>4007.370477590001</v>
      </c>
      <c r="F60" s="583">
        <v>540.77058024999997</v>
      </c>
      <c r="G60" s="579">
        <v>19.872502723791076</v>
      </c>
      <c r="H60" s="579">
        <v>-94.57396929000015</v>
      </c>
      <c r="I60" s="935">
        <v>-2.3055887400409456</v>
      </c>
    </row>
    <row r="61" spans="1:19" s="938" customFormat="1">
      <c r="A61" s="934" t="s">
        <v>623</v>
      </c>
      <c r="B61" s="583">
        <v>777.87812006000013</v>
      </c>
      <c r="C61" s="579">
        <v>882.93018160999986</v>
      </c>
      <c r="D61" s="579">
        <v>978.29568484000015</v>
      </c>
      <c r="E61" s="579">
        <v>1386.1013270800001</v>
      </c>
      <c r="F61" s="583">
        <v>105.05206154999973</v>
      </c>
      <c r="G61" s="579">
        <v>13.504951333750942</v>
      </c>
      <c r="H61" s="579">
        <v>407.80564224</v>
      </c>
      <c r="I61" s="935">
        <v>41.685315448028007</v>
      </c>
    </row>
    <row r="62" spans="1:19" s="938" customFormat="1">
      <c r="A62" s="934" t="s">
        <v>624</v>
      </c>
      <c r="B62" s="583">
        <v>69.900637559999993</v>
      </c>
      <c r="C62" s="579">
        <v>88.655221050000009</v>
      </c>
      <c r="D62" s="579">
        <v>155.96253782000002</v>
      </c>
      <c r="E62" s="579">
        <v>184.56598788000002</v>
      </c>
      <c r="F62" s="583">
        <v>18.754583490000016</v>
      </c>
      <c r="G62" s="579">
        <v>26.830346824664954</v>
      </c>
      <c r="H62" s="579">
        <v>28.60345006</v>
      </c>
      <c r="I62" s="935">
        <v>18.339949105606312</v>
      </c>
    </row>
    <row r="63" spans="1:19" s="938" customFormat="1" ht="13.5" thickBot="1">
      <c r="A63" s="949" t="s">
        <v>625</v>
      </c>
      <c r="B63" s="598">
        <v>6.9854959999999968</v>
      </c>
      <c r="C63" s="598">
        <v>6.9854959999999968</v>
      </c>
      <c r="D63" s="598">
        <v>9.9632109999999958</v>
      </c>
      <c r="E63" s="598">
        <v>12.840824999999993</v>
      </c>
      <c r="F63" s="598">
        <v>0</v>
      </c>
      <c r="G63" s="598">
        <v>0</v>
      </c>
      <c r="H63" s="598">
        <v>2.8776139999999977</v>
      </c>
      <c r="I63" s="950">
        <v>28.882395444601134</v>
      </c>
    </row>
    <row r="64" spans="1:19" ht="13.5" thickTop="1">
      <c r="A64" s="948" t="s">
        <v>392</v>
      </c>
      <c r="B64" s="951"/>
      <c r="C64" s="951"/>
      <c r="D64" s="951"/>
      <c r="E64" s="951"/>
    </row>
    <row r="65" spans="1:9" ht="25.5" customHeight="1">
      <c r="A65" s="2094" t="s">
        <v>626</v>
      </c>
      <c r="B65" s="2094"/>
      <c r="C65" s="2094"/>
      <c r="D65" s="2094"/>
      <c r="E65" s="2094"/>
      <c r="F65" s="2094"/>
      <c r="G65" s="2094"/>
      <c r="H65" s="2094"/>
      <c r="I65" s="2094"/>
    </row>
  </sheetData>
  <mergeCells count="13">
    <mergeCell ref="F5:G5"/>
    <mergeCell ref="H5:I5"/>
    <mergeCell ref="P5:Q5"/>
    <mergeCell ref="R5:S5"/>
    <mergeCell ref="A65:I65"/>
    <mergeCell ref="A4:A6"/>
    <mergeCell ref="K4:K6"/>
    <mergeCell ref="A1:S1"/>
    <mergeCell ref="A2:S2"/>
    <mergeCell ref="H3:I3"/>
    <mergeCell ref="R3:S3"/>
    <mergeCell ref="F4:I4"/>
    <mergeCell ref="P4:S4"/>
  </mergeCells>
  <pageMargins left="0.7" right="0.43" top="0.78" bottom="0.75" header="0.3" footer="0.3"/>
  <pageSetup scale="49"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J55"/>
  <sheetViews>
    <sheetView workbookViewId="0">
      <selection activeCell="J1" sqref="J1"/>
    </sheetView>
  </sheetViews>
  <sheetFormatPr defaultRowHeight="15.75"/>
  <cols>
    <col min="1" max="1" width="40.42578125" style="444" bestFit="1" customWidth="1"/>
    <col min="2" max="9" width="12.7109375" style="444" customWidth="1"/>
    <col min="10" max="256" width="9.140625" style="444"/>
    <col min="257" max="257" width="34.42578125" style="444" bestFit="1" customWidth="1"/>
    <col min="258" max="258" width="12.5703125" style="444" bestFit="1" customWidth="1"/>
    <col min="259" max="260" width="9.42578125" style="444" bestFit="1" customWidth="1"/>
    <col min="261" max="262" width="9.140625" style="444"/>
    <col min="263" max="263" width="7.28515625" style="444" bestFit="1" customWidth="1"/>
    <col min="264" max="264" width="9.5703125" style="444" customWidth="1"/>
    <col min="265" max="265" width="7.28515625" style="444" bestFit="1" customWidth="1"/>
    <col min="266" max="512" width="9.140625" style="444"/>
    <col min="513" max="513" width="34.42578125" style="444" bestFit="1" customWidth="1"/>
    <col min="514" max="514" width="12.5703125" style="444" bestFit="1" customWidth="1"/>
    <col min="515" max="516" width="9.42578125" style="444" bestFit="1" customWidth="1"/>
    <col min="517" max="518" width="9.140625" style="444"/>
    <col min="519" max="519" width="7.28515625" style="444" bestFit="1" customWidth="1"/>
    <col min="520" max="520" width="9.5703125" style="444" customWidth="1"/>
    <col min="521" max="521" width="7.28515625" style="444" bestFit="1" customWidth="1"/>
    <col min="522" max="768" width="9.140625" style="444"/>
    <col min="769" max="769" width="34.42578125" style="444" bestFit="1" customWidth="1"/>
    <col min="770" max="770" width="12.5703125" style="444" bestFit="1" customWidth="1"/>
    <col min="771" max="772" width="9.42578125" style="444" bestFit="1" customWidth="1"/>
    <col min="773" max="774" width="9.140625" style="444"/>
    <col min="775" max="775" width="7.28515625" style="444" bestFit="1" customWidth="1"/>
    <col min="776" max="776" width="9.5703125" style="444" customWidth="1"/>
    <col min="777" max="777" width="7.28515625" style="444" bestFit="1" customWidth="1"/>
    <col min="778" max="1024" width="9.140625" style="444"/>
    <col min="1025" max="1025" width="34.42578125" style="444" bestFit="1" customWidth="1"/>
    <col min="1026" max="1026" width="12.5703125" style="444" bestFit="1" customWidth="1"/>
    <col min="1027" max="1028" width="9.42578125" style="444" bestFit="1" customWidth="1"/>
    <col min="1029" max="1030" width="9.140625" style="444"/>
    <col min="1031" max="1031" width="7.28515625" style="444" bestFit="1" customWidth="1"/>
    <col min="1032" max="1032" width="9.5703125" style="444" customWidth="1"/>
    <col min="1033" max="1033" width="7.28515625" style="444" bestFit="1" customWidth="1"/>
    <col min="1034" max="1280" width="9.140625" style="444"/>
    <col min="1281" max="1281" width="34.42578125" style="444" bestFit="1" customWidth="1"/>
    <col min="1282" max="1282" width="12.5703125" style="444" bestFit="1" customWidth="1"/>
    <col min="1283" max="1284" width="9.42578125" style="444" bestFit="1" customWidth="1"/>
    <col min="1285" max="1286" width="9.140625" style="444"/>
    <col min="1287" max="1287" width="7.28515625" style="444" bestFit="1" customWidth="1"/>
    <col min="1288" max="1288" width="9.5703125" style="444" customWidth="1"/>
    <col min="1289" max="1289" width="7.28515625" style="444" bestFit="1" customWidth="1"/>
    <col min="1290" max="1536" width="9.140625" style="444"/>
    <col min="1537" max="1537" width="34.42578125" style="444" bestFit="1" customWidth="1"/>
    <col min="1538" max="1538" width="12.5703125" style="444" bestFit="1" customWidth="1"/>
    <col min="1539" max="1540" width="9.42578125" style="444" bestFit="1" customWidth="1"/>
    <col min="1541" max="1542" width="9.140625" style="444"/>
    <col min="1543" max="1543" width="7.28515625" style="444" bestFit="1" customWidth="1"/>
    <col min="1544" max="1544" width="9.5703125" style="444" customWidth="1"/>
    <col min="1545" max="1545" width="7.28515625" style="444" bestFit="1" customWidth="1"/>
    <col min="1546" max="1792" width="9.140625" style="444"/>
    <col min="1793" max="1793" width="34.42578125" style="444" bestFit="1" customWidth="1"/>
    <col min="1794" max="1794" width="12.5703125" style="444" bestFit="1" customWidth="1"/>
    <col min="1795" max="1796" width="9.42578125" style="444" bestFit="1" customWidth="1"/>
    <col min="1797" max="1798" width="9.140625" style="444"/>
    <col min="1799" max="1799" width="7.28515625" style="444" bestFit="1" customWidth="1"/>
    <col min="1800" max="1800" width="9.5703125" style="444" customWidth="1"/>
    <col min="1801" max="1801" width="7.28515625" style="444" bestFit="1" customWidth="1"/>
    <col min="1802" max="2048" width="9.140625" style="444"/>
    <col min="2049" max="2049" width="34.42578125" style="444" bestFit="1" customWidth="1"/>
    <col min="2050" max="2050" width="12.5703125" style="444" bestFit="1" customWidth="1"/>
    <col min="2051" max="2052" width="9.42578125" style="444" bestFit="1" customWidth="1"/>
    <col min="2053" max="2054" width="9.140625" style="444"/>
    <col min="2055" max="2055" width="7.28515625" style="444" bestFit="1" customWidth="1"/>
    <col min="2056" max="2056" width="9.5703125" style="444" customWidth="1"/>
    <col min="2057" max="2057" width="7.28515625" style="444" bestFit="1" customWidth="1"/>
    <col min="2058" max="2304" width="9.140625" style="444"/>
    <col min="2305" max="2305" width="34.42578125" style="444" bestFit="1" customWidth="1"/>
    <col min="2306" max="2306" width="12.5703125" style="444" bestFit="1" customWidth="1"/>
    <col min="2307" max="2308" width="9.42578125" style="444" bestFit="1" customWidth="1"/>
    <col min="2309" max="2310" width="9.140625" style="444"/>
    <col min="2311" max="2311" width="7.28515625" style="444" bestFit="1" customWidth="1"/>
    <col min="2312" max="2312" width="9.5703125" style="444" customWidth="1"/>
    <col min="2313" max="2313" width="7.28515625" style="444" bestFit="1" customWidth="1"/>
    <col min="2314" max="2560" width="9.140625" style="444"/>
    <col min="2561" max="2561" width="34.42578125" style="444" bestFit="1" customWidth="1"/>
    <col min="2562" max="2562" width="12.5703125" style="444" bestFit="1" customWidth="1"/>
    <col min="2563" max="2564" width="9.42578125" style="444" bestFit="1" customWidth="1"/>
    <col min="2565" max="2566" width="9.140625" style="444"/>
    <col min="2567" max="2567" width="7.28515625" style="444" bestFit="1" customWidth="1"/>
    <col min="2568" max="2568" width="9.5703125" style="444" customWidth="1"/>
    <col min="2569" max="2569" width="7.28515625" style="444" bestFit="1" customWidth="1"/>
    <col min="2570" max="2816" width="9.140625" style="444"/>
    <col min="2817" max="2817" width="34.42578125" style="444" bestFit="1" customWidth="1"/>
    <col min="2818" max="2818" width="12.5703125" style="444" bestFit="1" customWidth="1"/>
    <col min="2819" max="2820" width="9.42578125" style="444" bestFit="1" customWidth="1"/>
    <col min="2821" max="2822" width="9.140625" style="444"/>
    <col min="2823" max="2823" width="7.28515625" style="444" bestFit="1" customWidth="1"/>
    <col min="2824" max="2824" width="9.5703125" style="444" customWidth="1"/>
    <col min="2825" max="2825" width="7.28515625" style="444" bestFit="1" customWidth="1"/>
    <col min="2826" max="3072" width="9.140625" style="444"/>
    <col min="3073" max="3073" width="34.42578125" style="444" bestFit="1" customWidth="1"/>
    <col min="3074" max="3074" width="12.5703125" style="444" bestFit="1" customWidth="1"/>
    <col min="3075" max="3076" width="9.42578125" style="444" bestFit="1" customWidth="1"/>
    <col min="3077" max="3078" width="9.140625" style="444"/>
    <col min="3079" max="3079" width="7.28515625" style="444" bestFit="1" customWidth="1"/>
    <col min="3080" max="3080" width="9.5703125" style="444" customWidth="1"/>
    <col min="3081" max="3081" width="7.28515625" style="444" bestFit="1" customWidth="1"/>
    <col min="3082" max="3328" width="9.140625" style="444"/>
    <col min="3329" max="3329" width="34.42578125" style="444" bestFit="1" customWidth="1"/>
    <col min="3330" max="3330" width="12.5703125" style="444" bestFit="1" customWidth="1"/>
    <col min="3331" max="3332" width="9.42578125" style="444" bestFit="1" customWidth="1"/>
    <col min="3333" max="3334" width="9.140625" style="444"/>
    <col min="3335" max="3335" width="7.28515625" style="444" bestFit="1" customWidth="1"/>
    <col min="3336" max="3336" width="9.5703125" style="444" customWidth="1"/>
    <col min="3337" max="3337" width="7.28515625" style="444" bestFit="1" customWidth="1"/>
    <col min="3338" max="3584" width="9.140625" style="444"/>
    <col min="3585" max="3585" width="34.42578125" style="444" bestFit="1" customWidth="1"/>
    <col min="3586" max="3586" width="12.5703125" style="444" bestFit="1" customWidth="1"/>
    <col min="3587" max="3588" width="9.42578125" style="444" bestFit="1" customWidth="1"/>
    <col min="3589" max="3590" width="9.140625" style="444"/>
    <col min="3591" max="3591" width="7.28515625" style="444" bestFit="1" customWidth="1"/>
    <col min="3592" max="3592" width="9.5703125" style="444" customWidth="1"/>
    <col min="3593" max="3593" width="7.28515625" style="444" bestFit="1" customWidth="1"/>
    <col min="3594" max="3840" width="9.140625" style="444"/>
    <col min="3841" max="3841" width="34.42578125" style="444" bestFit="1" customWidth="1"/>
    <col min="3842" max="3842" width="12.5703125" style="444" bestFit="1" customWidth="1"/>
    <col min="3843" max="3844" width="9.42578125" style="444" bestFit="1" customWidth="1"/>
    <col min="3845" max="3846" width="9.140625" style="444"/>
    <col min="3847" max="3847" width="7.28515625" style="444" bestFit="1" customWidth="1"/>
    <col min="3848" max="3848" width="9.5703125" style="444" customWidth="1"/>
    <col min="3849" max="3849" width="7.28515625" style="444" bestFit="1" customWidth="1"/>
    <col min="3850" max="4096" width="9.140625" style="444"/>
    <col min="4097" max="4097" width="34.42578125" style="444" bestFit="1" customWidth="1"/>
    <col min="4098" max="4098" width="12.5703125" style="444" bestFit="1" customWidth="1"/>
    <col min="4099" max="4100" width="9.42578125" style="444" bestFit="1" customWidth="1"/>
    <col min="4101" max="4102" width="9.140625" style="444"/>
    <col min="4103" max="4103" width="7.28515625" style="444" bestFit="1" customWidth="1"/>
    <col min="4104" max="4104" width="9.5703125" style="444" customWidth="1"/>
    <col min="4105" max="4105" width="7.28515625" style="444" bestFit="1" customWidth="1"/>
    <col min="4106" max="4352" width="9.140625" style="444"/>
    <col min="4353" max="4353" width="34.42578125" style="444" bestFit="1" customWidth="1"/>
    <col min="4354" max="4354" width="12.5703125" style="444" bestFit="1" customWidth="1"/>
    <col min="4355" max="4356" width="9.42578125" style="444" bestFit="1" customWidth="1"/>
    <col min="4357" max="4358" width="9.140625" style="444"/>
    <col min="4359" max="4359" width="7.28515625" style="444" bestFit="1" customWidth="1"/>
    <col min="4360" max="4360" width="9.5703125" style="444" customWidth="1"/>
    <col min="4361" max="4361" width="7.28515625" style="444" bestFit="1" customWidth="1"/>
    <col min="4362" max="4608" width="9.140625" style="444"/>
    <col min="4609" max="4609" width="34.42578125" style="444" bestFit="1" customWidth="1"/>
    <col min="4610" max="4610" width="12.5703125" style="444" bestFit="1" customWidth="1"/>
    <col min="4611" max="4612" width="9.42578125" style="444" bestFit="1" customWidth="1"/>
    <col min="4613" max="4614" width="9.140625" style="444"/>
    <col min="4615" max="4615" width="7.28515625" style="444" bestFit="1" customWidth="1"/>
    <col min="4616" max="4616" width="9.5703125" style="444" customWidth="1"/>
    <col min="4617" max="4617" width="7.28515625" style="444" bestFit="1" customWidth="1"/>
    <col min="4618" max="4864" width="9.140625" style="444"/>
    <col min="4865" max="4865" width="34.42578125" style="444" bestFit="1" customWidth="1"/>
    <col min="4866" max="4866" width="12.5703125" style="444" bestFit="1" customWidth="1"/>
    <col min="4867" max="4868" width="9.42578125" style="444" bestFit="1" customWidth="1"/>
    <col min="4869" max="4870" width="9.140625" style="444"/>
    <col min="4871" max="4871" width="7.28515625" style="444" bestFit="1" customWidth="1"/>
    <col min="4872" max="4872" width="9.5703125" style="444" customWidth="1"/>
    <col min="4873" max="4873" width="7.28515625" style="444" bestFit="1" customWidth="1"/>
    <col min="4874" max="5120" width="9.140625" style="444"/>
    <col min="5121" max="5121" width="34.42578125" style="444" bestFit="1" customWidth="1"/>
    <col min="5122" max="5122" width="12.5703125" style="444" bestFit="1" customWidth="1"/>
    <col min="5123" max="5124" width="9.42578125" style="444" bestFit="1" customWidth="1"/>
    <col min="5125" max="5126" width="9.140625" style="444"/>
    <col min="5127" max="5127" width="7.28515625" style="444" bestFit="1" customWidth="1"/>
    <col min="5128" max="5128" width="9.5703125" style="444" customWidth="1"/>
    <col min="5129" max="5129" width="7.28515625" style="444" bestFit="1" customWidth="1"/>
    <col min="5130" max="5376" width="9.140625" style="444"/>
    <col min="5377" max="5377" width="34.42578125" style="444" bestFit="1" customWidth="1"/>
    <col min="5378" max="5378" width="12.5703125" style="444" bestFit="1" customWidth="1"/>
    <col min="5379" max="5380" width="9.42578125" style="444" bestFit="1" customWidth="1"/>
    <col min="5381" max="5382" width="9.140625" style="444"/>
    <col min="5383" max="5383" width="7.28515625" style="444" bestFit="1" customWidth="1"/>
    <col min="5384" max="5384" width="9.5703125" style="444" customWidth="1"/>
    <col min="5385" max="5385" width="7.28515625" style="444" bestFit="1" customWidth="1"/>
    <col min="5386" max="5632" width="9.140625" style="444"/>
    <col min="5633" max="5633" width="34.42578125" style="444" bestFit="1" customWidth="1"/>
    <col min="5634" max="5634" width="12.5703125" style="444" bestFit="1" customWidth="1"/>
    <col min="5635" max="5636" width="9.42578125" style="444" bestFit="1" customWidth="1"/>
    <col min="5637" max="5638" width="9.140625" style="444"/>
    <col min="5639" max="5639" width="7.28515625" style="444" bestFit="1" customWidth="1"/>
    <col min="5640" max="5640" width="9.5703125" style="444" customWidth="1"/>
    <col min="5641" max="5641" width="7.28515625" style="444" bestFit="1" customWidth="1"/>
    <col min="5642" max="5888" width="9.140625" style="444"/>
    <col min="5889" max="5889" width="34.42578125" style="444" bestFit="1" customWidth="1"/>
    <col min="5890" max="5890" width="12.5703125" style="444" bestFit="1" customWidth="1"/>
    <col min="5891" max="5892" width="9.42578125" style="444" bestFit="1" customWidth="1"/>
    <col min="5893" max="5894" width="9.140625" style="444"/>
    <col min="5895" max="5895" width="7.28515625" style="444" bestFit="1" customWidth="1"/>
    <col min="5896" max="5896" width="9.5703125" style="444" customWidth="1"/>
    <col min="5897" max="5897" width="7.28515625" style="444" bestFit="1" customWidth="1"/>
    <col min="5898" max="6144" width="9.140625" style="444"/>
    <col min="6145" max="6145" width="34.42578125" style="444" bestFit="1" customWidth="1"/>
    <col min="6146" max="6146" width="12.5703125" style="444" bestFit="1" customWidth="1"/>
    <col min="6147" max="6148" width="9.42578125" style="444" bestFit="1" customWidth="1"/>
    <col min="6149" max="6150" width="9.140625" style="444"/>
    <col min="6151" max="6151" width="7.28515625" style="444" bestFit="1" customWidth="1"/>
    <col min="6152" max="6152" width="9.5703125" style="444" customWidth="1"/>
    <col min="6153" max="6153" width="7.28515625" style="444" bestFit="1" customWidth="1"/>
    <col min="6154" max="6400" width="9.140625" style="444"/>
    <col min="6401" max="6401" width="34.42578125" style="444" bestFit="1" customWidth="1"/>
    <col min="6402" max="6402" width="12.5703125" style="444" bestFit="1" customWidth="1"/>
    <col min="6403" max="6404" width="9.42578125" style="444" bestFit="1" customWidth="1"/>
    <col min="6405" max="6406" width="9.140625" style="444"/>
    <col min="6407" max="6407" width="7.28515625" style="444" bestFit="1" customWidth="1"/>
    <col min="6408" max="6408" width="9.5703125" style="444" customWidth="1"/>
    <col min="6409" max="6409" width="7.28515625" style="444" bestFit="1" customWidth="1"/>
    <col min="6410" max="6656" width="9.140625" style="444"/>
    <col min="6657" max="6657" width="34.42578125" style="444" bestFit="1" customWidth="1"/>
    <col min="6658" max="6658" width="12.5703125" style="444" bestFit="1" customWidth="1"/>
    <col min="6659" max="6660" width="9.42578125" style="444" bestFit="1" customWidth="1"/>
    <col min="6661" max="6662" width="9.140625" style="444"/>
    <col min="6663" max="6663" width="7.28515625" style="444" bestFit="1" customWidth="1"/>
    <col min="6664" max="6664" width="9.5703125" style="444" customWidth="1"/>
    <col min="6665" max="6665" width="7.28515625" style="444" bestFit="1" customWidth="1"/>
    <col min="6666" max="6912" width="9.140625" style="444"/>
    <col min="6913" max="6913" width="34.42578125" style="444" bestFit="1" customWidth="1"/>
    <col min="6914" max="6914" width="12.5703125" style="444" bestFit="1" customWidth="1"/>
    <col min="6915" max="6916" width="9.42578125" style="444" bestFit="1" customWidth="1"/>
    <col min="6917" max="6918" width="9.140625" style="444"/>
    <col min="6919" max="6919" width="7.28515625" style="444" bestFit="1" customWidth="1"/>
    <col min="6920" max="6920" width="9.5703125" style="444" customWidth="1"/>
    <col min="6921" max="6921" width="7.28515625" style="444" bestFit="1" customWidth="1"/>
    <col min="6922" max="7168" width="9.140625" style="444"/>
    <col min="7169" max="7169" width="34.42578125" style="444" bestFit="1" customWidth="1"/>
    <col min="7170" max="7170" width="12.5703125" style="444" bestFit="1" customWidth="1"/>
    <col min="7171" max="7172" width="9.42578125" style="444" bestFit="1" customWidth="1"/>
    <col min="7173" max="7174" width="9.140625" style="444"/>
    <col min="7175" max="7175" width="7.28515625" style="444" bestFit="1" customWidth="1"/>
    <col min="7176" max="7176" width="9.5703125" style="444" customWidth="1"/>
    <col min="7177" max="7177" width="7.28515625" style="444" bestFit="1" customWidth="1"/>
    <col min="7178" max="7424" width="9.140625" style="444"/>
    <col min="7425" max="7425" width="34.42578125" style="444" bestFit="1" customWidth="1"/>
    <col min="7426" max="7426" width="12.5703125" style="444" bestFit="1" customWidth="1"/>
    <col min="7427" max="7428" width="9.42578125" style="444" bestFit="1" customWidth="1"/>
    <col min="7429" max="7430" width="9.140625" style="444"/>
    <col min="7431" max="7431" width="7.28515625" style="444" bestFit="1" customWidth="1"/>
    <col min="7432" max="7432" width="9.5703125" style="444" customWidth="1"/>
    <col min="7433" max="7433" width="7.28515625" style="444" bestFit="1" customWidth="1"/>
    <col min="7434" max="7680" width="9.140625" style="444"/>
    <col min="7681" max="7681" width="34.42578125" style="444" bestFit="1" customWidth="1"/>
    <col min="7682" max="7682" width="12.5703125" style="444" bestFit="1" customWidth="1"/>
    <col min="7683" max="7684" width="9.42578125" style="444" bestFit="1" customWidth="1"/>
    <col min="7685" max="7686" width="9.140625" style="444"/>
    <col min="7687" max="7687" width="7.28515625" style="444" bestFit="1" customWidth="1"/>
    <col min="7688" max="7688" width="9.5703125" style="444" customWidth="1"/>
    <col min="7689" max="7689" width="7.28515625" style="444" bestFit="1" customWidth="1"/>
    <col min="7690" max="7936" width="9.140625" style="444"/>
    <col min="7937" max="7937" width="34.42578125" style="444" bestFit="1" customWidth="1"/>
    <col min="7938" max="7938" width="12.5703125" style="444" bestFit="1" customWidth="1"/>
    <col min="7939" max="7940" width="9.42578125" style="444" bestFit="1" customWidth="1"/>
    <col min="7941" max="7942" width="9.140625" style="444"/>
    <col min="7943" max="7943" width="7.28515625" style="444" bestFit="1" customWidth="1"/>
    <col min="7944" max="7944" width="9.5703125" style="444" customWidth="1"/>
    <col min="7945" max="7945" width="7.28515625" style="444" bestFit="1" customWidth="1"/>
    <col min="7946" max="8192" width="9.140625" style="444"/>
    <col min="8193" max="8193" width="34.42578125" style="444" bestFit="1" customWidth="1"/>
    <col min="8194" max="8194" width="12.5703125" style="444" bestFit="1" customWidth="1"/>
    <col min="8195" max="8196" width="9.42578125" style="444" bestFit="1" customWidth="1"/>
    <col min="8197" max="8198" width="9.140625" style="444"/>
    <col min="8199" max="8199" width="7.28515625" style="444" bestFit="1" customWidth="1"/>
    <col min="8200" max="8200" width="9.5703125" style="444" customWidth="1"/>
    <col min="8201" max="8201" width="7.28515625" style="444" bestFit="1" customWidth="1"/>
    <col min="8202" max="8448" width="9.140625" style="444"/>
    <col min="8449" max="8449" width="34.42578125" style="444" bestFit="1" customWidth="1"/>
    <col min="8450" max="8450" width="12.5703125" style="444" bestFit="1" customWidth="1"/>
    <col min="8451" max="8452" width="9.42578125" style="444" bestFit="1" customWidth="1"/>
    <col min="8453" max="8454" width="9.140625" style="444"/>
    <col min="8455" max="8455" width="7.28515625" style="444" bestFit="1" customWidth="1"/>
    <col min="8456" max="8456" width="9.5703125" style="444" customWidth="1"/>
    <col min="8457" max="8457" width="7.28515625" style="444" bestFit="1" customWidth="1"/>
    <col min="8458" max="8704" width="9.140625" style="444"/>
    <col min="8705" max="8705" width="34.42578125" style="444" bestFit="1" customWidth="1"/>
    <col min="8706" max="8706" width="12.5703125" style="444" bestFit="1" customWidth="1"/>
    <col min="8707" max="8708" width="9.42578125" style="444" bestFit="1" customWidth="1"/>
    <col min="8709" max="8710" width="9.140625" style="444"/>
    <col min="8711" max="8711" width="7.28515625" style="444" bestFit="1" customWidth="1"/>
    <col min="8712" max="8712" width="9.5703125" style="444" customWidth="1"/>
    <col min="8713" max="8713" width="7.28515625" style="444" bestFit="1" customWidth="1"/>
    <col min="8714" max="8960" width="9.140625" style="444"/>
    <col min="8961" max="8961" width="34.42578125" style="444" bestFit="1" customWidth="1"/>
    <col min="8962" max="8962" width="12.5703125" style="444" bestFit="1" customWidth="1"/>
    <col min="8963" max="8964" width="9.42578125" style="444" bestFit="1" customWidth="1"/>
    <col min="8965" max="8966" width="9.140625" style="444"/>
    <col min="8967" max="8967" width="7.28515625" style="444" bestFit="1" customWidth="1"/>
    <col min="8968" max="8968" width="9.5703125" style="444" customWidth="1"/>
    <col min="8969" max="8969" width="7.28515625" style="444" bestFit="1" customWidth="1"/>
    <col min="8970" max="9216" width="9.140625" style="444"/>
    <col min="9217" max="9217" width="34.42578125" style="444" bestFit="1" customWidth="1"/>
    <col min="9218" max="9218" width="12.5703125" style="444" bestFit="1" customWidth="1"/>
    <col min="9219" max="9220" width="9.42578125" style="444" bestFit="1" customWidth="1"/>
    <col min="9221" max="9222" width="9.140625" style="444"/>
    <col min="9223" max="9223" width="7.28515625" style="444" bestFit="1" customWidth="1"/>
    <col min="9224" max="9224" width="9.5703125" style="444" customWidth="1"/>
    <col min="9225" max="9225" width="7.28515625" style="444" bestFit="1" customWidth="1"/>
    <col min="9226" max="9472" width="9.140625" style="444"/>
    <col min="9473" max="9473" width="34.42578125" style="444" bestFit="1" customWidth="1"/>
    <col min="9474" max="9474" width="12.5703125" style="444" bestFit="1" customWidth="1"/>
    <col min="9475" max="9476" width="9.42578125" style="444" bestFit="1" customWidth="1"/>
    <col min="9477" max="9478" width="9.140625" style="444"/>
    <col min="9479" max="9479" width="7.28515625" style="444" bestFit="1" customWidth="1"/>
    <col min="9480" max="9480" width="9.5703125" style="444" customWidth="1"/>
    <col min="9481" max="9481" width="7.28515625" style="444" bestFit="1" customWidth="1"/>
    <col min="9482" max="9728" width="9.140625" style="444"/>
    <col min="9729" max="9729" width="34.42578125" style="444" bestFit="1" customWidth="1"/>
    <col min="9730" max="9730" width="12.5703125" style="444" bestFit="1" customWidth="1"/>
    <col min="9731" max="9732" width="9.42578125" style="444" bestFit="1" customWidth="1"/>
    <col min="9733" max="9734" width="9.140625" style="444"/>
    <col min="9735" max="9735" width="7.28515625" style="444" bestFit="1" customWidth="1"/>
    <col min="9736" max="9736" width="9.5703125" style="444" customWidth="1"/>
    <col min="9737" max="9737" width="7.28515625" style="444" bestFit="1" customWidth="1"/>
    <col min="9738" max="9984" width="9.140625" style="444"/>
    <col min="9985" max="9985" width="34.42578125" style="444" bestFit="1" customWidth="1"/>
    <col min="9986" max="9986" width="12.5703125" style="444" bestFit="1" customWidth="1"/>
    <col min="9987" max="9988" width="9.42578125" style="444" bestFit="1" customWidth="1"/>
    <col min="9989" max="9990" width="9.140625" style="444"/>
    <col min="9991" max="9991" width="7.28515625" style="444" bestFit="1" customWidth="1"/>
    <col min="9992" max="9992" width="9.5703125" style="444" customWidth="1"/>
    <col min="9993" max="9993" width="7.28515625" style="444" bestFit="1" customWidth="1"/>
    <col min="9994" max="10240" width="9.140625" style="444"/>
    <col min="10241" max="10241" width="34.42578125" style="444" bestFit="1" customWidth="1"/>
    <col min="10242" max="10242" width="12.5703125" style="444" bestFit="1" customWidth="1"/>
    <col min="10243" max="10244" width="9.42578125" style="444" bestFit="1" customWidth="1"/>
    <col min="10245" max="10246" width="9.140625" style="444"/>
    <col min="10247" max="10247" width="7.28515625" style="444" bestFit="1" customWidth="1"/>
    <col min="10248" max="10248" width="9.5703125" style="444" customWidth="1"/>
    <col min="10249" max="10249" width="7.28515625" style="444" bestFit="1" customWidth="1"/>
    <col min="10250" max="10496" width="9.140625" style="444"/>
    <col min="10497" max="10497" width="34.42578125" style="444" bestFit="1" customWidth="1"/>
    <col min="10498" max="10498" width="12.5703125" style="444" bestFit="1" customWidth="1"/>
    <col min="10499" max="10500" width="9.42578125" style="444" bestFit="1" customWidth="1"/>
    <col min="10501" max="10502" width="9.140625" style="444"/>
    <col min="10503" max="10503" width="7.28515625" style="444" bestFit="1" customWidth="1"/>
    <col min="10504" max="10504" width="9.5703125" style="444" customWidth="1"/>
    <col min="10505" max="10505" width="7.28515625" style="444" bestFit="1" customWidth="1"/>
    <col min="10506" max="10752" width="9.140625" style="444"/>
    <col min="10753" max="10753" width="34.42578125" style="444" bestFit="1" customWidth="1"/>
    <col min="10754" max="10754" width="12.5703125" style="444" bestFit="1" customWidth="1"/>
    <col min="10755" max="10756" width="9.42578125" style="444" bestFit="1" customWidth="1"/>
    <col min="10757" max="10758" width="9.140625" style="444"/>
    <col min="10759" max="10759" width="7.28515625" style="444" bestFit="1" customWidth="1"/>
    <col min="10760" max="10760" width="9.5703125" style="444" customWidth="1"/>
    <col min="10761" max="10761" width="7.28515625" style="444" bestFit="1" customWidth="1"/>
    <col min="10762" max="11008" width="9.140625" style="444"/>
    <col min="11009" max="11009" width="34.42578125" style="444" bestFit="1" customWidth="1"/>
    <col min="11010" max="11010" width="12.5703125" style="444" bestFit="1" customWidth="1"/>
    <col min="11011" max="11012" width="9.42578125" style="444" bestFit="1" customWidth="1"/>
    <col min="11013" max="11014" width="9.140625" style="444"/>
    <col min="11015" max="11015" width="7.28515625" style="444" bestFit="1" customWidth="1"/>
    <col min="11016" max="11016" width="9.5703125" style="444" customWidth="1"/>
    <col min="11017" max="11017" width="7.28515625" style="444" bestFit="1" customWidth="1"/>
    <col min="11018" max="11264" width="9.140625" style="444"/>
    <col min="11265" max="11265" width="34.42578125" style="444" bestFit="1" customWidth="1"/>
    <col min="11266" max="11266" width="12.5703125" style="444" bestFit="1" customWidth="1"/>
    <col min="11267" max="11268" width="9.42578125" style="444" bestFit="1" customWidth="1"/>
    <col min="11269" max="11270" width="9.140625" style="444"/>
    <col min="11271" max="11271" width="7.28515625" style="444" bestFit="1" customWidth="1"/>
    <col min="11272" max="11272" width="9.5703125" style="444" customWidth="1"/>
    <col min="11273" max="11273" width="7.28515625" style="444" bestFit="1" customWidth="1"/>
    <col min="11274" max="11520" width="9.140625" style="444"/>
    <col min="11521" max="11521" width="34.42578125" style="444" bestFit="1" customWidth="1"/>
    <col min="11522" max="11522" width="12.5703125" style="444" bestFit="1" customWidth="1"/>
    <col min="11523" max="11524" width="9.42578125" style="444" bestFit="1" customWidth="1"/>
    <col min="11525" max="11526" width="9.140625" style="444"/>
    <col min="11527" max="11527" width="7.28515625" style="444" bestFit="1" customWidth="1"/>
    <col min="11528" max="11528" width="9.5703125" style="444" customWidth="1"/>
    <col min="11529" max="11529" width="7.28515625" style="444" bestFit="1" customWidth="1"/>
    <col min="11530" max="11776" width="9.140625" style="444"/>
    <col min="11777" max="11777" width="34.42578125" style="444" bestFit="1" customWidth="1"/>
    <col min="11778" max="11778" width="12.5703125" style="444" bestFit="1" customWidth="1"/>
    <col min="11779" max="11780" width="9.42578125" style="444" bestFit="1" customWidth="1"/>
    <col min="11781" max="11782" width="9.140625" style="444"/>
    <col min="11783" max="11783" width="7.28515625" style="444" bestFit="1" customWidth="1"/>
    <col min="11784" max="11784" width="9.5703125" style="444" customWidth="1"/>
    <col min="11785" max="11785" width="7.28515625" style="444" bestFit="1" customWidth="1"/>
    <col min="11786" max="12032" width="9.140625" style="444"/>
    <col min="12033" max="12033" width="34.42578125" style="444" bestFit="1" customWidth="1"/>
    <col min="12034" max="12034" width="12.5703125" style="444" bestFit="1" customWidth="1"/>
    <col min="12035" max="12036" width="9.42578125" style="444" bestFit="1" customWidth="1"/>
    <col min="12037" max="12038" width="9.140625" style="444"/>
    <col min="12039" max="12039" width="7.28515625" style="444" bestFit="1" customWidth="1"/>
    <col min="12040" max="12040" width="9.5703125" style="444" customWidth="1"/>
    <col min="12041" max="12041" width="7.28515625" style="444" bestFit="1" customWidth="1"/>
    <col min="12042" max="12288" width="9.140625" style="444"/>
    <col min="12289" max="12289" width="34.42578125" style="444" bestFit="1" customWidth="1"/>
    <col min="12290" max="12290" width="12.5703125" style="444" bestFit="1" customWidth="1"/>
    <col min="12291" max="12292" width="9.42578125" style="444" bestFit="1" customWidth="1"/>
    <col min="12293" max="12294" width="9.140625" style="444"/>
    <col min="12295" max="12295" width="7.28515625" style="444" bestFit="1" customWidth="1"/>
    <col min="12296" max="12296" width="9.5703125" style="444" customWidth="1"/>
    <col min="12297" max="12297" width="7.28515625" style="444" bestFit="1" customWidth="1"/>
    <col min="12298" max="12544" width="9.140625" style="444"/>
    <col min="12545" max="12545" width="34.42578125" style="444" bestFit="1" customWidth="1"/>
    <col min="12546" max="12546" width="12.5703125" style="444" bestFit="1" customWidth="1"/>
    <col min="12547" max="12548" width="9.42578125" style="444" bestFit="1" customWidth="1"/>
    <col min="12549" max="12550" width="9.140625" style="444"/>
    <col min="12551" max="12551" width="7.28515625" style="444" bestFit="1" customWidth="1"/>
    <col min="12552" max="12552" width="9.5703125" style="444" customWidth="1"/>
    <col min="12553" max="12553" width="7.28515625" style="444" bestFit="1" customWidth="1"/>
    <col min="12554" max="12800" width="9.140625" style="444"/>
    <col min="12801" max="12801" width="34.42578125" style="444" bestFit="1" customWidth="1"/>
    <col min="12802" max="12802" width="12.5703125" style="444" bestFit="1" customWidth="1"/>
    <col min="12803" max="12804" width="9.42578125" style="444" bestFit="1" customWidth="1"/>
    <col min="12805" max="12806" width="9.140625" style="444"/>
    <col min="12807" max="12807" width="7.28515625" style="444" bestFit="1" customWidth="1"/>
    <col min="12808" max="12808" width="9.5703125" style="444" customWidth="1"/>
    <col min="12809" max="12809" width="7.28515625" style="444" bestFit="1" customWidth="1"/>
    <col min="12810" max="13056" width="9.140625" style="444"/>
    <col min="13057" max="13057" width="34.42578125" style="444" bestFit="1" customWidth="1"/>
    <col min="13058" max="13058" width="12.5703125" style="444" bestFit="1" customWidth="1"/>
    <col min="13059" max="13060" width="9.42578125" style="444" bestFit="1" customWidth="1"/>
    <col min="13061" max="13062" width="9.140625" style="444"/>
    <col min="13063" max="13063" width="7.28515625" style="444" bestFit="1" customWidth="1"/>
    <col min="13064" max="13064" width="9.5703125" style="444" customWidth="1"/>
    <col min="13065" max="13065" width="7.28515625" style="444" bestFit="1" customWidth="1"/>
    <col min="13066" max="13312" width="9.140625" style="444"/>
    <col min="13313" max="13313" width="34.42578125" style="444" bestFit="1" customWidth="1"/>
    <col min="13314" max="13314" width="12.5703125" style="444" bestFit="1" customWidth="1"/>
    <col min="13315" max="13316" width="9.42578125" style="444" bestFit="1" customWidth="1"/>
    <col min="13317" max="13318" width="9.140625" style="444"/>
    <col min="13319" max="13319" width="7.28515625" style="444" bestFit="1" customWidth="1"/>
    <col min="13320" max="13320" width="9.5703125" style="444" customWidth="1"/>
    <col min="13321" max="13321" width="7.28515625" style="444" bestFit="1" customWidth="1"/>
    <col min="13322" max="13568" width="9.140625" style="444"/>
    <col min="13569" max="13569" width="34.42578125" style="444" bestFit="1" customWidth="1"/>
    <col min="13570" max="13570" width="12.5703125" style="444" bestFit="1" customWidth="1"/>
    <col min="13571" max="13572" width="9.42578125" style="444" bestFit="1" customWidth="1"/>
    <col min="13573" max="13574" width="9.140625" style="444"/>
    <col min="13575" max="13575" width="7.28515625" style="444" bestFit="1" customWidth="1"/>
    <col min="13576" max="13576" width="9.5703125" style="444" customWidth="1"/>
    <col min="13577" max="13577" width="7.28515625" style="444" bestFit="1" customWidth="1"/>
    <col min="13578" max="13824" width="9.140625" style="444"/>
    <col min="13825" max="13825" width="34.42578125" style="444" bestFit="1" customWidth="1"/>
    <col min="13826" max="13826" width="12.5703125" style="444" bestFit="1" customWidth="1"/>
    <col min="13827" max="13828" width="9.42578125" style="444" bestFit="1" customWidth="1"/>
    <col min="13829" max="13830" width="9.140625" style="444"/>
    <col min="13831" max="13831" width="7.28515625" style="444" bestFit="1" customWidth="1"/>
    <col min="13832" max="13832" width="9.5703125" style="444" customWidth="1"/>
    <col min="13833" max="13833" width="7.28515625" style="444" bestFit="1" customWidth="1"/>
    <col min="13834" max="14080" width="9.140625" style="444"/>
    <col min="14081" max="14081" width="34.42578125" style="444" bestFit="1" customWidth="1"/>
    <col min="14082" max="14082" width="12.5703125" style="444" bestFit="1" customWidth="1"/>
    <col min="14083" max="14084" width="9.42578125" style="444" bestFit="1" customWidth="1"/>
    <col min="14085" max="14086" width="9.140625" style="444"/>
    <col min="14087" max="14087" width="7.28515625" style="444" bestFit="1" customWidth="1"/>
    <col min="14088" max="14088" width="9.5703125" style="444" customWidth="1"/>
    <col min="14089" max="14089" width="7.28515625" style="444" bestFit="1" customWidth="1"/>
    <col min="14090" max="14336" width="9.140625" style="444"/>
    <col min="14337" max="14337" width="34.42578125" style="444" bestFit="1" customWidth="1"/>
    <col min="14338" max="14338" width="12.5703125" style="444" bestFit="1" customWidth="1"/>
    <col min="14339" max="14340" width="9.42578125" style="444" bestFit="1" customWidth="1"/>
    <col min="14341" max="14342" width="9.140625" style="444"/>
    <col min="14343" max="14343" width="7.28515625" style="444" bestFit="1" customWidth="1"/>
    <col min="14344" max="14344" width="9.5703125" style="444" customWidth="1"/>
    <col min="14345" max="14345" width="7.28515625" style="444" bestFit="1" customWidth="1"/>
    <col min="14346" max="14592" width="9.140625" style="444"/>
    <col min="14593" max="14593" width="34.42578125" style="444" bestFit="1" customWidth="1"/>
    <col min="14594" max="14594" width="12.5703125" style="444" bestFit="1" customWidth="1"/>
    <col min="14595" max="14596" width="9.42578125" style="444" bestFit="1" customWidth="1"/>
    <col min="14597" max="14598" width="9.140625" style="444"/>
    <col min="14599" max="14599" width="7.28515625" style="444" bestFit="1" customWidth="1"/>
    <col min="14600" max="14600" width="9.5703125" style="444" customWidth="1"/>
    <col min="14601" max="14601" width="7.28515625" style="444" bestFit="1" customWidth="1"/>
    <col min="14602" max="14848" width="9.140625" style="444"/>
    <col min="14849" max="14849" width="34.42578125" style="444" bestFit="1" customWidth="1"/>
    <col min="14850" max="14850" width="12.5703125" style="444" bestFit="1" customWidth="1"/>
    <col min="14851" max="14852" width="9.42578125" style="444" bestFit="1" customWidth="1"/>
    <col min="14853" max="14854" width="9.140625" style="444"/>
    <col min="14855" max="14855" width="7.28515625" style="444" bestFit="1" customWidth="1"/>
    <col min="14856" max="14856" width="9.5703125" style="444" customWidth="1"/>
    <col min="14857" max="14857" width="7.28515625" style="444" bestFit="1" customWidth="1"/>
    <col min="14858" max="15104" width="9.140625" style="444"/>
    <col min="15105" max="15105" width="34.42578125" style="444" bestFit="1" customWidth="1"/>
    <col min="15106" max="15106" width="12.5703125" style="444" bestFit="1" customWidth="1"/>
    <col min="15107" max="15108" width="9.42578125" style="444" bestFit="1" customWidth="1"/>
    <col min="15109" max="15110" width="9.140625" style="444"/>
    <col min="15111" max="15111" width="7.28515625" style="444" bestFit="1" customWidth="1"/>
    <col min="15112" max="15112" width="9.5703125" style="444" customWidth="1"/>
    <col min="15113" max="15113" width="7.28515625" style="444" bestFit="1" customWidth="1"/>
    <col min="15114" max="15360" width="9.140625" style="444"/>
    <col min="15361" max="15361" width="34.42578125" style="444" bestFit="1" customWidth="1"/>
    <col min="15362" max="15362" width="12.5703125" style="444" bestFit="1" customWidth="1"/>
    <col min="15363" max="15364" width="9.42578125" style="444" bestFit="1" customWidth="1"/>
    <col min="15365" max="15366" width="9.140625" style="444"/>
    <col min="15367" max="15367" width="7.28515625" style="444" bestFit="1" customWidth="1"/>
    <col min="15368" max="15368" width="9.5703125" style="444" customWidth="1"/>
    <col min="15369" max="15369" width="7.28515625" style="444" bestFit="1" customWidth="1"/>
    <col min="15370" max="15616" width="9.140625" style="444"/>
    <col min="15617" max="15617" width="34.42578125" style="444" bestFit="1" customWidth="1"/>
    <col min="15618" max="15618" width="12.5703125" style="444" bestFit="1" customWidth="1"/>
    <col min="15619" max="15620" width="9.42578125" style="444" bestFit="1" customWidth="1"/>
    <col min="15621" max="15622" width="9.140625" style="444"/>
    <col min="15623" max="15623" width="7.28515625" style="444" bestFit="1" customWidth="1"/>
    <col min="15624" max="15624" width="9.5703125" style="444" customWidth="1"/>
    <col min="15625" max="15625" width="7.28515625" style="444" bestFit="1" customWidth="1"/>
    <col min="15626" max="15872" width="9.140625" style="444"/>
    <col min="15873" max="15873" width="34.42578125" style="444" bestFit="1" customWidth="1"/>
    <col min="15874" max="15874" width="12.5703125" style="444" bestFit="1" customWidth="1"/>
    <col min="15875" max="15876" width="9.42578125" style="444" bestFit="1" customWidth="1"/>
    <col min="15877" max="15878" width="9.140625" style="444"/>
    <col min="15879" max="15879" width="7.28515625" style="444" bestFit="1" customWidth="1"/>
    <col min="15880" max="15880" width="9.5703125" style="444" customWidth="1"/>
    <col min="15881" max="15881" width="7.28515625" style="444" bestFit="1" customWidth="1"/>
    <col min="15882" max="16128" width="9.140625" style="444"/>
    <col min="16129" max="16129" width="34.42578125" style="444" bestFit="1" customWidth="1"/>
    <col min="16130" max="16130" width="12.5703125" style="444" bestFit="1" customWidth="1"/>
    <col min="16131" max="16132" width="9.42578125" style="444" bestFit="1" customWidth="1"/>
    <col min="16133" max="16134" width="9.140625" style="444"/>
    <col min="16135" max="16135" width="7.28515625" style="444" bestFit="1" customWidth="1"/>
    <col min="16136" max="16136" width="9.5703125" style="444" customWidth="1"/>
    <col min="16137" max="16137" width="7.28515625" style="444" bestFit="1" customWidth="1"/>
    <col min="16138" max="16384" width="9.140625" style="444"/>
  </cols>
  <sheetData>
    <row r="1" spans="1:10" ht="19.5" customHeight="1">
      <c r="A1" s="2098" t="s">
        <v>670</v>
      </c>
      <c r="B1" s="2098"/>
      <c r="C1" s="2098"/>
      <c r="D1" s="2098"/>
      <c r="E1" s="2098"/>
      <c r="F1" s="2098"/>
      <c r="G1" s="2098"/>
      <c r="H1" s="2098"/>
      <c r="I1" s="2098"/>
    </row>
    <row r="2" spans="1:10" ht="19.5" customHeight="1">
      <c r="A2" s="2098" t="s">
        <v>110</v>
      </c>
      <c r="B2" s="2098"/>
      <c r="C2" s="2098"/>
      <c r="D2" s="2098"/>
      <c r="E2" s="2098"/>
      <c r="F2" s="2098"/>
      <c r="G2" s="2098"/>
      <c r="H2" s="2098"/>
      <c r="I2" s="2098"/>
    </row>
    <row r="3" spans="1:10" ht="19.5" customHeight="1" thickBot="1">
      <c r="A3" s="599"/>
      <c r="B3" s="599"/>
      <c r="C3" s="599"/>
      <c r="D3" s="599"/>
      <c r="E3" s="599"/>
      <c r="F3" s="599"/>
      <c r="G3" s="599"/>
      <c r="H3" s="2099" t="s">
        <v>60</v>
      </c>
      <c r="I3" s="2099"/>
    </row>
    <row r="4" spans="1:10" ht="19.5" customHeight="1" thickTop="1">
      <c r="A4" s="2055" t="s">
        <v>126</v>
      </c>
      <c r="B4" s="373">
        <v>2017</v>
      </c>
      <c r="C4" s="374">
        <v>2017</v>
      </c>
      <c r="D4" s="374">
        <v>2018</v>
      </c>
      <c r="E4" s="374">
        <v>2018</v>
      </c>
      <c r="F4" s="2079" t="s">
        <v>806</v>
      </c>
      <c r="G4" s="2080"/>
      <c r="H4" s="2080"/>
      <c r="I4" s="2081"/>
    </row>
    <row r="5" spans="1:10" ht="19.5" customHeight="1">
      <c r="A5" s="2056"/>
      <c r="B5" s="375" t="s">
        <v>360</v>
      </c>
      <c r="C5" s="541" t="s">
        <v>804</v>
      </c>
      <c r="D5" s="375" t="s">
        <v>361</v>
      </c>
      <c r="E5" s="541" t="s">
        <v>805</v>
      </c>
      <c r="F5" s="2082" t="s">
        <v>807</v>
      </c>
      <c r="G5" s="2083"/>
      <c r="H5" s="2082" t="s">
        <v>123</v>
      </c>
      <c r="I5" s="2084"/>
    </row>
    <row r="6" spans="1:10" ht="19.5" customHeight="1">
      <c r="A6" s="2057"/>
      <c r="B6" s="600"/>
      <c r="C6" s="600"/>
      <c r="D6" s="600"/>
      <c r="E6" s="600"/>
      <c r="F6" s="600" t="s">
        <v>3</v>
      </c>
      <c r="G6" s="600" t="s">
        <v>362</v>
      </c>
      <c r="H6" s="600" t="s">
        <v>3</v>
      </c>
      <c r="I6" s="601" t="s">
        <v>362</v>
      </c>
    </row>
    <row r="7" spans="1:10" s="599" customFormat="1" ht="19.5" customHeight="1">
      <c r="A7" s="602" t="s">
        <v>628</v>
      </c>
      <c r="B7" s="603">
        <v>37452.612048049028</v>
      </c>
      <c r="C7" s="603">
        <v>32968.51676413</v>
      </c>
      <c r="D7" s="603">
        <v>38069.924706710008</v>
      </c>
      <c r="E7" s="603">
        <v>35161.096235989986</v>
      </c>
      <c r="F7" s="603">
        <v>-4484.0952839190286</v>
      </c>
      <c r="G7" s="604">
        <v>-11.97271709157763</v>
      </c>
      <c r="H7" s="603">
        <v>-2908.8284707200219</v>
      </c>
      <c r="I7" s="605">
        <v>-7.6407518352862063</v>
      </c>
    </row>
    <row r="8" spans="1:10" s="599" customFormat="1" ht="19.5" customHeight="1">
      <c r="A8" s="602" t="s">
        <v>629</v>
      </c>
      <c r="B8" s="603">
        <v>997.93884472999969</v>
      </c>
      <c r="C8" s="603">
        <v>486.08497601999989</v>
      </c>
      <c r="D8" s="603">
        <v>470.42263833999982</v>
      </c>
      <c r="E8" s="603">
        <v>744.14932130999978</v>
      </c>
      <c r="F8" s="603">
        <v>-511.8538687099998</v>
      </c>
      <c r="G8" s="604">
        <v>-51.2911058040321</v>
      </c>
      <c r="H8" s="603">
        <v>273.72668296999996</v>
      </c>
      <c r="I8" s="605">
        <v>58.187395899123992</v>
      </c>
    </row>
    <row r="9" spans="1:10" s="599" customFormat="1" ht="19.5" customHeight="1">
      <c r="A9" s="602" t="s">
        <v>630</v>
      </c>
      <c r="B9" s="603">
        <v>33940.579231210002</v>
      </c>
      <c r="C9" s="603">
        <v>33856.066217380001</v>
      </c>
      <c r="D9" s="603">
        <v>37080.543552426992</v>
      </c>
      <c r="E9" s="603">
        <v>36361.058640056996</v>
      </c>
      <c r="F9" s="603">
        <v>-84.513013830001</v>
      </c>
      <c r="G9" s="604">
        <v>-0.24900286248588002</v>
      </c>
      <c r="H9" s="603">
        <v>-719.48491236999689</v>
      </c>
      <c r="I9" s="605">
        <v>-1.9403300044745573</v>
      </c>
    </row>
    <row r="10" spans="1:10" s="599" customFormat="1" ht="19.5" customHeight="1">
      <c r="A10" s="602" t="s">
        <v>631</v>
      </c>
      <c r="B10" s="603">
        <v>21433.386203185986</v>
      </c>
      <c r="C10" s="603">
        <v>16153.991377229988</v>
      </c>
      <c r="D10" s="603">
        <v>18534.107085080002</v>
      </c>
      <c r="E10" s="603">
        <v>19044.63933364</v>
      </c>
      <c r="F10" s="603">
        <v>-5279.3948259559984</v>
      </c>
      <c r="G10" s="604">
        <v>-24.631641383717696</v>
      </c>
      <c r="H10" s="603">
        <v>510.53224855999724</v>
      </c>
      <c r="I10" s="605">
        <v>2.7545554054286048</v>
      </c>
    </row>
    <row r="11" spans="1:10" ht="19.5" customHeight="1">
      <c r="A11" s="606" t="s">
        <v>632</v>
      </c>
      <c r="B11" s="607">
        <v>20038.838908685982</v>
      </c>
      <c r="C11" s="607">
        <v>15512.654707429985</v>
      </c>
      <c r="D11" s="607">
        <v>17883.999929720001</v>
      </c>
      <c r="E11" s="607">
        <v>18407.430685489999</v>
      </c>
      <c r="F11" s="607">
        <v>-4526.1842012559973</v>
      </c>
      <c r="G11" s="608">
        <v>-22.587058171789032</v>
      </c>
      <c r="H11" s="607">
        <v>523.43075576999763</v>
      </c>
      <c r="I11" s="609">
        <v>2.9268103211080287</v>
      </c>
      <c r="J11" s="599"/>
    </row>
    <row r="12" spans="1:10" ht="19.5" customHeight="1">
      <c r="A12" s="606" t="s">
        <v>633</v>
      </c>
      <c r="B12" s="607">
        <v>1394.5472945000029</v>
      </c>
      <c r="C12" s="607">
        <v>641.33666980000271</v>
      </c>
      <c r="D12" s="607">
        <v>650.10715535999998</v>
      </c>
      <c r="E12" s="607">
        <v>637.20864814999993</v>
      </c>
      <c r="F12" s="607">
        <v>-753.21062470000015</v>
      </c>
      <c r="G12" s="608">
        <v>-54.011120861272346</v>
      </c>
      <c r="H12" s="607">
        <v>-12.898507210000048</v>
      </c>
      <c r="I12" s="609">
        <v>-1.9840586438181005</v>
      </c>
      <c r="J12" s="599"/>
    </row>
    <row r="13" spans="1:10" s="599" customFormat="1" ht="19.5" customHeight="1">
      <c r="A13" s="602" t="s">
        <v>634</v>
      </c>
      <c r="B13" s="603">
        <v>1728231.1549233354</v>
      </c>
      <c r="C13" s="603">
        <v>1877014.5255341039</v>
      </c>
      <c r="D13" s="603">
        <v>2136570.3983922452</v>
      </c>
      <c r="E13" s="603">
        <v>2393844.6393324677</v>
      </c>
      <c r="F13" s="603">
        <v>148783.37061076844</v>
      </c>
      <c r="G13" s="604">
        <v>8.6089971348403616</v>
      </c>
      <c r="H13" s="603">
        <v>257274.24094022252</v>
      </c>
      <c r="I13" s="605">
        <v>12.041458644836588</v>
      </c>
    </row>
    <row r="14" spans="1:10" ht="19.5" customHeight="1">
      <c r="A14" s="606" t="s">
        <v>635</v>
      </c>
      <c r="B14" s="607">
        <v>1453024.6078200554</v>
      </c>
      <c r="C14" s="607">
        <v>1578919.4952625039</v>
      </c>
      <c r="D14" s="607">
        <v>1788703.5584675986</v>
      </c>
      <c r="E14" s="607">
        <v>2004744.8186406468</v>
      </c>
      <c r="F14" s="607">
        <v>125894.88744244841</v>
      </c>
      <c r="G14" s="608">
        <v>8.6643327831402708</v>
      </c>
      <c r="H14" s="607">
        <v>216041.26017304813</v>
      </c>
      <c r="I14" s="609">
        <v>12.078091931461968</v>
      </c>
      <c r="J14" s="599"/>
    </row>
    <row r="15" spans="1:10" ht="19.5" customHeight="1">
      <c r="A15" s="606" t="s">
        <v>636</v>
      </c>
      <c r="B15" s="607">
        <v>1208966.3336286163</v>
      </c>
      <c r="C15" s="607">
        <v>1315958.3607883402</v>
      </c>
      <c r="D15" s="607">
        <v>1493988.9619694753</v>
      </c>
      <c r="E15" s="607">
        <v>1688923.3180107621</v>
      </c>
      <c r="F15" s="607">
        <v>106992.02715972392</v>
      </c>
      <c r="G15" s="608">
        <v>8.8498764757655302</v>
      </c>
      <c r="H15" s="607">
        <v>194934.35604128684</v>
      </c>
      <c r="I15" s="609">
        <v>13.047911397170664</v>
      </c>
      <c r="J15" s="599"/>
    </row>
    <row r="16" spans="1:10" ht="19.5" customHeight="1">
      <c r="A16" s="606" t="s">
        <v>637</v>
      </c>
      <c r="B16" s="607">
        <v>53180.607488533526</v>
      </c>
      <c r="C16" s="607">
        <v>53947.87251278101</v>
      </c>
      <c r="D16" s="607">
        <v>65602.038039231513</v>
      </c>
      <c r="E16" s="607">
        <v>65987.622427258</v>
      </c>
      <c r="F16" s="607">
        <v>767.26502424748469</v>
      </c>
      <c r="G16" s="608">
        <v>1.4427534029447062</v>
      </c>
      <c r="H16" s="607">
        <v>385.58438802648743</v>
      </c>
      <c r="I16" s="609">
        <v>0.58776281888666204</v>
      </c>
      <c r="J16" s="599"/>
    </row>
    <row r="17" spans="1:10" ht="19.5" customHeight="1">
      <c r="A17" s="606" t="s">
        <v>638</v>
      </c>
      <c r="B17" s="607">
        <v>1157.6889045299999</v>
      </c>
      <c r="C17" s="607">
        <v>1200.2803942599999</v>
      </c>
      <c r="D17" s="607">
        <v>1632.1177603000001</v>
      </c>
      <c r="E17" s="607">
        <v>1861.3204481199998</v>
      </c>
      <c r="F17" s="607">
        <v>42.591489729999921</v>
      </c>
      <c r="G17" s="608">
        <v>3.6790099277397208</v>
      </c>
      <c r="H17" s="607">
        <v>229.20268781999971</v>
      </c>
      <c r="I17" s="609">
        <v>14.043269021095014</v>
      </c>
      <c r="J17" s="599"/>
    </row>
    <row r="18" spans="1:10" ht="19.5" customHeight="1">
      <c r="A18" s="606" t="s">
        <v>639</v>
      </c>
      <c r="B18" s="607">
        <v>158394.45860238725</v>
      </c>
      <c r="C18" s="607">
        <v>169403.5700396676</v>
      </c>
      <c r="D18" s="607">
        <v>184500.45701328423</v>
      </c>
      <c r="E18" s="607">
        <v>195927.90057070096</v>
      </c>
      <c r="F18" s="607">
        <v>11009.111437280342</v>
      </c>
      <c r="G18" s="608">
        <v>6.9504397656462062</v>
      </c>
      <c r="H18" s="607">
        <v>11427.443557416729</v>
      </c>
      <c r="I18" s="609">
        <v>6.1937210034086476</v>
      </c>
      <c r="J18" s="599"/>
    </row>
    <row r="19" spans="1:10" ht="19.5" customHeight="1">
      <c r="A19" s="606" t="s">
        <v>640</v>
      </c>
      <c r="B19" s="607">
        <v>31325.519195988501</v>
      </c>
      <c r="C19" s="607">
        <v>38409.411527454999</v>
      </c>
      <c r="D19" s="607">
        <v>42979.98368530791</v>
      </c>
      <c r="E19" s="607">
        <v>52044.657183805983</v>
      </c>
      <c r="F19" s="607">
        <v>7083.8923314664971</v>
      </c>
      <c r="G19" s="608">
        <v>22.613806612896141</v>
      </c>
      <c r="H19" s="607">
        <v>9064.6734984980721</v>
      </c>
      <c r="I19" s="609">
        <v>21.090453558261121</v>
      </c>
      <c r="J19" s="599"/>
    </row>
    <row r="20" spans="1:10" ht="19.5" customHeight="1">
      <c r="A20" s="606" t="s">
        <v>641</v>
      </c>
      <c r="B20" s="607">
        <v>275206.54710327991</v>
      </c>
      <c r="C20" s="607">
        <v>298095.03027159983</v>
      </c>
      <c r="D20" s="607">
        <v>347866.83992464625</v>
      </c>
      <c r="E20" s="607">
        <v>389099.82069182082</v>
      </c>
      <c r="F20" s="607">
        <v>22888.483168319915</v>
      </c>
      <c r="G20" s="608">
        <v>8.3168381745403366</v>
      </c>
      <c r="H20" s="607">
        <v>41232.980767174566</v>
      </c>
      <c r="I20" s="609">
        <v>11.853093205465147</v>
      </c>
      <c r="J20" s="599"/>
    </row>
    <row r="21" spans="1:10" ht="19.5" customHeight="1">
      <c r="A21" s="606" t="s">
        <v>642</v>
      </c>
      <c r="B21" s="607">
        <v>20275.515842311506</v>
      </c>
      <c r="C21" s="607">
        <v>20057.270237680001</v>
      </c>
      <c r="D21" s="607">
        <v>23946.215620529998</v>
      </c>
      <c r="E21" s="607">
        <v>24222.256524088007</v>
      </c>
      <c r="F21" s="607">
        <v>-218.24560463150556</v>
      </c>
      <c r="G21" s="608">
        <v>-1.0763997637784612</v>
      </c>
      <c r="H21" s="607">
        <v>276.04090355800872</v>
      </c>
      <c r="I21" s="609">
        <v>1.1527537709188103</v>
      </c>
      <c r="J21" s="599"/>
    </row>
    <row r="22" spans="1:10" ht="19.5" customHeight="1">
      <c r="A22" s="606" t="s">
        <v>643</v>
      </c>
      <c r="B22" s="607">
        <v>7427.6373241500014</v>
      </c>
      <c r="C22" s="607">
        <v>6967.4735632000029</v>
      </c>
      <c r="D22" s="607">
        <v>7601.7814009999993</v>
      </c>
      <c r="E22" s="607">
        <v>8076.7150383299995</v>
      </c>
      <c r="F22" s="607">
        <v>-460.1637609499985</v>
      </c>
      <c r="G22" s="608">
        <v>-6.1952911924473693</v>
      </c>
      <c r="H22" s="607">
        <v>474.93363733000024</v>
      </c>
      <c r="I22" s="609">
        <v>6.2476623869705543</v>
      </c>
      <c r="J22" s="599"/>
    </row>
    <row r="23" spans="1:10" ht="19.5" customHeight="1">
      <c r="A23" s="606" t="s">
        <v>644</v>
      </c>
      <c r="B23" s="607">
        <v>244.15460744000004</v>
      </c>
      <c r="C23" s="607">
        <v>346.37594980999995</v>
      </c>
      <c r="D23" s="607">
        <v>444.39140807000001</v>
      </c>
      <c r="E23" s="607">
        <v>373.11188056000015</v>
      </c>
      <c r="F23" s="607">
        <v>102.22134236999992</v>
      </c>
      <c r="G23" s="608">
        <v>41.867463998245611</v>
      </c>
      <c r="H23" s="607">
        <v>-71.279527509999866</v>
      </c>
      <c r="I23" s="609">
        <v>-16.039807749562073</v>
      </c>
      <c r="J23" s="599"/>
    </row>
    <row r="24" spans="1:10" ht="19.5" customHeight="1">
      <c r="A24" s="606" t="s">
        <v>645</v>
      </c>
      <c r="B24" s="607">
        <v>12603.723910721506</v>
      </c>
      <c r="C24" s="607">
        <v>12743.420724669999</v>
      </c>
      <c r="D24" s="607">
        <v>15900.042811459996</v>
      </c>
      <c r="E24" s="607">
        <v>15772.429605198007</v>
      </c>
      <c r="F24" s="607">
        <v>139.69681394849249</v>
      </c>
      <c r="G24" s="608">
        <v>1.1083772933938814</v>
      </c>
      <c r="H24" s="607">
        <v>-127.61320626198903</v>
      </c>
      <c r="I24" s="609">
        <v>-0.80259662049470393</v>
      </c>
      <c r="J24" s="599"/>
    </row>
    <row r="25" spans="1:10" ht="19.5" customHeight="1">
      <c r="A25" s="606" t="s">
        <v>646</v>
      </c>
      <c r="B25" s="607">
        <v>254931.03126096842</v>
      </c>
      <c r="C25" s="607">
        <v>278037.76003391988</v>
      </c>
      <c r="D25" s="607">
        <v>323920.62430411624</v>
      </c>
      <c r="E25" s="607">
        <v>364877.56416773278</v>
      </c>
      <c r="F25" s="607">
        <v>23106.728772951465</v>
      </c>
      <c r="G25" s="608">
        <v>9.0639137411630024</v>
      </c>
      <c r="H25" s="607">
        <v>40956.939863616542</v>
      </c>
      <c r="I25" s="609">
        <v>12.64412846560943</v>
      </c>
      <c r="J25" s="599"/>
    </row>
    <row r="26" spans="1:10" ht="19.5" customHeight="1">
      <c r="A26" s="606" t="s">
        <v>647</v>
      </c>
      <c r="B26" s="607">
        <v>20008.657657009506</v>
      </c>
      <c r="C26" s="607">
        <v>23285.731655027499</v>
      </c>
      <c r="D26" s="607">
        <v>24649.654294075008</v>
      </c>
      <c r="E26" s="607">
        <v>32747.940170344002</v>
      </c>
      <c r="F26" s="607">
        <v>3277.0739980179933</v>
      </c>
      <c r="G26" s="608">
        <v>16.378280113508549</v>
      </c>
      <c r="H26" s="607">
        <v>8098.2858762689939</v>
      </c>
      <c r="I26" s="609">
        <v>32.853547476386161</v>
      </c>
      <c r="J26" s="599"/>
    </row>
    <row r="27" spans="1:10" ht="19.5" customHeight="1">
      <c r="A27" s="606" t="s">
        <v>648</v>
      </c>
      <c r="B27" s="607">
        <v>5115.3989484724998</v>
      </c>
      <c r="C27" s="607">
        <v>5335.7287709845004</v>
      </c>
      <c r="D27" s="607">
        <v>6801.4195604200022</v>
      </c>
      <c r="E27" s="607">
        <v>3375.4761875099994</v>
      </c>
      <c r="F27" s="607">
        <v>220.32982251200065</v>
      </c>
      <c r="G27" s="608">
        <v>4.3071874692743748</v>
      </c>
      <c r="H27" s="607">
        <v>-3425.9433729100028</v>
      </c>
      <c r="I27" s="609">
        <v>-50.371004795040811</v>
      </c>
      <c r="J27" s="599"/>
    </row>
    <row r="28" spans="1:10" ht="19.5" customHeight="1">
      <c r="A28" s="606" t="s">
        <v>649</v>
      </c>
      <c r="B28" s="607">
        <v>229806.97465548641</v>
      </c>
      <c r="C28" s="607">
        <v>249416.29960790783</v>
      </c>
      <c r="D28" s="607">
        <v>292469.55044962122</v>
      </c>
      <c r="E28" s="607">
        <v>328754.14780987875</v>
      </c>
      <c r="F28" s="607">
        <v>19609.324952421419</v>
      </c>
      <c r="G28" s="608">
        <v>8.5329546598046502</v>
      </c>
      <c r="H28" s="607">
        <v>36284.597360257525</v>
      </c>
      <c r="I28" s="609">
        <v>12.406282057218007</v>
      </c>
    </row>
    <row r="29" spans="1:10" ht="19.5" customHeight="1">
      <c r="A29" s="606" t="s">
        <v>650</v>
      </c>
      <c r="B29" s="607">
        <v>6484.4219719099983</v>
      </c>
      <c r="C29" s="607">
        <v>5484.7742049899989</v>
      </c>
      <c r="D29" s="607">
        <v>7559.4446510799999</v>
      </c>
      <c r="E29" s="607">
        <v>8253.6219869500001</v>
      </c>
      <c r="F29" s="607">
        <v>-999.64776691999941</v>
      </c>
      <c r="G29" s="608">
        <v>-15.41614304637166</v>
      </c>
      <c r="H29" s="607">
        <v>694.17733587000021</v>
      </c>
      <c r="I29" s="609">
        <v>9.1829144588131193</v>
      </c>
    </row>
    <row r="30" spans="1:10" ht="19.5" customHeight="1">
      <c r="A30" s="606" t="s">
        <v>651</v>
      </c>
      <c r="B30" s="607">
        <v>7961.0625486200006</v>
      </c>
      <c r="C30" s="607">
        <v>7130.1681411400014</v>
      </c>
      <c r="D30" s="607">
        <v>7560.9234236119992</v>
      </c>
      <c r="E30" s="607">
        <v>11087.060631750002</v>
      </c>
      <c r="F30" s="607">
        <v>-830.89440747999924</v>
      </c>
      <c r="G30" s="608">
        <v>-10.436978762640541</v>
      </c>
      <c r="H30" s="607">
        <v>3526.1372081380032</v>
      </c>
      <c r="I30" s="609">
        <v>46.636330122405859</v>
      </c>
    </row>
    <row r="31" spans="1:10" ht="19.5" customHeight="1">
      <c r="A31" s="606" t="s">
        <v>652</v>
      </c>
      <c r="B31" s="607">
        <v>215361.4901349564</v>
      </c>
      <c r="C31" s="607">
        <v>236801.35726177783</v>
      </c>
      <c r="D31" s="607">
        <v>277349.18237492925</v>
      </c>
      <c r="E31" s="607">
        <v>309413.46519117872</v>
      </c>
      <c r="F31" s="607">
        <v>21439.867126821424</v>
      </c>
      <c r="G31" s="608">
        <v>9.9552928953946775</v>
      </c>
      <c r="H31" s="607">
        <v>32064.28281624947</v>
      </c>
      <c r="I31" s="609">
        <v>11.560979751836433</v>
      </c>
    </row>
    <row r="32" spans="1:10" s="599" customFormat="1" ht="19.5" customHeight="1">
      <c r="A32" s="602" t="s">
        <v>653</v>
      </c>
      <c r="B32" s="603">
        <v>15873.632969296117</v>
      </c>
      <c r="C32" s="603">
        <v>11640.083166251568</v>
      </c>
      <c r="D32" s="603">
        <v>18166.437969869505</v>
      </c>
      <c r="E32" s="603">
        <v>19911.688458511999</v>
      </c>
      <c r="F32" s="603">
        <v>-4233.5498030445488</v>
      </c>
      <c r="G32" s="604">
        <v>-26.670326895130902</v>
      </c>
      <c r="H32" s="603">
        <v>1745.250488642494</v>
      </c>
      <c r="I32" s="605">
        <v>9.6070043645162144</v>
      </c>
    </row>
    <row r="33" spans="1:10" ht="19.5" customHeight="1">
      <c r="A33" s="606" t="s">
        <v>654</v>
      </c>
      <c r="B33" s="607">
        <v>798.37922911999999</v>
      </c>
      <c r="C33" s="607">
        <v>706.42127799000014</v>
      </c>
      <c r="D33" s="607">
        <v>826.24828669999999</v>
      </c>
      <c r="E33" s="607">
        <v>880.40014311000004</v>
      </c>
      <c r="F33" s="607">
        <v>-91.957951129999856</v>
      </c>
      <c r="G33" s="608">
        <v>-11.518079100249007</v>
      </c>
      <c r="H33" s="607">
        <v>54.15185641000005</v>
      </c>
      <c r="I33" s="609">
        <v>6.5539447744309687</v>
      </c>
      <c r="J33" s="599"/>
    </row>
    <row r="34" spans="1:10" ht="19.5" customHeight="1">
      <c r="A34" s="606" t="s">
        <v>655</v>
      </c>
      <c r="B34" s="607">
        <v>15075.253740176116</v>
      </c>
      <c r="C34" s="607">
        <v>10933.661888261568</v>
      </c>
      <c r="D34" s="607">
        <v>17340.189683169505</v>
      </c>
      <c r="E34" s="607">
        <v>19031.288315402002</v>
      </c>
      <c r="F34" s="607">
        <v>-4141.5918519145489</v>
      </c>
      <c r="G34" s="608">
        <v>-27.472783697677016</v>
      </c>
      <c r="H34" s="607">
        <v>1691.098632232497</v>
      </c>
      <c r="I34" s="609">
        <v>9.7524805848801517</v>
      </c>
      <c r="J34" s="599"/>
    </row>
    <row r="35" spans="1:10" ht="19.5" customHeight="1">
      <c r="A35" s="606" t="s">
        <v>656</v>
      </c>
      <c r="B35" s="607">
        <v>14375.570182953867</v>
      </c>
      <c r="C35" s="607">
        <v>10301.195927750668</v>
      </c>
      <c r="D35" s="607">
        <v>16717.919405479504</v>
      </c>
      <c r="E35" s="607">
        <v>18425.394650382004</v>
      </c>
      <c r="F35" s="607">
        <v>-4074.3742552031981</v>
      </c>
      <c r="G35" s="608">
        <v>-28.342348883207936</v>
      </c>
      <c r="H35" s="607">
        <v>1707.4752449025</v>
      </c>
      <c r="I35" s="609">
        <v>10.213443452436156</v>
      </c>
      <c r="J35" s="599"/>
    </row>
    <row r="36" spans="1:10" ht="19.5" customHeight="1">
      <c r="A36" s="606" t="s">
        <v>657</v>
      </c>
      <c r="B36" s="607">
        <v>475.84970142999993</v>
      </c>
      <c r="C36" s="607">
        <v>225.36275262000001</v>
      </c>
      <c r="D36" s="607">
        <v>201.73571676</v>
      </c>
      <c r="E36" s="607">
        <v>320.97895659000005</v>
      </c>
      <c r="F36" s="607">
        <v>-250.48694880999992</v>
      </c>
      <c r="G36" s="608">
        <v>-52.639929804988626</v>
      </c>
      <c r="H36" s="607">
        <v>119.24323983000005</v>
      </c>
      <c r="I36" s="609">
        <v>59.108640624040213</v>
      </c>
      <c r="J36" s="599"/>
    </row>
    <row r="37" spans="1:10" ht="19.5" customHeight="1">
      <c r="A37" s="606" t="s">
        <v>658</v>
      </c>
      <c r="B37" s="607">
        <v>125.76797999999997</v>
      </c>
      <c r="C37" s="607">
        <v>331.95530512350001</v>
      </c>
      <c r="D37" s="607">
        <v>263.89197999999999</v>
      </c>
      <c r="E37" s="607">
        <v>140.35933000000003</v>
      </c>
      <c r="F37" s="607">
        <v>206.18732512350005</v>
      </c>
      <c r="G37" s="608">
        <v>163.94262285479985</v>
      </c>
      <c r="H37" s="607">
        <v>-123.53264999999996</v>
      </c>
      <c r="I37" s="609">
        <v>-46.811824292651849</v>
      </c>
      <c r="J37" s="599"/>
    </row>
    <row r="38" spans="1:10" ht="19.5" customHeight="1">
      <c r="A38" s="606" t="s">
        <v>659</v>
      </c>
      <c r="B38" s="607">
        <v>98.065875792249997</v>
      </c>
      <c r="C38" s="607">
        <v>75.147902767399998</v>
      </c>
      <c r="D38" s="607">
        <v>156.64258093000001</v>
      </c>
      <c r="E38" s="607">
        <v>144.55537843000002</v>
      </c>
      <c r="F38" s="607">
        <v>-22.917973024849999</v>
      </c>
      <c r="G38" s="608">
        <v>-23.369977415386703</v>
      </c>
      <c r="H38" s="607">
        <v>-12.087202499999989</v>
      </c>
      <c r="I38" s="609">
        <v>-7.7164219513220891</v>
      </c>
      <c r="J38" s="599"/>
    </row>
    <row r="39" spans="1:10" s="599" customFormat="1" ht="19.5" customHeight="1">
      <c r="A39" s="602" t="s">
        <v>660</v>
      </c>
      <c r="B39" s="610">
        <v>63087.466175484013</v>
      </c>
      <c r="C39" s="610">
        <v>67957.731015683996</v>
      </c>
      <c r="D39" s="610">
        <v>78276.711004305485</v>
      </c>
      <c r="E39" s="610">
        <v>87088.347586970398</v>
      </c>
      <c r="F39" s="610">
        <v>4870.2648401999832</v>
      </c>
      <c r="G39" s="611">
        <v>7.7198612267179358</v>
      </c>
      <c r="H39" s="610">
        <v>8811.6365826649126</v>
      </c>
      <c r="I39" s="612">
        <v>11.25703478034513</v>
      </c>
    </row>
    <row r="40" spans="1:10" ht="19.5" customHeight="1">
      <c r="A40" s="606" t="s">
        <v>661</v>
      </c>
      <c r="B40" s="607">
        <v>2557.9741380300002</v>
      </c>
      <c r="C40" s="607">
        <v>2479.4458030900009</v>
      </c>
      <c r="D40" s="607">
        <v>2348.2273501200002</v>
      </c>
      <c r="E40" s="607">
        <v>2325.8711621400007</v>
      </c>
      <c r="F40" s="607">
        <v>-78.52833493999924</v>
      </c>
      <c r="G40" s="608">
        <v>-3.0699424897421794</v>
      </c>
      <c r="H40" s="607">
        <v>-22.356187979999504</v>
      </c>
      <c r="I40" s="609">
        <v>-0.95204529403241334</v>
      </c>
      <c r="J40" s="599"/>
    </row>
    <row r="41" spans="1:10" ht="19.5" customHeight="1">
      <c r="A41" s="606" t="s">
        <v>662</v>
      </c>
      <c r="B41" s="607">
        <v>42571.079088134007</v>
      </c>
      <c r="C41" s="607">
        <v>45911.23160310401</v>
      </c>
      <c r="D41" s="607">
        <v>55639.508394846693</v>
      </c>
      <c r="E41" s="607">
        <v>62220.62126281159</v>
      </c>
      <c r="F41" s="607">
        <v>3340.1525149700028</v>
      </c>
      <c r="G41" s="608">
        <v>7.846060251503034</v>
      </c>
      <c r="H41" s="607">
        <v>6581.1128679648973</v>
      </c>
      <c r="I41" s="609">
        <v>11.828129071993089</v>
      </c>
      <c r="J41" s="599"/>
    </row>
    <row r="42" spans="1:10" ht="19.5" customHeight="1">
      <c r="A42" s="606" t="s">
        <v>663</v>
      </c>
      <c r="B42" s="607">
        <v>5334.2274360700094</v>
      </c>
      <c r="C42" s="607">
        <v>6227.5926442899918</v>
      </c>
      <c r="D42" s="607">
        <v>6078.0980833899994</v>
      </c>
      <c r="E42" s="607">
        <v>6398.4780480899954</v>
      </c>
      <c r="F42" s="607">
        <v>893.36520821998238</v>
      </c>
      <c r="G42" s="608">
        <v>16.747789983213931</v>
      </c>
      <c r="H42" s="607">
        <v>320.37996469999598</v>
      </c>
      <c r="I42" s="609">
        <v>5.2710561808062693</v>
      </c>
      <c r="J42" s="599"/>
    </row>
    <row r="43" spans="1:10" ht="19.5" customHeight="1">
      <c r="A43" s="606" t="s">
        <v>664</v>
      </c>
      <c r="B43" s="607">
        <v>5819.1500393899987</v>
      </c>
      <c r="C43" s="607">
        <v>6747.6067153299946</v>
      </c>
      <c r="D43" s="607">
        <v>7085.6220432287946</v>
      </c>
      <c r="E43" s="607">
        <v>8590.5624309288014</v>
      </c>
      <c r="F43" s="607">
        <v>928.45667593999588</v>
      </c>
      <c r="G43" s="608">
        <v>15.955193965703671</v>
      </c>
      <c r="H43" s="607">
        <v>1504.9403877000068</v>
      </c>
      <c r="I43" s="609">
        <v>21.239354548104455</v>
      </c>
      <c r="J43" s="599"/>
    </row>
    <row r="44" spans="1:10" ht="19.5" customHeight="1">
      <c r="A44" s="606" t="s">
        <v>665</v>
      </c>
      <c r="B44" s="607">
        <v>6805.0354738599981</v>
      </c>
      <c r="C44" s="607">
        <v>6591.8549459200012</v>
      </c>
      <c r="D44" s="607">
        <v>7125.255132719999</v>
      </c>
      <c r="E44" s="607">
        <v>7552.8146830000005</v>
      </c>
      <c r="F44" s="607">
        <v>-213.18052793999686</v>
      </c>
      <c r="G44" s="608">
        <v>-3.1326879743519567</v>
      </c>
      <c r="H44" s="607">
        <v>427.55955028000153</v>
      </c>
      <c r="I44" s="609">
        <v>6.000620922563157</v>
      </c>
      <c r="J44" s="599"/>
    </row>
    <row r="45" spans="1:10" s="599" customFormat="1" ht="19.5" customHeight="1">
      <c r="A45" s="602" t="s">
        <v>666</v>
      </c>
      <c r="B45" s="603">
        <v>905.78233736723189</v>
      </c>
      <c r="C45" s="603">
        <v>1009.5374832131</v>
      </c>
      <c r="D45" s="603">
        <v>1277.91114952618</v>
      </c>
      <c r="E45" s="603">
        <v>1533.1468534925996</v>
      </c>
      <c r="F45" s="603">
        <v>103.75514584586813</v>
      </c>
      <c r="G45" s="604">
        <v>11.454754808693362</v>
      </c>
      <c r="H45" s="603">
        <v>255.23570396641958</v>
      </c>
      <c r="I45" s="605">
        <v>19.972883409073869</v>
      </c>
    </row>
    <row r="46" spans="1:10" s="599" customFormat="1" ht="19.5" customHeight="1">
      <c r="A46" s="602" t="s">
        <v>667</v>
      </c>
      <c r="B46" s="603">
        <v>0</v>
      </c>
      <c r="C46" s="603">
        <v>0</v>
      </c>
      <c r="D46" s="603">
        <v>0</v>
      </c>
      <c r="E46" s="603">
        <v>0</v>
      </c>
      <c r="F46" s="603">
        <v>0</v>
      </c>
      <c r="G46" s="613"/>
      <c r="H46" s="614">
        <v>0</v>
      </c>
      <c r="I46" s="615"/>
    </row>
    <row r="47" spans="1:10" s="599" customFormat="1" ht="19.5" customHeight="1">
      <c r="A47" s="602" t="s">
        <v>668</v>
      </c>
      <c r="B47" s="603">
        <v>84302.562282967541</v>
      </c>
      <c r="C47" s="603">
        <v>83233.615969598293</v>
      </c>
      <c r="D47" s="603">
        <v>94332.308417650012</v>
      </c>
      <c r="E47" s="603">
        <v>73454.553749116632</v>
      </c>
      <c r="F47" s="603">
        <v>-1068.9463133692479</v>
      </c>
      <c r="G47" s="604">
        <v>-1.2679879287432021</v>
      </c>
      <c r="H47" s="603">
        <v>-20877.75466853338</v>
      </c>
      <c r="I47" s="605">
        <v>-22.132135870245548</v>
      </c>
    </row>
    <row r="48" spans="1:10" ht="19.5" customHeight="1" thickBot="1">
      <c r="A48" s="616" t="s">
        <v>669</v>
      </c>
      <c r="B48" s="617">
        <v>1986225.1150156255</v>
      </c>
      <c r="C48" s="617">
        <v>2124320.1525036111</v>
      </c>
      <c r="D48" s="617">
        <v>2422778.7649161536</v>
      </c>
      <c r="E48" s="617">
        <v>2667143.3195115561</v>
      </c>
      <c r="F48" s="617">
        <v>138095.03748798545</v>
      </c>
      <c r="G48" s="618">
        <v>6.9526377671898008</v>
      </c>
      <c r="H48" s="617">
        <v>244364.55459540291</v>
      </c>
      <c r="I48" s="619">
        <v>10.086127472058298</v>
      </c>
      <c r="J48" s="599"/>
    </row>
    <row r="49" spans="1:8" ht="19.5" customHeight="1" thickTop="1">
      <c r="A49" s="434" t="s">
        <v>392</v>
      </c>
      <c r="B49" s="477"/>
      <c r="C49" s="477"/>
      <c r="D49" s="477"/>
      <c r="E49" s="477"/>
      <c r="F49" s="477"/>
      <c r="H49" s="477"/>
    </row>
    <row r="54" spans="1:8">
      <c r="B54" s="477"/>
      <c r="C54" s="477"/>
      <c r="D54" s="477"/>
      <c r="E54" s="477"/>
    </row>
    <row r="55" spans="1:8">
      <c r="B55" s="477"/>
      <c r="C55" s="477"/>
      <c r="D55" s="477"/>
      <c r="E55" s="477"/>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69"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O70"/>
  <sheetViews>
    <sheetView workbookViewId="0">
      <selection activeCell="J1" sqref="J1"/>
    </sheetView>
  </sheetViews>
  <sheetFormatPr defaultRowHeight="15.75"/>
  <cols>
    <col min="1" max="1" width="53" style="444" customWidth="1"/>
    <col min="2" max="6" width="11.7109375" style="444" customWidth="1"/>
    <col min="7" max="7" width="10" style="444" customWidth="1"/>
    <col min="8" max="8" width="11.7109375" style="444" customWidth="1"/>
    <col min="9" max="9" width="10" style="444" customWidth="1"/>
    <col min="10" max="256" width="9.140625" style="444"/>
    <col min="257" max="257" width="55" style="444" customWidth="1"/>
    <col min="258" max="258" width="9.42578125" style="444" bestFit="1" customWidth="1"/>
    <col min="259" max="259" width="9.42578125" style="444" customWidth="1"/>
    <col min="260" max="260" width="9.42578125" style="444" bestFit="1" customWidth="1"/>
    <col min="261" max="261" width="9.42578125" style="444" customWidth="1"/>
    <col min="262" max="262" width="8.42578125" style="444" bestFit="1" customWidth="1"/>
    <col min="263" max="263" width="7.140625" style="444" bestFit="1" customWidth="1"/>
    <col min="264" max="264" width="8.42578125" style="444" bestFit="1" customWidth="1"/>
    <col min="265" max="265" width="6.85546875" style="444" customWidth="1"/>
    <col min="266" max="512" width="9.140625" style="444"/>
    <col min="513" max="513" width="55" style="444" customWidth="1"/>
    <col min="514" max="514" width="9.42578125" style="444" bestFit="1" customWidth="1"/>
    <col min="515" max="515" width="9.42578125" style="444" customWidth="1"/>
    <col min="516" max="516" width="9.42578125" style="444" bestFit="1" customWidth="1"/>
    <col min="517" max="517" width="9.42578125" style="444" customWidth="1"/>
    <col min="518" max="518" width="8.42578125" style="444" bestFit="1" customWidth="1"/>
    <col min="519" max="519" width="7.140625" style="444" bestFit="1" customWidth="1"/>
    <col min="520" max="520" width="8.42578125" style="444" bestFit="1" customWidth="1"/>
    <col min="521" max="521" width="6.85546875" style="444" customWidth="1"/>
    <col min="522" max="768" width="9.140625" style="444"/>
    <col min="769" max="769" width="55" style="444" customWidth="1"/>
    <col min="770" max="770" width="9.42578125" style="444" bestFit="1" customWidth="1"/>
    <col min="771" max="771" width="9.42578125" style="444" customWidth="1"/>
    <col min="772" max="772" width="9.42578125" style="444" bestFit="1" customWidth="1"/>
    <col min="773" max="773" width="9.42578125" style="444" customWidth="1"/>
    <col min="774" max="774" width="8.42578125" style="444" bestFit="1" customWidth="1"/>
    <col min="775" max="775" width="7.140625" style="444" bestFit="1" customWidth="1"/>
    <col min="776" max="776" width="8.42578125" style="444" bestFit="1" customWidth="1"/>
    <col min="777" max="777" width="6.85546875" style="444" customWidth="1"/>
    <col min="778" max="1024" width="9.140625" style="444"/>
    <col min="1025" max="1025" width="55" style="444" customWidth="1"/>
    <col min="1026" max="1026" width="9.42578125" style="444" bestFit="1" customWidth="1"/>
    <col min="1027" max="1027" width="9.42578125" style="444" customWidth="1"/>
    <col min="1028" max="1028" width="9.42578125" style="444" bestFit="1" customWidth="1"/>
    <col min="1029" max="1029" width="9.42578125" style="444" customWidth="1"/>
    <col min="1030" max="1030" width="8.42578125" style="444" bestFit="1" customWidth="1"/>
    <col min="1031" max="1031" width="7.140625" style="444" bestFit="1" customWidth="1"/>
    <col min="1032" max="1032" width="8.42578125" style="444" bestFit="1" customWidth="1"/>
    <col min="1033" max="1033" width="6.85546875" style="444" customWidth="1"/>
    <col min="1034" max="1280" width="9.140625" style="444"/>
    <col min="1281" max="1281" width="55" style="444" customWidth="1"/>
    <col min="1282" max="1282" width="9.42578125" style="444" bestFit="1" customWidth="1"/>
    <col min="1283" max="1283" width="9.42578125" style="444" customWidth="1"/>
    <col min="1284" max="1284" width="9.42578125" style="444" bestFit="1" customWidth="1"/>
    <col min="1285" max="1285" width="9.42578125" style="444" customWidth="1"/>
    <col min="1286" max="1286" width="8.42578125" style="444" bestFit="1" customWidth="1"/>
    <col min="1287" max="1287" width="7.140625" style="444" bestFit="1" customWidth="1"/>
    <col min="1288" max="1288" width="8.42578125" style="444" bestFit="1" customWidth="1"/>
    <col min="1289" max="1289" width="6.85546875" style="444" customWidth="1"/>
    <col min="1290" max="1536" width="9.140625" style="444"/>
    <col min="1537" max="1537" width="55" style="444" customWidth="1"/>
    <col min="1538" max="1538" width="9.42578125" style="444" bestFit="1" customWidth="1"/>
    <col min="1539" max="1539" width="9.42578125" style="444" customWidth="1"/>
    <col min="1540" max="1540" width="9.42578125" style="444" bestFit="1" customWidth="1"/>
    <col min="1541" max="1541" width="9.42578125" style="444" customWidth="1"/>
    <col min="1542" max="1542" width="8.42578125" style="444" bestFit="1" customWidth="1"/>
    <col min="1543" max="1543" width="7.140625" style="444" bestFit="1" customWidth="1"/>
    <col min="1544" max="1544" width="8.42578125" style="444" bestFit="1" customWidth="1"/>
    <col min="1545" max="1545" width="6.85546875" style="444" customWidth="1"/>
    <col min="1546" max="1792" width="9.140625" style="444"/>
    <col min="1793" max="1793" width="55" style="444" customWidth="1"/>
    <col min="1794" max="1794" width="9.42578125" style="444" bestFit="1" customWidth="1"/>
    <col min="1795" max="1795" width="9.42578125" style="444" customWidth="1"/>
    <col min="1796" max="1796" width="9.42578125" style="444" bestFit="1" customWidth="1"/>
    <col min="1797" max="1797" width="9.42578125" style="444" customWidth="1"/>
    <col min="1798" max="1798" width="8.42578125" style="444" bestFit="1" customWidth="1"/>
    <col min="1799" max="1799" width="7.140625" style="444" bestFit="1" customWidth="1"/>
    <col min="1800" max="1800" width="8.42578125" style="444" bestFit="1" customWidth="1"/>
    <col min="1801" max="1801" width="6.85546875" style="444" customWidth="1"/>
    <col min="1802" max="2048" width="9.140625" style="444"/>
    <col min="2049" max="2049" width="55" style="444" customWidth="1"/>
    <col min="2050" max="2050" width="9.42578125" style="444" bestFit="1" customWidth="1"/>
    <col min="2051" max="2051" width="9.42578125" style="444" customWidth="1"/>
    <col min="2052" max="2052" width="9.42578125" style="444" bestFit="1" customWidth="1"/>
    <col min="2053" max="2053" width="9.42578125" style="444" customWidth="1"/>
    <col min="2054" max="2054" width="8.42578125" style="444" bestFit="1" customWidth="1"/>
    <col min="2055" max="2055" width="7.140625" style="444" bestFit="1" customWidth="1"/>
    <col min="2056" max="2056" width="8.42578125" style="444" bestFit="1" customWidth="1"/>
    <col min="2057" max="2057" width="6.85546875" style="444" customWidth="1"/>
    <col min="2058" max="2304" width="9.140625" style="444"/>
    <col min="2305" max="2305" width="55" style="444" customWidth="1"/>
    <col min="2306" max="2306" width="9.42578125" style="444" bestFit="1" customWidth="1"/>
    <col min="2307" max="2307" width="9.42578125" style="444" customWidth="1"/>
    <col min="2308" max="2308" width="9.42578125" style="444" bestFit="1" customWidth="1"/>
    <col min="2309" max="2309" width="9.42578125" style="444" customWidth="1"/>
    <col min="2310" max="2310" width="8.42578125" style="444" bestFit="1" customWidth="1"/>
    <col min="2311" max="2311" width="7.140625" style="444" bestFit="1" customWidth="1"/>
    <col min="2312" max="2312" width="8.42578125" style="444" bestFit="1" customWidth="1"/>
    <col min="2313" max="2313" width="6.85546875" style="444" customWidth="1"/>
    <col min="2314" max="2560" width="9.140625" style="444"/>
    <col min="2561" max="2561" width="55" style="444" customWidth="1"/>
    <col min="2562" max="2562" width="9.42578125" style="444" bestFit="1" customWidth="1"/>
    <col min="2563" max="2563" width="9.42578125" style="444" customWidth="1"/>
    <col min="2564" max="2564" width="9.42578125" style="444" bestFit="1" customWidth="1"/>
    <col min="2565" max="2565" width="9.42578125" style="444" customWidth="1"/>
    <col min="2566" max="2566" width="8.42578125" style="444" bestFit="1" customWidth="1"/>
    <col min="2567" max="2567" width="7.140625" style="444" bestFit="1" customWidth="1"/>
    <col min="2568" max="2568" width="8.42578125" style="444" bestFit="1" customWidth="1"/>
    <col min="2569" max="2569" width="6.85546875" style="444" customWidth="1"/>
    <col min="2570" max="2816" width="9.140625" style="444"/>
    <col min="2817" max="2817" width="55" style="444" customWidth="1"/>
    <col min="2818" max="2818" width="9.42578125" style="444" bestFit="1" customWidth="1"/>
    <col min="2819" max="2819" width="9.42578125" style="444" customWidth="1"/>
    <col min="2820" max="2820" width="9.42578125" style="444" bestFit="1" customWidth="1"/>
    <col min="2821" max="2821" width="9.42578125" style="444" customWidth="1"/>
    <col min="2822" max="2822" width="8.42578125" style="444" bestFit="1" customWidth="1"/>
    <col min="2823" max="2823" width="7.140625" style="444" bestFit="1" customWidth="1"/>
    <col min="2824" max="2824" width="8.42578125" style="444" bestFit="1" customWidth="1"/>
    <col min="2825" max="2825" width="6.85546875" style="444" customWidth="1"/>
    <col min="2826" max="3072" width="9.140625" style="444"/>
    <col min="3073" max="3073" width="55" style="444" customWidth="1"/>
    <col min="3074" max="3074" width="9.42578125" style="444" bestFit="1" customWidth="1"/>
    <col min="3075" max="3075" width="9.42578125" style="444" customWidth="1"/>
    <col min="3076" max="3076" width="9.42578125" style="444" bestFit="1" customWidth="1"/>
    <col min="3077" max="3077" width="9.42578125" style="444" customWidth="1"/>
    <col min="3078" max="3078" width="8.42578125" style="444" bestFit="1" customWidth="1"/>
    <col min="3079" max="3079" width="7.140625" style="444" bestFit="1" customWidth="1"/>
    <col min="3080" max="3080" width="8.42578125" style="444" bestFit="1" customWidth="1"/>
    <col min="3081" max="3081" width="6.85546875" style="444" customWidth="1"/>
    <col min="3082" max="3328" width="9.140625" style="444"/>
    <col min="3329" max="3329" width="55" style="444" customWidth="1"/>
    <col min="3330" max="3330" width="9.42578125" style="444" bestFit="1" customWidth="1"/>
    <col min="3331" max="3331" width="9.42578125" style="444" customWidth="1"/>
    <col min="3332" max="3332" width="9.42578125" style="444" bestFit="1" customWidth="1"/>
    <col min="3333" max="3333" width="9.42578125" style="444" customWidth="1"/>
    <col min="3334" max="3334" width="8.42578125" style="444" bestFit="1" customWidth="1"/>
    <col min="3335" max="3335" width="7.140625" style="444" bestFit="1" customWidth="1"/>
    <col min="3336" max="3336" width="8.42578125" style="444" bestFit="1" customWidth="1"/>
    <col min="3337" max="3337" width="6.85546875" style="444" customWidth="1"/>
    <col min="3338" max="3584" width="9.140625" style="444"/>
    <col min="3585" max="3585" width="55" style="444" customWidth="1"/>
    <col min="3586" max="3586" width="9.42578125" style="444" bestFit="1" customWidth="1"/>
    <col min="3587" max="3587" width="9.42578125" style="444" customWidth="1"/>
    <col min="3588" max="3588" width="9.42578125" style="444" bestFit="1" customWidth="1"/>
    <col min="3589" max="3589" width="9.42578125" style="444" customWidth="1"/>
    <col min="3590" max="3590" width="8.42578125" style="444" bestFit="1" customWidth="1"/>
    <col min="3591" max="3591" width="7.140625" style="444" bestFit="1" customWidth="1"/>
    <col min="3592" max="3592" width="8.42578125" style="444" bestFit="1" customWidth="1"/>
    <col min="3593" max="3593" width="6.85546875" style="444" customWidth="1"/>
    <col min="3594" max="3840" width="9.140625" style="444"/>
    <col min="3841" max="3841" width="55" style="444" customWidth="1"/>
    <col min="3842" max="3842" width="9.42578125" style="444" bestFit="1" customWidth="1"/>
    <col min="3843" max="3843" width="9.42578125" style="444" customWidth="1"/>
    <col min="3844" max="3844" width="9.42578125" style="444" bestFit="1" customWidth="1"/>
    <col min="3845" max="3845" width="9.42578125" style="444" customWidth="1"/>
    <col min="3846" max="3846" width="8.42578125" style="444" bestFit="1" customWidth="1"/>
    <col min="3847" max="3847" width="7.140625" style="444" bestFit="1" customWidth="1"/>
    <col min="3848" max="3848" width="8.42578125" style="444" bestFit="1" customWidth="1"/>
    <col min="3849" max="3849" width="6.85546875" style="444" customWidth="1"/>
    <col min="3850" max="4096" width="9.140625" style="444"/>
    <col min="4097" max="4097" width="55" style="444" customWidth="1"/>
    <col min="4098" max="4098" width="9.42578125" style="444" bestFit="1" customWidth="1"/>
    <col min="4099" max="4099" width="9.42578125" style="444" customWidth="1"/>
    <col min="4100" max="4100" width="9.42578125" style="444" bestFit="1" customWidth="1"/>
    <col min="4101" max="4101" width="9.42578125" style="444" customWidth="1"/>
    <col min="4102" max="4102" width="8.42578125" style="444" bestFit="1" customWidth="1"/>
    <col min="4103" max="4103" width="7.140625" style="444" bestFit="1" customWidth="1"/>
    <col min="4104" max="4104" width="8.42578125" style="444" bestFit="1" customWidth="1"/>
    <col min="4105" max="4105" width="6.85546875" style="444" customWidth="1"/>
    <col min="4106" max="4352" width="9.140625" style="444"/>
    <col min="4353" max="4353" width="55" style="444" customWidth="1"/>
    <col min="4354" max="4354" width="9.42578125" style="444" bestFit="1" customWidth="1"/>
    <col min="4355" max="4355" width="9.42578125" style="444" customWidth="1"/>
    <col min="4356" max="4356" width="9.42578125" style="444" bestFit="1" customWidth="1"/>
    <col min="4357" max="4357" width="9.42578125" style="444" customWidth="1"/>
    <col min="4358" max="4358" width="8.42578125" style="444" bestFit="1" customWidth="1"/>
    <col min="4359" max="4359" width="7.140625" style="444" bestFit="1" customWidth="1"/>
    <col min="4360" max="4360" width="8.42578125" style="444" bestFit="1" customWidth="1"/>
    <col min="4361" max="4361" width="6.85546875" style="444" customWidth="1"/>
    <col min="4362" max="4608" width="9.140625" style="444"/>
    <col min="4609" max="4609" width="55" style="444" customWidth="1"/>
    <col min="4610" max="4610" width="9.42578125" style="444" bestFit="1" customWidth="1"/>
    <col min="4611" max="4611" width="9.42578125" style="444" customWidth="1"/>
    <col min="4612" max="4612" width="9.42578125" style="444" bestFit="1" customWidth="1"/>
    <col min="4613" max="4613" width="9.42578125" style="444" customWidth="1"/>
    <col min="4614" max="4614" width="8.42578125" style="444" bestFit="1" customWidth="1"/>
    <col min="4615" max="4615" width="7.140625" style="444" bestFit="1" customWidth="1"/>
    <col min="4616" max="4616" width="8.42578125" style="444" bestFit="1" customWidth="1"/>
    <col min="4617" max="4617" width="6.85546875" style="444" customWidth="1"/>
    <col min="4618" max="4864" width="9.140625" style="444"/>
    <col min="4865" max="4865" width="55" style="444" customWidth="1"/>
    <col min="4866" max="4866" width="9.42578125" style="444" bestFit="1" customWidth="1"/>
    <col min="4867" max="4867" width="9.42578125" style="444" customWidth="1"/>
    <col min="4868" max="4868" width="9.42578125" style="444" bestFit="1" customWidth="1"/>
    <col min="4869" max="4869" width="9.42578125" style="444" customWidth="1"/>
    <col min="4870" max="4870" width="8.42578125" style="444" bestFit="1" customWidth="1"/>
    <col min="4871" max="4871" width="7.140625" style="444" bestFit="1" customWidth="1"/>
    <col min="4872" max="4872" width="8.42578125" style="444" bestFit="1" customWidth="1"/>
    <col min="4873" max="4873" width="6.85546875" style="444" customWidth="1"/>
    <col min="4874" max="5120" width="9.140625" style="444"/>
    <col min="5121" max="5121" width="55" style="444" customWidth="1"/>
    <col min="5122" max="5122" width="9.42578125" style="444" bestFit="1" customWidth="1"/>
    <col min="5123" max="5123" width="9.42578125" style="444" customWidth="1"/>
    <col min="5124" max="5124" width="9.42578125" style="444" bestFit="1" customWidth="1"/>
    <col min="5125" max="5125" width="9.42578125" style="444" customWidth="1"/>
    <col min="5126" max="5126" width="8.42578125" style="444" bestFit="1" customWidth="1"/>
    <col min="5127" max="5127" width="7.140625" style="444" bestFit="1" customWidth="1"/>
    <col min="5128" max="5128" width="8.42578125" style="444" bestFit="1" customWidth="1"/>
    <col min="5129" max="5129" width="6.85546875" style="444" customWidth="1"/>
    <col min="5130" max="5376" width="9.140625" style="444"/>
    <col min="5377" max="5377" width="55" style="444" customWidth="1"/>
    <col min="5378" max="5378" width="9.42578125" style="444" bestFit="1" customWidth="1"/>
    <col min="5379" max="5379" width="9.42578125" style="444" customWidth="1"/>
    <col min="5380" max="5380" width="9.42578125" style="444" bestFit="1" customWidth="1"/>
    <col min="5381" max="5381" width="9.42578125" style="444" customWidth="1"/>
    <col min="5382" max="5382" width="8.42578125" style="444" bestFit="1" customWidth="1"/>
    <col min="5383" max="5383" width="7.140625" style="444" bestFit="1" customWidth="1"/>
    <col min="5384" max="5384" width="8.42578125" style="444" bestFit="1" customWidth="1"/>
    <col min="5385" max="5385" width="6.85546875" style="444" customWidth="1"/>
    <col min="5386" max="5632" width="9.140625" style="444"/>
    <col min="5633" max="5633" width="55" style="444" customWidth="1"/>
    <col min="5634" max="5634" width="9.42578125" style="444" bestFit="1" customWidth="1"/>
    <col min="5635" max="5635" width="9.42578125" style="444" customWidth="1"/>
    <col min="5636" max="5636" width="9.42578125" style="444" bestFit="1" customWidth="1"/>
    <col min="5637" max="5637" width="9.42578125" style="444" customWidth="1"/>
    <col min="5638" max="5638" width="8.42578125" style="444" bestFit="1" customWidth="1"/>
    <col min="5639" max="5639" width="7.140625" style="444" bestFit="1" customWidth="1"/>
    <col min="5640" max="5640" width="8.42578125" style="444" bestFit="1" customWidth="1"/>
    <col min="5641" max="5641" width="6.85546875" style="444" customWidth="1"/>
    <col min="5642" max="5888" width="9.140625" style="444"/>
    <col min="5889" max="5889" width="55" style="444" customWidth="1"/>
    <col min="5890" max="5890" width="9.42578125" style="444" bestFit="1" customWidth="1"/>
    <col min="5891" max="5891" width="9.42578125" style="444" customWidth="1"/>
    <col min="5892" max="5892" width="9.42578125" style="444" bestFit="1" customWidth="1"/>
    <col min="5893" max="5893" width="9.42578125" style="444" customWidth="1"/>
    <col min="5894" max="5894" width="8.42578125" style="444" bestFit="1" customWidth="1"/>
    <col min="5895" max="5895" width="7.140625" style="444" bestFit="1" customWidth="1"/>
    <col min="5896" max="5896" width="8.42578125" style="444" bestFit="1" customWidth="1"/>
    <col min="5897" max="5897" width="6.85546875" style="444" customWidth="1"/>
    <col min="5898" max="6144" width="9.140625" style="444"/>
    <col min="6145" max="6145" width="55" style="444" customWidth="1"/>
    <col min="6146" max="6146" width="9.42578125" style="444" bestFit="1" customWidth="1"/>
    <col min="6147" max="6147" width="9.42578125" style="444" customWidth="1"/>
    <col min="6148" max="6148" width="9.42578125" style="444" bestFit="1" customWidth="1"/>
    <col min="6149" max="6149" width="9.42578125" style="444" customWidth="1"/>
    <col min="6150" max="6150" width="8.42578125" style="444" bestFit="1" customWidth="1"/>
    <col min="6151" max="6151" width="7.140625" style="444" bestFit="1" customWidth="1"/>
    <col min="6152" max="6152" width="8.42578125" style="444" bestFit="1" customWidth="1"/>
    <col min="6153" max="6153" width="6.85546875" style="444" customWidth="1"/>
    <col min="6154" max="6400" width="9.140625" style="444"/>
    <col min="6401" max="6401" width="55" style="444" customWidth="1"/>
    <col min="6402" max="6402" width="9.42578125" style="444" bestFit="1" customWidth="1"/>
    <col min="6403" max="6403" width="9.42578125" style="444" customWidth="1"/>
    <col min="6404" max="6404" width="9.42578125" style="444" bestFit="1" customWidth="1"/>
    <col min="6405" max="6405" width="9.42578125" style="444" customWidth="1"/>
    <col min="6406" max="6406" width="8.42578125" style="444" bestFit="1" customWidth="1"/>
    <col min="6407" max="6407" width="7.140625" style="444" bestFit="1" customWidth="1"/>
    <col min="6408" max="6408" width="8.42578125" style="444" bestFit="1" customWidth="1"/>
    <col min="6409" max="6409" width="6.85546875" style="444" customWidth="1"/>
    <col min="6410" max="6656" width="9.140625" style="444"/>
    <col min="6657" max="6657" width="55" style="444" customWidth="1"/>
    <col min="6658" max="6658" width="9.42578125" style="444" bestFit="1" customWidth="1"/>
    <col min="6659" max="6659" width="9.42578125" style="444" customWidth="1"/>
    <col min="6660" max="6660" width="9.42578125" style="444" bestFit="1" customWidth="1"/>
    <col min="6661" max="6661" width="9.42578125" style="444" customWidth="1"/>
    <col min="6662" max="6662" width="8.42578125" style="444" bestFit="1" customWidth="1"/>
    <col min="6663" max="6663" width="7.140625" style="444" bestFit="1" customWidth="1"/>
    <col min="6664" max="6664" width="8.42578125" style="444" bestFit="1" customWidth="1"/>
    <col min="6665" max="6665" width="6.85546875" style="444" customWidth="1"/>
    <col min="6666" max="6912" width="9.140625" style="444"/>
    <col min="6913" max="6913" width="55" style="444" customWidth="1"/>
    <col min="6914" max="6914" width="9.42578125" style="444" bestFit="1" customWidth="1"/>
    <col min="6915" max="6915" width="9.42578125" style="444" customWidth="1"/>
    <col min="6916" max="6916" width="9.42578125" style="444" bestFit="1" customWidth="1"/>
    <col min="6917" max="6917" width="9.42578125" style="444" customWidth="1"/>
    <col min="6918" max="6918" width="8.42578125" style="444" bestFit="1" customWidth="1"/>
    <col min="6919" max="6919" width="7.140625" style="444" bestFit="1" customWidth="1"/>
    <col min="6920" max="6920" width="8.42578125" style="444" bestFit="1" customWidth="1"/>
    <col min="6921" max="6921" width="6.85546875" style="444" customWidth="1"/>
    <col min="6922" max="7168" width="9.140625" style="444"/>
    <col min="7169" max="7169" width="55" style="444" customWidth="1"/>
    <col min="7170" max="7170" width="9.42578125" style="444" bestFit="1" customWidth="1"/>
    <col min="7171" max="7171" width="9.42578125" style="444" customWidth="1"/>
    <col min="7172" max="7172" width="9.42578125" style="444" bestFit="1" customWidth="1"/>
    <col min="7173" max="7173" width="9.42578125" style="444" customWidth="1"/>
    <col min="7174" max="7174" width="8.42578125" style="444" bestFit="1" customWidth="1"/>
    <col min="7175" max="7175" width="7.140625" style="444" bestFit="1" customWidth="1"/>
    <col min="7176" max="7176" width="8.42578125" style="444" bestFit="1" customWidth="1"/>
    <col min="7177" max="7177" width="6.85546875" style="444" customWidth="1"/>
    <col min="7178" max="7424" width="9.140625" style="444"/>
    <col min="7425" max="7425" width="55" style="444" customWidth="1"/>
    <col min="7426" max="7426" width="9.42578125" style="444" bestFit="1" customWidth="1"/>
    <col min="7427" max="7427" width="9.42578125" style="444" customWidth="1"/>
    <col min="7428" max="7428" width="9.42578125" style="444" bestFit="1" customWidth="1"/>
    <col min="7429" max="7429" width="9.42578125" style="444" customWidth="1"/>
    <col min="7430" max="7430" width="8.42578125" style="444" bestFit="1" customWidth="1"/>
    <col min="7431" max="7431" width="7.140625" style="444" bestFit="1" customWidth="1"/>
    <col min="7432" max="7432" width="8.42578125" style="444" bestFit="1" customWidth="1"/>
    <col min="7433" max="7433" width="6.85546875" style="444" customWidth="1"/>
    <col min="7434" max="7680" width="9.140625" style="444"/>
    <col min="7681" max="7681" width="55" style="444" customWidth="1"/>
    <col min="7682" max="7682" width="9.42578125" style="444" bestFit="1" customWidth="1"/>
    <col min="7683" max="7683" width="9.42578125" style="444" customWidth="1"/>
    <col min="7684" max="7684" width="9.42578125" style="444" bestFit="1" customWidth="1"/>
    <col min="7685" max="7685" width="9.42578125" style="444" customWidth="1"/>
    <col min="7686" max="7686" width="8.42578125" style="444" bestFit="1" customWidth="1"/>
    <col min="7687" max="7687" width="7.140625" style="444" bestFit="1" customWidth="1"/>
    <col min="7688" max="7688" width="8.42578125" style="444" bestFit="1" customWidth="1"/>
    <col min="7689" max="7689" width="6.85546875" style="444" customWidth="1"/>
    <col min="7690" max="7936" width="9.140625" style="444"/>
    <col min="7937" max="7937" width="55" style="444" customWidth="1"/>
    <col min="7938" max="7938" width="9.42578125" style="444" bestFit="1" customWidth="1"/>
    <col min="7939" max="7939" width="9.42578125" style="444" customWidth="1"/>
    <col min="7940" max="7940" width="9.42578125" style="444" bestFit="1" customWidth="1"/>
    <col min="7941" max="7941" width="9.42578125" style="444" customWidth="1"/>
    <col min="7942" max="7942" width="8.42578125" style="444" bestFit="1" customWidth="1"/>
    <col min="7943" max="7943" width="7.140625" style="444" bestFit="1" customWidth="1"/>
    <col min="7944" max="7944" width="8.42578125" style="444" bestFit="1" customWidth="1"/>
    <col min="7945" max="7945" width="6.85546875" style="444" customWidth="1"/>
    <col min="7946" max="8192" width="9.140625" style="444"/>
    <col min="8193" max="8193" width="55" style="444" customWidth="1"/>
    <col min="8194" max="8194" width="9.42578125" style="444" bestFit="1" customWidth="1"/>
    <col min="8195" max="8195" width="9.42578125" style="444" customWidth="1"/>
    <col min="8196" max="8196" width="9.42578125" style="444" bestFit="1" customWidth="1"/>
    <col min="8197" max="8197" width="9.42578125" style="444" customWidth="1"/>
    <col min="8198" max="8198" width="8.42578125" style="444" bestFit="1" customWidth="1"/>
    <col min="8199" max="8199" width="7.140625" style="444" bestFit="1" customWidth="1"/>
    <col min="8200" max="8200" width="8.42578125" style="444" bestFit="1" customWidth="1"/>
    <col min="8201" max="8201" width="6.85546875" style="444" customWidth="1"/>
    <col min="8202" max="8448" width="9.140625" style="444"/>
    <col min="8449" max="8449" width="55" style="444" customWidth="1"/>
    <col min="8450" max="8450" width="9.42578125" style="444" bestFit="1" customWidth="1"/>
    <col min="8451" max="8451" width="9.42578125" style="444" customWidth="1"/>
    <col min="8452" max="8452" width="9.42578125" style="444" bestFit="1" customWidth="1"/>
    <col min="8453" max="8453" width="9.42578125" style="444" customWidth="1"/>
    <col min="8454" max="8454" width="8.42578125" style="444" bestFit="1" customWidth="1"/>
    <col min="8455" max="8455" width="7.140625" style="444" bestFit="1" customWidth="1"/>
    <col min="8456" max="8456" width="8.42578125" style="444" bestFit="1" customWidth="1"/>
    <col min="8457" max="8457" width="6.85546875" style="444" customWidth="1"/>
    <col min="8458" max="8704" width="9.140625" style="444"/>
    <col min="8705" max="8705" width="55" style="444" customWidth="1"/>
    <col min="8706" max="8706" width="9.42578125" style="444" bestFit="1" customWidth="1"/>
    <col min="8707" max="8707" width="9.42578125" style="444" customWidth="1"/>
    <col min="8708" max="8708" width="9.42578125" style="444" bestFit="1" customWidth="1"/>
    <col min="8709" max="8709" width="9.42578125" style="444" customWidth="1"/>
    <col min="8710" max="8710" width="8.42578125" style="444" bestFit="1" customWidth="1"/>
    <col min="8711" max="8711" width="7.140625" style="444" bestFit="1" customWidth="1"/>
    <col min="8712" max="8712" width="8.42578125" style="444" bestFit="1" customWidth="1"/>
    <col min="8713" max="8713" width="6.85546875" style="444" customWidth="1"/>
    <col min="8714" max="8960" width="9.140625" style="444"/>
    <col min="8961" max="8961" width="55" style="444" customWidth="1"/>
    <col min="8962" max="8962" width="9.42578125" style="444" bestFit="1" customWidth="1"/>
    <col min="8963" max="8963" width="9.42578125" style="444" customWidth="1"/>
    <col min="8964" max="8964" width="9.42578125" style="444" bestFit="1" customWidth="1"/>
    <col min="8965" max="8965" width="9.42578125" style="444" customWidth="1"/>
    <col min="8966" max="8966" width="8.42578125" style="444" bestFit="1" customWidth="1"/>
    <col min="8967" max="8967" width="7.140625" style="444" bestFit="1" customWidth="1"/>
    <col min="8968" max="8968" width="8.42578125" style="444" bestFit="1" customWidth="1"/>
    <col min="8969" max="8969" width="6.85546875" style="444" customWidth="1"/>
    <col min="8970" max="9216" width="9.140625" style="444"/>
    <col min="9217" max="9217" width="55" style="444" customWidth="1"/>
    <col min="9218" max="9218" width="9.42578125" style="444" bestFit="1" customWidth="1"/>
    <col min="9219" max="9219" width="9.42578125" style="444" customWidth="1"/>
    <col min="9220" max="9220" width="9.42578125" style="444" bestFit="1" customWidth="1"/>
    <col min="9221" max="9221" width="9.42578125" style="444" customWidth="1"/>
    <col min="9222" max="9222" width="8.42578125" style="444" bestFit="1" customWidth="1"/>
    <col min="9223" max="9223" width="7.140625" style="444" bestFit="1" customWidth="1"/>
    <col min="9224" max="9224" width="8.42578125" style="444" bestFit="1" customWidth="1"/>
    <col min="9225" max="9225" width="6.85546875" style="444" customWidth="1"/>
    <col min="9226" max="9472" width="9.140625" style="444"/>
    <col min="9473" max="9473" width="55" style="444" customWidth="1"/>
    <col min="9474" max="9474" width="9.42578125" style="444" bestFit="1" customWidth="1"/>
    <col min="9475" max="9475" width="9.42578125" style="444" customWidth="1"/>
    <col min="9476" max="9476" width="9.42578125" style="444" bestFit="1" customWidth="1"/>
    <col min="9477" max="9477" width="9.42578125" style="444" customWidth="1"/>
    <col min="9478" max="9478" width="8.42578125" style="444" bestFit="1" customWidth="1"/>
    <col min="9479" max="9479" width="7.140625" style="444" bestFit="1" customWidth="1"/>
    <col min="9480" max="9480" width="8.42578125" style="444" bestFit="1" customWidth="1"/>
    <col min="9481" max="9481" width="6.85546875" style="444" customWidth="1"/>
    <col min="9482" max="9728" width="9.140625" style="444"/>
    <col min="9729" max="9729" width="55" style="444" customWidth="1"/>
    <col min="9730" max="9730" width="9.42578125" style="444" bestFit="1" customWidth="1"/>
    <col min="9731" max="9731" width="9.42578125" style="444" customWidth="1"/>
    <col min="9732" max="9732" width="9.42578125" style="444" bestFit="1" customWidth="1"/>
    <col min="9733" max="9733" width="9.42578125" style="444" customWidth="1"/>
    <col min="9734" max="9734" width="8.42578125" style="444" bestFit="1" customWidth="1"/>
    <col min="9735" max="9735" width="7.140625" style="444" bestFit="1" customWidth="1"/>
    <col min="9736" max="9736" width="8.42578125" style="444" bestFit="1" customWidth="1"/>
    <col min="9737" max="9737" width="6.85546875" style="444" customWidth="1"/>
    <col min="9738" max="9984" width="9.140625" style="444"/>
    <col min="9985" max="9985" width="55" style="444" customWidth="1"/>
    <col min="9986" max="9986" width="9.42578125" style="444" bestFit="1" customWidth="1"/>
    <col min="9987" max="9987" width="9.42578125" style="444" customWidth="1"/>
    <col min="9988" max="9988" width="9.42578125" style="444" bestFit="1" customWidth="1"/>
    <col min="9989" max="9989" width="9.42578125" style="444" customWidth="1"/>
    <col min="9990" max="9990" width="8.42578125" style="444" bestFit="1" customWidth="1"/>
    <col min="9991" max="9991" width="7.140625" style="444" bestFit="1" customWidth="1"/>
    <col min="9992" max="9992" width="8.42578125" style="444" bestFit="1" customWidth="1"/>
    <col min="9993" max="9993" width="6.85546875" style="444" customWidth="1"/>
    <col min="9994" max="10240" width="9.140625" style="444"/>
    <col min="10241" max="10241" width="55" style="444" customWidth="1"/>
    <col min="10242" max="10242" width="9.42578125" style="444" bestFit="1" customWidth="1"/>
    <col min="10243" max="10243" width="9.42578125" style="444" customWidth="1"/>
    <col min="10244" max="10244" width="9.42578125" style="444" bestFit="1" customWidth="1"/>
    <col min="10245" max="10245" width="9.42578125" style="444" customWidth="1"/>
    <col min="10246" max="10246" width="8.42578125" style="444" bestFit="1" customWidth="1"/>
    <col min="10247" max="10247" width="7.140625" style="444" bestFit="1" customWidth="1"/>
    <col min="10248" max="10248" width="8.42578125" style="444" bestFit="1" customWidth="1"/>
    <col min="10249" max="10249" width="6.85546875" style="444" customWidth="1"/>
    <col min="10250" max="10496" width="9.140625" style="444"/>
    <col min="10497" max="10497" width="55" style="444" customWidth="1"/>
    <col min="10498" max="10498" width="9.42578125" style="444" bestFit="1" customWidth="1"/>
    <col min="10499" max="10499" width="9.42578125" style="444" customWidth="1"/>
    <col min="10500" max="10500" width="9.42578125" style="444" bestFit="1" customWidth="1"/>
    <col min="10501" max="10501" width="9.42578125" style="444" customWidth="1"/>
    <col min="10502" max="10502" width="8.42578125" style="444" bestFit="1" customWidth="1"/>
    <col min="10503" max="10503" width="7.140625" style="444" bestFit="1" customWidth="1"/>
    <col min="10504" max="10504" width="8.42578125" style="444" bestFit="1" customWidth="1"/>
    <col min="10505" max="10505" width="6.85546875" style="444" customWidth="1"/>
    <col min="10506" max="10752" width="9.140625" style="444"/>
    <col min="10753" max="10753" width="55" style="444" customWidth="1"/>
    <col min="10754" max="10754" width="9.42578125" style="444" bestFit="1" customWidth="1"/>
    <col min="10755" max="10755" width="9.42578125" style="444" customWidth="1"/>
    <col min="10756" max="10756" width="9.42578125" style="444" bestFit="1" customWidth="1"/>
    <col min="10757" max="10757" width="9.42578125" style="444" customWidth="1"/>
    <col min="10758" max="10758" width="8.42578125" style="444" bestFit="1" customWidth="1"/>
    <col min="10759" max="10759" width="7.140625" style="444" bestFit="1" customWidth="1"/>
    <col min="10760" max="10760" width="8.42578125" style="444" bestFit="1" customWidth="1"/>
    <col min="10761" max="10761" width="6.85546875" style="444" customWidth="1"/>
    <col min="10762" max="11008" width="9.140625" style="444"/>
    <col min="11009" max="11009" width="55" style="444" customWidth="1"/>
    <col min="11010" max="11010" width="9.42578125" style="444" bestFit="1" customWidth="1"/>
    <col min="11011" max="11011" width="9.42578125" style="444" customWidth="1"/>
    <col min="11012" max="11012" width="9.42578125" style="444" bestFit="1" customWidth="1"/>
    <col min="11013" max="11013" width="9.42578125" style="444" customWidth="1"/>
    <col min="11014" max="11014" width="8.42578125" style="444" bestFit="1" customWidth="1"/>
    <col min="11015" max="11015" width="7.140625" style="444" bestFit="1" customWidth="1"/>
    <col min="11016" max="11016" width="8.42578125" style="444" bestFit="1" customWidth="1"/>
    <col min="11017" max="11017" width="6.85546875" style="444" customWidth="1"/>
    <col min="11018" max="11264" width="9.140625" style="444"/>
    <col min="11265" max="11265" width="55" style="444" customWidth="1"/>
    <col min="11266" max="11266" width="9.42578125" style="444" bestFit="1" customWidth="1"/>
    <col min="11267" max="11267" width="9.42578125" style="444" customWidth="1"/>
    <col min="11268" max="11268" width="9.42578125" style="444" bestFit="1" customWidth="1"/>
    <col min="11269" max="11269" width="9.42578125" style="444" customWidth="1"/>
    <col min="11270" max="11270" width="8.42578125" style="444" bestFit="1" customWidth="1"/>
    <col min="11271" max="11271" width="7.140625" style="444" bestFit="1" customWidth="1"/>
    <col min="11272" max="11272" width="8.42578125" style="444" bestFit="1" customWidth="1"/>
    <col min="11273" max="11273" width="6.85546875" style="444" customWidth="1"/>
    <col min="11274" max="11520" width="9.140625" style="444"/>
    <col min="11521" max="11521" width="55" style="444" customWidth="1"/>
    <col min="11522" max="11522" width="9.42578125" style="444" bestFit="1" customWidth="1"/>
    <col min="11523" max="11523" width="9.42578125" style="444" customWidth="1"/>
    <col min="11524" max="11524" width="9.42578125" style="444" bestFit="1" customWidth="1"/>
    <col min="11525" max="11525" width="9.42578125" style="444" customWidth="1"/>
    <col min="11526" max="11526" width="8.42578125" style="444" bestFit="1" customWidth="1"/>
    <col min="11527" max="11527" width="7.140625" style="444" bestFit="1" customWidth="1"/>
    <col min="11528" max="11528" width="8.42578125" style="444" bestFit="1" customWidth="1"/>
    <col min="11529" max="11529" width="6.85546875" style="444" customWidth="1"/>
    <col min="11530" max="11776" width="9.140625" style="444"/>
    <col min="11777" max="11777" width="55" style="444" customWidth="1"/>
    <col min="11778" max="11778" width="9.42578125" style="444" bestFit="1" customWidth="1"/>
    <col min="11779" max="11779" width="9.42578125" style="444" customWidth="1"/>
    <col min="11780" max="11780" width="9.42578125" style="444" bestFit="1" customWidth="1"/>
    <col min="11781" max="11781" width="9.42578125" style="444" customWidth="1"/>
    <col min="11782" max="11782" width="8.42578125" style="444" bestFit="1" customWidth="1"/>
    <col min="11783" max="11783" width="7.140625" style="444" bestFit="1" customWidth="1"/>
    <col min="11784" max="11784" width="8.42578125" style="444" bestFit="1" customWidth="1"/>
    <col min="11785" max="11785" width="6.85546875" style="444" customWidth="1"/>
    <col min="11786" max="12032" width="9.140625" style="444"/>
    <col min="12033" max="12033" width="55" style="444" customWidth="1"/>
    <col min="12034" max="12034" width="9.42578125" style="444" bestFit="1" customWidth="1"/>
    <col min="12035" max="12035" width="9.42578125" style="444" customWidth="1"/>
    <col min="12036" max="12036" width="9.42578125" style="444" bestFit="1" customWidth="1"/>
    <col min="12037" max="12037" width="9.42578125" style="444" customWidth="1"/>
    <col min="12038" max="12038" width="8.42578125" style="444" bestFit="1" customWidth="1"/>
    <col min="12039" max="12039" width="7.140625" style="444" bestFit="1" customWidth="1"/>
    <col min="12040" max="12040" width="8.42578125" style="444" bestFit="1" customWidth="1"/>
    <col min="12041" max="12041" width="6.85546875" style="444" customWidth="1"/>
    <col min="12042" max="12288" width="9.140625" style="444"/>
    <col min="12289" max="12289" width="55" style="444" customWidth="1"/>
    <col min="12290" max="12290" width="9.42578125" style="444" bestFit="1" customWidth="1"/>
    <col min="12291" max="12291" width="9.42578125" style="444" customWidth="1"/>
    <col min="12292" max="12292" width="9.42578125" style="444" bestFit="1" customWidth="1"/>
    <col min="12293" max="12293" width="9.42578125" style="444" customWidth="1"/>
    <col min="12294" max="12294" width="8.42578125" style="444" bestFit="1" customWidth="1"/>
    <col min="12295" max="12295" width="7.140625" style="444" bestFit="1" customWidth="1"/>
    <col min="12296" max="12296" width="8.42578125" style="444" bestFit="1" customWidth="1"/>
    <col min="12297" max="12297" width="6.85546875" style="444" customWidth="1"/>
    <col min="12298" max="12544" width="9.140625" style="444"/>
    <col min="12545" max="12545" width="55" style="444" customWidth="1"/>
    <col min="12546" max="12546" width="9.42578125" style="444" bestFit="1" customWidth="1"/>
    <col min="12547" max="12547" width="9.42578125" style="444" customWidth="1"/>
    <col min="12548" max="12548" width="9.42578125" style="444" bestFit="1" customWidth="1"/>
    <col min="12549" max="12549" width="9.42578125" style="444" customWidth="1"/>
    <col min="12550" max="12550" width="8.42578125" style="444" bestFit="1" customWidth="1"/>
    <col min="12551" max="12551" width="7.140625" style="444" bestFit="1" customWidth="1"/>
    <col min="12552" max="12552" width="8.42578125" style="444" bestFit="1" customWidth="1"/>
    <col min="12553" max="12553" width="6.85546875" style="444" customWidth="1"/>
    <col min="12554" max="12800" width="9.140625" style="444"/>
    <col min="12801" max="12801" width="55" style="444" customWidth="1"/>
    <col min="12802" max="12802" width="9.42578125" style="444" bestFit="1" customWidth="1"/>
    <col min="12803" max="12803" width="9.42578125" style="444" customWidth="1"/>
    <col min="12804" max="12804" width="9.42578125" style="444" bestFit="1" customWidth="1"/>
    <col min="12805" max="12805" width="9.42578125" style="444" customWidth="1"/>
    <col min="12806" max="12806" width="8.42578125" style="444" bestFit="1" customWidth="1"/>
    <col min="12807" max="12807" width="7.140625" style="444" bestFit="1" customWidth="1"/>
    <col min="12808" max="12808" width="8.42578125" style="444" bestFit="1" customWidth="1"/>
    <col min="12809" max="12809" width="6.85546875" style="444" customWidth="1"/>
    <col min="12810" max="13056" width="9.140625" style="444"/>
    <col min="13057" max="13057" width="55" style="444" customWidth="1"/>
    <col min="13058" max="13058" width="9.42578125" style="444" bestFit="1" customWidth="1"/>
    <col min="13059" max="13059" width="9.42578125" style="444" customWidth="1"/>
    <col min="13060" max="13060" width="9.42578125" style="444" bestFit="1" customWidth="1"/>
    <col min="13061" max="13061" width="9.42578125" style="444" customWidth="1"/>
    <col min="13062" max="13062" width="8.42578125" style="444" bestFit="1" customWidth="1"/>
    <col min="13063" max="13063" width="7.140625" style="444" bestFit="1" customWidth="1"/>
    <col min="13064" max="13064" width="8.42578125" style="444" bestFit="1" customWidth="1"/>
    <col min="13065" max="13065" width="6.85546875" style="444" customWidth="1"/>
    <col min="13066" max="13312" width="9.140625" style="444"/>
    <col min="13313" max="13313" width="55" style="444" customWidth="1"/>
    <col min="13314" max="13314" width="9.42578125" style="444" bestFit="1" customWidth="1"/>
    <col min="13315" max="13315" width="9.42578125" style="444" customWidth="1"/>
    <col min="13316" max="13316" width="9.42578125" style="444" bestFit="1" customWidth="1"/>
    <col min="13317" max="13317" width="9.42578125" style="444" customWidth="1"/>
    <col min="13318" max="13318" width="8.42578125" style="444" bestFit="1" customWidth="1"/>
    <col min="13319" max="13319" width="7.140625" style="444" bestFit="1" customWidth="1"/>
    <col min="13320" max="13320" width="8.42578125" style="444" bestFit="1" customWidth="1"/>
    <col min="13321" max="13321" width="6.85546875" style="444" customWidth="1"/>
    <col min="13322" max="13568" width="9.140625" style="444"/>
    <col min="13569" max="13569" width="55" style="444" customWidth="1"/>
    <col min="13570" max="13570" width="9.42578125" style="444" bestFit="1" customWidth="1"/>
    <col min="13571" max="13571" width="9.42578125" style="444" customWidth="1"/>
    <col min="13572" max="13572" width="9.42578125" style="444" bestFit="1" customWidth="1"/>
    <col min="13573" max="13573" width="9.42578125" style="444" customWidth="1"/>
    <col min="13574" max="13574" width="8.42578125" style="444" bestFit="1" customWidth="1"/>
    <col min="13575" max="13575" width="7.140625" style="444" bestFit="1" customWidth="1"/>
    <col min="13576" max="13576" width="8.42578125" style="444" bestFit="1" customWidth="1"/>
    <col min="13577" max="13577" width="6.85546875" style="444" customWidth="1"/>
    <col min="13578" max="13824" width="9.140625" style="444"/>
    <col min="13825" max="13825" width="55" style="444" customWidth="1"/>
    <col min="13826" max="13826" width="9.42578125" style="444" bestFit="1" customWidth="1"/>
    <col min="13827" max="13827" width="9.42578125" style="444" customWidth="1"/>
    <col min="13828" max="13828" width="9.42578125" style="444" bestFit="1" customWidth="1"/>
    <col min="13829" max="13829" width="9.42578125" style="444" customWidth="1"/>
    <col min="13830" max="13830" width="8.42578125" style="444" bestFit="1" customWidth="1"/>
    <col min="13831" max="13831" width="7.140625" style="444" bestFit="1" customWidth="1"/>
    <col min="13832" max="13832" width="8.42578125" style="444" bestFit="1" customWidth="1"/>
    <col min="13833" max="13833" width="6.85546875" style="444" customWidth="1"/>
    <col min="13834" max="14080" width="9.140625" style="444"/>
    <col min="14081" max="14081" width="55" style="444" customWidth="1"/>
    <col min="14082" max="14082" width="9.42578125" style="444" bestFit="1" customWidth="1"/>
    <col min="14083" max="14083" width="9.42578125" style="444" customWidth="1"/>
    <col min="14084" max="14084" width="9.42578125" style="444" bestFit="1" customWidth="1"/>
    <col min="14085" max="14085" width="9.42578125" style="444" customWidth="1"/>
    <col min="14086" max="14086" width="8.42578125" style="444" bestFit="1" customWidth="1"/>
    <col min="14087" max="14087" width="7.140625" style="444" bestFit="1" customWidth="1"/>
    <col min="14088" max="14088" width="8.42578125" style="444" bestFit="1" customWidth="1"/>
    <col min="14089" max="14089" width="6.85546875" style="444" customWidth="1"/>
    <col min="14090" max="14336" width="9.140625" style="444"/>
    <col min="14337" max="14337" width="55" style="444" customWidth="1"/>
    <col min="14338" max="14338" width="9.42578125" style="444" bestFit="1" customWidth="1"/>
    <col min="14339" max="14339" width="9.42578125" style="444" customWidth="1"/>
    <col min="14340" max="14340" width="9.42578125" style="444" bestFit="1" customWidth="1"/>
    <col min="14341" max="14341" width="9.42578125" style="444" customWidth="1"/>
    <col min="14342" max="14342" width="8.42578125" style="444" bestFit="1" customWidth="1"/>
    <col min="14343" max="14343" width="7.140625" style="444" bestFit="1" customWidth="1"/>
    <col min="14344" max="14344" width="8.42578125" style="444" bestFit="1" customWidth="1"/>
    <col min="14345" max="14345" width="6.85546875" style="444" customWidth="1"/>
    <col min="14346" max="14592" width="9.140625" style="444"/>
    <col min="14593" max="14593" width="55" style="444" customWidth="1"/>
    <col min="14594" max="14594" width="9.42578125" style="444" bestFit="1" customWidth="1"/>
    <col min="14595" max="14595" width="9.42578125" style="444" customWidth="1"/>
    <col min="14596" max="14596" width="9.42578125" style="444" bestFit="1" customWidth="1"/>
    <col min="14597" max="14597" width="9.42578125" style="444" customWidth="1"/>
    <col min="14598" max="14598" width="8.42578125" style="444" bestFit="1" customWidth="1"/>
    <col min="14599" max="14599" width="7.140625" style="444" bestFit="1" customWidth="1"/>
    <col min="14600" max="14600" width="8.42578125" style="444" bestFit="1" customWidth="1"/>
    <col min="14601" max="14601" width="6.85546875" style="444" customWidth="1"/>
    <col min="14602" max="14848" width="9.140625" style="444"/>
    <col min="14849" max="14849" width="55" style="444" customWidth="1"/>
    <col min="14850" max="14850" width="9.42578125" style="444" bestFit="1" customWidth="1"/>
    <col min="14851" max="14851" width="9.42578125" style="444" customWidth="1"/>
    <col min="14852" max="14852" width="9.42578125" style="444" bestFit="1" customWidth="1"/>
    <col min="14853" max="14853" width="9.42578125" style="444" customWidth="1"/>
    <col min="14854" max="14854" width="8.42578125" style="444" bestFit="1" customWidth="1"/>
    <col min="14855" max="14855" width="7.140625" style="444" bestFit="1" customWidth="1"/>
    <col min="14856" max="14856" width="8.42578125" style="444" bestFit="1" customWidth="1"/>
    <col min="14857" max="14857" width="6.85546875" style="444" customWidth="1"/>
    <col min="14858" max="15104" width="9.140625" style="444"/>
    <col min="15105" max="15105" width="55" style="444" customWidth="1"/>
    <col min="15106" max="15106" width="9.42578125" style="444" bestFit="1" customWidth="1"/>
    <col min="15107" max="15107" width="9.42578125" style="444" customWidth="1"/>
    <col min="15108" max="15108" width="9.42578125" style="444" bestFit="1" customWidth="1"/>
    <col min="15109" max="15109" width="9.42578125" style="444" customWidth="1"/>
    <col min="15110" max="15110" width="8.42578125" style="444" bestFit="1" customWidth="1"/>
    <col min="15111" max="15111" width="7.140625" style="444" bestFit="1" customWidth="1"/>
    <col min="15112" max="15112" width="8.42578125" style="444" bestFit="1" customWidth="1"/>
    <col min="15113" max="15113" width="6.85546875" style="444" customWidth="1"/>
    <col min="15114" max="15360" width="9.140625" style="444"/>
    <col min="15361" max="15361" width="55" style="444" customWidth="1"/>
    <col min="15362" max="15362" width="9.42578125" style="444" bestFit="1" customWidth="1"/>
    <col min="15363" max="15363" width="9.42578125" style="444" customWidth="1"/>
    <col min="15364" max="15364" width="9.42578125" style="444" bestFit="1" customWidth="1"/>
    <col min="15365" max="15365" width="9.42578125" style="444" customWidth="1"/>
    <col min="15366" max="15366" width="8.42578125" style="444" bestFit="1" customWidth="1"/>
    <col min="15367" max="15367" width="7.140625" style="444" bestFit="1" customWidth="1"/>
    <col min="15368" max="15368" width="8.42578125" style="444" bestFit="1" customWidth="1"/>
    <col min="15369" max="15369" width="6.85546875" style="444" customWidth="1"/>
    <col min="15370" max="15616" width="9.140625" style="444"/>
    <col min="15617" max="15617" width="55" style="444" customWidth="1"/>
    <col min="15618" max="15618" width="9.42578125" style="444" bestFit="1" customWidth="1"/>
    <col min="15619" max="15619" width="9.42578125" style="444" customWidth="1"/>
    <col min="15620" max="15620" width="9.42578125" style="444" bestFit="1" customWidth="1"/>
    <col min="15621" max="15621" width="9.42578125" style="444" customWidth="1"/>
    <col min="15622" max="15622" width="8.42578125" style="444" bestFit="1" customWidth="1"/>
    <col min="15623" max="15623" width="7.140625" style="444" bestFit="1" customWidth="1"/>
    <col min="15624" max="15624" width="8.42578125" style="444" bestFit="1" customWidth="1"/>
    <col min="15625" max="15625" width="6.85546875" style="444" customWidth="1"/>
    <col min="15626" max="15872" width="9.140625" style="444"/>
    <col min="15873" max="15873" width="55" style="444" customWidth="1"/>
    <col min="15874" max="15874" width="9.42578125" style="444" bestFit="1" customWidth="1"/>
    <col min="15875" max="15875" width="9.42578125" style="444" customWidth="1"/>
    <col min="15876" max="15876" width="9.42578125" style="444" bestFit="1" customWidth="1"/>
    <col min="15877" max="15877" width="9.42578125" style="444" customWidth="1"/>
    <col min="15878" max="15878" width="8.42578125" style="444" bestFit="1" customWidth="1"/>
    <col min="15879" max="15879" width="7.140625" style="444" bestFit="1" customWidth="1"/>
    <col min="15880" max="15880" width="8.42578125" style="444" bestFit="1" customWidth="1"/>
    <col min="15881" max="15881" width="6.85546875" style="444" customWidth="1"/>
    <col min="15882" max="16128" width="9.140625" style="444"/>
    <col min="16129" max="16129" width="55" style="444" customWidth="1"/>
    <col min="16130" max="16130" width="9.42578125" style="444" bestFit="1" customWidth="1"/>
    <col min="16131" max="16131" width="9.42578125" style="444" customWidth="1"/>
    <col min="16132" max="16132" width="9.42578125" style="444" bestFit="1" customWidth="1"/>
    <col min="16133" max="16133" width="9.42578125" style="444" customWidth="1"/>
    <col min="16134" max="16134" width="8.42578125" style="444" bestFit="1" customWidth="1"/>
    <col min="16135" max="16135" width="7.140625" style="444" bestFit="1" customWidth="1"/>
    <col min="16136" max="16136" width="8.42578125" style="444" bestFit="1" customWidth="1"/>
    <col min="16137" max="16137" width="6.85546875" style="444" customWidth="1"/>
    <col min="16138" max="16384" width="9.140625" style="444"/>
  </cols>
  <sheetData>
    <row r="1" spans="1:15">
      <c r="A1" s="2098" t="s">
        <v>706</v>
      </c>
      <c r="B1" s="2098"/>
      <c r="C1" s="2098"/>
      <c r="D1" s="2098"/>
      <c r="E1" s="2098"/>
      <c r="F1" s="2098"/>
      <c r="G1" s="2098"/>
      <c r="H1" s="2098"/>
      <c r="I1" s="2098"/>
    </row>
    <row r="2" spans="1:15">
      <c r="A2" s="2098" t="s">
        <v>111</v>
      </c>
      <c r="B2" s="2098"/>
      <c r="C2" s="2098"/>
      <c r="D2" s="2098"/>
      <c r="E2" s="2098"/>
      <c r="F2" s="2098"/>
      <c r="G2" s="2098"/>
      <c r="H2" s="2098"/>
      <c r="I2" s="2098"/>
      <c r="L2" s="370"/>
      <c r="M2" s="370"/>
      <c r="N2" s="370"/>
      <c r="O2" s="370"/>
    </row>
    <row r="3" spans="1:15" ht="16.5" thickBot="1">
      <c r="A3" s="599"/>
      <c r="B3" s="599"/>
      <c r="C3" s="599"/>
      <c r="D3" s="599"/>
      <c r="E3" s="599"/>
      <c r="F3" s="620"/>
      <c r="G3" s="620"/>
      <c r="I3" s="498" t="s">
        <v>60</v>
      </c>
      <c r="J3" s="621"/>
      <c r="L3" s="370"/>
      <c r="M3" s="370"/>
      <c r="N3" s="370"/>
      <c r="O3" s="370"/>
    </row>
    <row r="4" spans="1:15" ht="18.75" customHeight="1" thickTop="1">
      <c r="A4" s="2055" t="s">
        <v>126</v>
      </c>
      <c r="B4" s="622">
        <v>2017</v>
      </c>
      <c r="C4" s="622">
        <v>2017</v>
      </c>
      <c r="D4" s="622">
        <v>2018</v>
      </c>
      <c r="E4" s="623">
        <v>2018</v>
      </c>
      <c r="F4" s="2102" t="s">
        <v>806</v>
      </c>
      <c r="G4" s="2103"/>
      <c r="H4" s="2103"/>
      <c r="I4" s="2104"/>
      <c r="L4" s="370"/>
      <c r="M4" s="370"/>
      <c r="N4" s="370"/>
      <c r="O4" s="370"/>
    </row>
    <row r="5" spans="1:15" ht="18.75" customHeight="1">
      <c r="A5" s="2056"/>
      <c r="B5" s="624" t="s">
        <v>671</v>
      </c>
      <c r="C5" s="624" t="s">
        <v>804</v>
      </c>
      <c r="D5" s="624" t="s">
        <v>361</v>
      </c>
      <c r="E5" s="625" t="s">
        <v>805</v>
      </c>
      <c r="F5" s="2105" t="s">
        <v>40</v>
      </c>
      <c r="G5" s="2106"/>
      <c r="H5" s="2107" t="s">
        <v>123</v>
      </c>
      <c r="I5" s="2108"/>
      <c r="L5" s="370"/>
      <c r="M5" s="370"/>
      <c r="N5" s="370"/>
      <c r="O5" s="370"/>
    </row>
    <row r="6" spans="1:15" ht="18.75" customHeight="1">
      <c r="A6" s="2057"/>
      <c r="B6" s="600"/>
      <c r="C6" s="600"/>
      <c r="D6" s="600"/>
      <c r="E6" s="626"/>
      <c r="F6" s="627" t="s">
        <v>3</v>
      </c>
      <c r="G6" s="628" t="s">
        <v>362</v>
      </c>
      <c r="H6" s="628" t="s">
        <v>3</v>
      </c>
      <c r="I6" s="629" t="s">
        <v>362</v>
      </c>
      <c r="L6" s="370"/>
      <c r="M6" s="370"/>
      <c r="N6" s="370"/>
      <c r="O6" s="370"/>
    </row>
    <row r="7" spans="1:15" s="599" customFormat="1" ht="18.75" customHeight="1">
      <c r="A7" s="630" t="s">
        <v>672</v>
      </c>
      <c r="B7" s="631">
        <v>320911.37686844706</v>
      </c>
      <c r="C7" s="631">
        <v>350284.18899558118</v>
      </c>
      <c r="D7" s="631">
        <v>423707.11139804515</v>
      </c>
      <c r="E7" s="631">
        <v>477364.93949096359</v>
      </c>
      <c r="F7" s="631">
        <v>29372.812127134122</v>
      </c>
      <c r="G7" s="632">
        <v>9.1529357462372172</v>
      </c>
      <c r="H7" s="631">
        <v>53657.82809291844</v>
      </c>
      <c r="I7" s="633">
        <v>12.663896037966287</v>
      </c>
      <c r="K7" s="634"/>
      <c r="L7" s="370"/>
      <c r="M7" s="370"/>
      <c r="N7" s="370"/>
      <c r="O7" s="370"/>
    </row>
    <row r="8" spans="1:15" s="371" customFormat="1" ht="18.75" customHeight="1">
      <c r="A8" s="635" t="s">
        <v>673</v>
      </c>
      <c r="B8" s="636">
        <v>124061.78594515505</v>
      </c>
      <c r="C8" s="636">
        <v>134414.78820304526</v>
      </c>
      <c r="D8" s="636">
        <v>166272.52151545204</v>
      </c>
      <c r="E8" s="636">
        <v>181179.87810204111</v>
      </c>
      <c r="F8" s="636">
        <v>10353.002257890214</v>
      </c>
      <c r="G8" s="637">
        <v>8.3450372562483075</v>
      </c>
      <c r="H8" s="636">
        <v>14907.356586589071</v>
      </c>
      <c r="I8" s="638">
        <v>8.9656164775270462</v>
      </c>
      <c r="K8" s="634"/>
      <c r="L8" s="370"/>
      <c r="M8" s="370"/>
      <c r="N8" s="370"/>
      <c r="O8" s="370"/>
    </row>
    <row r="9" spans="1:15" s="371" customFormat="1" ht="18.75" customHeight="1">
      <c r="A9" s="635" t="s">
        <v>674</v>
      </c>
      <c r="B9" s="636">
        <v>54882.592065490004</v>
      </c>
      <c r="C9" s="636">
        <v>59917.005017544725</v>
      </c>
      <c r="D9" s="636">
        <v>74042.650264558426</v>
      </c>
      <c r="E9" s="636">
        <v>86268.417211921478</v>
      </c>
      <c r="F9" s="636">
        <v>5034.4129520547212</v>
      </c>
      <c r="G9" s="637">
        <v>9.1730597309385171</v>
      </c>
      <c r="H9" s="636">
        <v>12225.766947363052</v>
      </c>
      <c r="I9" s="638">
        <v>16.511790034094837</v>
      </c>
      <c r="K9" s="634"/>
      <c r="L9" s="370"/>
      <c r="M9" s="370"/>
      <c r="N9" s="370"/>
      <c r="O9" s="370"/>
    </row>
    <row r="10" spans="1:15" s="371" customFormat="1" ht="18.75" customHeight="1">
      <c r="A10" s="635" t="s">
        <v>675</v>
      </c>
      <c r="B10" s="636">
        <v>83445.260128987473</v>
      </c>
      <c r="C10" s="636">
        <v>94883.133325219605</v>
      </c>
      <c r="D10" s="636">
        <v>116350.81642930604</v>
      </c>
      <c r="E10" s="636">
        <v>124879.59501282928</v>
      </c>
      <c r="F10" s="636">
        <v>11437.873196232133</v>
      </c>
      <c r="G10" s="637">
        <v>13.707037617896775</v>
      </c>
      <c r="H10" s="636">
        <v>8528.7785835232353</v>
      </c>
      <c r="I10" s="638">
        <v>7.3302266758955348</v>
      </c>
      <c r="K10" s="634"/>
      <c r="L10" s="370"/>
      <c r="M10" s="370"/>
      <c r="N10" s="370"/>
      <c r="O10" s="370"/>
    </row>
    <row r="11" spans="1:15" s="371" customFormat="1" ht="18.75" customHeight="1">
      <c r="A11" s="635" t="s">
        <v>676</v>
      </c>
      <c r="B11" s="636">
        <v>58521.738728814504</v>
      </c>
      <c r="C11" s="636">
        <v>61069.262449771573</v>
      </c>
      <c r="D11" s="636">
        <v>67041.123188728656</v>
      </c>
      <c r="E11" s="636">
        <v>85037.049164171796</v>
      </c>
      <c r="F11" s="636">
        <v>2547.5237209570696</v>
      </c>
      <c r="G11" s="637">
        <v>4.3531237729659908</v>
      </c>
      <c r="H11" s="636">
        <v>17995.92597544314</v>
      </c>
      <c r="I11" s="638">
        <v>26.843115269388445</v>
      </c>
      <c r="K11" s="634"/>
      <c r="L11" s="370"/>
      <c r="M11" s="370"/>
      <c r="N11" s="370"/>
      <c r="O11" s="370"/>
    </row>
    <row r="12" spans="1:15" s="640" customFormat="1" ht="18.75" customHeight="1">
      <c r="A12" s="639" t="s">
        <v>677</v>
      </c>
      <c r="B12" s="631">
        <v>359292.05474008806</v>
      </c>
      <c r="C12" s="631">
        <v>374812.43049064296</v>
      </c>
      <c r="D12" s="631">
        <v>410943.69370361191</v>
      </c>
      <c r="E12" s="631">
        <v>434718.04133162351</v>
      </c>
      <c r="F12" s="631">
        <v>15520.3757505549</v>
      </c>
      <c r="G12" s="632">
        <v>4.3197102596054737</v>
      </c>
      <c r="H12" s="631">
        <v>23774.347628011601</v>
      </c>
      <c r="I12" s="633">
        <v>5.78530538180215</v>
      </c>
      <c r="K12" s="634"/>
      <c r="L12" s="641"/>
      <c r="M12" s="641"/>
      <c r="N12" s="641"/>
      <c r="O12" s="641"/>
    </row>
    <row r="13" spans="1:15" s="599" customFormat="1" ht="18.75" customHeight="1">
      <c r="A13" s="642" t="s">
        <v>673</v>
      </c>
      <c r="B13" s="636">
        <v>70140.351638703956</v>
      </c>
      <c r="C13" s="636">
        <v>73466.522116760418</v>
      </c>
      <c r="D13" s="636">
        <v>77804.435146980206</v>
      </c>
      <c r="E13" s="636">
        <v>82033.950344864425</v>
      </c>
      <c r="F13" s="636">
        <v>3326.1704780564614</v>
      </c>
      <c r="G13" s="637">
        <v>4.7421639617515918</v>
      </c>
      <c r="H13" s="636">
        <v>4229.5151978842187</v>
      </c>
      <c r="I13" s="638">
        <v>5.4360849608306383</v>
      </c>
      <c r="K13" s="634"/>
      <c r="L13" s="370"/>
      <c r="M13" s="370"/>
      <c r="N13" s="370"/>
      <c r="O13" s="370"/>
    </row>
    <row r="14" spans="1:15" s="371" customFormat="1" ht="18.75" customHeight="1">
      <c r="A14" s="635" t="s">
        <v>674</v>
      </c>
      <c r="B14" s="636">
        <v>189123.96745320203</v>
      </c>
      <c r="C14" s="636">
        <v>205980.32916964139</v>
      </c>
      <c r="D14" s="636">
        <v>230474.81562858765</v>
      </c>
      <c r="E14" s="636">
        <v>239021.80369844631</v>
      </c>
      <c r="F14" s="636">
        <v>16856.361716439365</v>
      </c>
      <c r="G14" s="637">
        <v>8.9128638445100332</v>
      </c>
      <c r="H14" s="636">
        <v>8546.9880698586639</v>
      </c>
      <c r="I14" s="638">
        <v>3.7084260362885884</v>
      </c>
      <c r="K14" s="634"/>
      <c r="L14" s="634"/>
    </row>
    <row r="15" spans="1:15" s="371" customFormat="1" ht="18.75" customHeight="1">
      <c r="A15" s="635" t="s">
        <v>675</v>
      </c>
      <c r="B15" s="636">
        <v>30427.697594562</v>
      </c>
      <c r="C15" s="636">
        <v>32118.912016131198</v>
      </c>
      <c r="D15" s="636">
        <v>34702.980655438216</v>
      </c>
      <c r="E15" s="636">
        <v>35886.59406248077</v>
      </c>
      <c r="F15" s="636">
        <v>1691.2144215691987</v>
      </c>
      <c r="G15" s="637">
        <v>5.558141283326842</v>
      </c>
      <c r="H15" s="636">
        <v>1183.6134070425542</v>
      </c>
      <c r="I15" s="638">
        <v>3.4106966741402172</v>
      </c>
      <c r="K15" s="634"/>
      <c r="L15" s="634"/>
    </row>
    <row r="16" spans="1:15" s="371" customFormat="1" ht="18.75" customHeight="1">
      <c r="A16" s="635" t="s">
        <v>676</v>
      </c>
      <c r="B16" s="636">
        <v>69600.038053619995</v>
      </c>
      <c r="C16" s="636">
        <v>63246.667188109976</v>
      </c>
      <c r="D16" s="636">
        <v>67961.462272605917</v>
      </c>
      <c r="E16" s="636">
        <v>77775.693225832016</v>
      </c>
      <c r="F16" s="636">
        <v>-6353.3708655100199</v>
      </c>
      <c r="G16" s="637">
        <v>-9.1284014250328021</v>
      </c>
      <c r="H16" s="636">
        <v>9814.2309532260988</v>
      </c>
      <c r="I16" s="638">
        <v>14.440876674871141</v>
      </c>
      <c r="K16" s="634"/>
      <c r="L16" s="634"/>
    </row>
    <row r="17" spans="1:12" s="371" customFormat="1" ht="18.75" customHeight="1">
      <c r="A17" s="639" t="s">
        <v>678</v>
      </c>
      <c r="B17" s="631">
        <v>64530.023834348467</v>
      </c>
      <c r="C17" s="631">
        <v>96113.166779897525</v>
      </c>
      <c r="D17" s="631">
        <v>113868.61611957027</v>
      </c>
      <c r="E17" s="631">
        <v>134537.65567995165</v>
      </c>
      <c r="F17" s="631">
        <v>31583.142945549058</v>
      </c>
      <c r="G17" s="632">
        <v>48.943330668255193</v>
      </c>
      <c r="H17" s="631">
        <v>20669.039560381381</v>
      </c>
      <c r="I17" s="633">
        <v>18.151656061822511</v>
      </c>
      <c r="K17" s="634"/>
      <c r="L17" s="634"/>
    </row>
    <row r="18" spans="1:12" s="371" customFormat="1" ht="18.75" customHeight="1">
      <c r="A18" s="642" t="s">
        <v>673</v>
      </c>
      <c r="B18" s="636">
        <v>25514.206436660501</v>
      </c>
      <c r="C18" s="636">
        <v>46702.520994106679</v>
      </c>
      <c r="D18" s="636">
        <v>61537.106177315269</v>
      </c>
      <c r="E18" s="636">
        <v>72258.874798881647</v>
      </c>
      <c r="F18" s="636">
        <v>21188.314557446178</v>
      </c>
      <c r="G18" s="637">
        <v>83.045163916998817</v>
      </c>
      <c r="H18" s="636">
        <v>10721.768621566378</v>
      </c>
      <c r="I18" s="638">
        <v>17.42325775065256</v>
      </c>
      <c r="K18" s="634"/>
      <c r="L18" s="634"/>
    </row>
    <row r="19" spans="1:12" s="371" customFormat="1" ht="18.75" customHeight="1">
      <c r="A19" s="635" t="s">
        <v>674</v>
      </c>
      <c r="B19" s="636">
        <v>35378.34172715796</v>
      </c>
      <c r="C19" s="636">
        <v>45651.330641880813</v>
      </c>
      <c r="D19" s="636">
        <v>48581.101882603012</v>
      </c>
      <c r="E19" s="636">
        <v>58492.339932279981</v>
      </c>
      <c r="F19" s="636">
        <v>10272.988914722853</v>
      </c>
      <c r="G19" s="637">
        <v>29.037508298012899</v>
      </c>
      <c r="H19" s="636">
        <v>9911.2380496769692</v>
      </c>
      <c r="I19" s="638">
        <v>20.401427027381203</v>
      </c>
      <c r="K19" s="634"/>
      <c r="L19" s="634"/>
    </row>
    <row r="20" spans="1:12" s="371" customFormat="1" ht="18.75" customHeight="1">
      <c r="A20" s="635" t="s">
        <v>675</v>
      </c>
      <c r="B20" s="636">
        <v>3208.3544018299999</v>
      </c>
      <c r="C20" s="636">
        <v>2873.8309212999984</v>
      </c>
      <c r="D20" s="636">
        <v>2856.2927244520001</v>
      </c>
      <c r="E20" s="636">
        <v>3092.84804282</v>
      </c>
      <c r="F20" s="636">
        <v>-334.52348053000151</v>
      </c>
      <c r="G20" s="637">
        <v>-10.426637416963477</v>
      </c>
      <c r="H20" s="636">
        <v>236.55531836799992</v>
      </c>
      <c r="I20" s="638">
        <v>8.2819003928732382</v>
      </c>
      <c r="K20" s="634"/>
      <c r="L20" s="634"/>
    </row>
    <row r="21" spans="1:12" s="599" customFormat="1" ht="18.75" customHeight="1">
      <c r="A21" s="635" t="s">
        <v>676</v>
      </c>
      <c r="B21" s="636">
        <v>429.12126870000003</v>
      </c>
      <c r="C21" s="636">
        <v>885.48422261000007</v>
      </c>
      <c r="D21" s="636">
        <v>894.1153352</v>
      </c>
      <c r="E21" s="636">
        <v>693.59290596999995</v>
      </c>
      <c r="F21" s="636">
        <v>456.36295391000004</v>
      </c>
      <c r="G21" s="637">
        <v>106.3482486646554</v>
      </c>
      <c r="H21" s="636">
        <v>-200.52242923000006</v>
      </c>
      <c r="I21" s="638">
        <v>-22.426908625288956</v>
      </c>
      <c r="K21" s="634"/>
      <c r="L21" s="634"/>
    </row>
    <row r="22" spans="1:12" s="371" customFormat="1" ht="18.75" customHeight="1">
      <c r="A22" s="643" t="s">
        <v>679</v>
      </c>
      <c r="B22" s="631">
        <v>404020.8615446224</v>
      </c>
      <c r="C22" s="631">
        <v>445223.37079876172</v>
      </c>
      <c r="D22" s="631">
        <v>498122.87659692456</v>
      </c>
      <c r="E22" s="631">
        <v>571689.79524378444</v>
      </c>
      <c r="F22" s="631">
        <v>41202.509254139324</v>
      </c>
      <c r="G22" s="632">
        <v>10.198114299498537</v>
      </c>
      <c r="H22" s="631">
        <v>73566.918646859878</v>
      </c>
      <c r="I22" s="633">
        <v>14.768829560580372</v>
      </c>
      <c r="K22" s="634"/>
      <c r="L22" s="634"/>
    </row>
    <row r="23" spans="1:12" s="371" customFormat="1" ht="18.75" customHeight="1">
      <c r="A23" s="644" t="s">
        <v>673</v>
      </c>
      <c r="B23" s="636">
        <v>113477.684341115</v>
      </c>
      <c r="C23" s="636">
        <v>127121.0256741825</v>
      </c>
      <c r="D23" s="636">
        <v>155068.35296170952</v>
      </c>
      <c r="E23" s="636">
        <v>181619.67654225384</v>
      </c>
      <c r="F23" s="636">
        <v>13643.341333067496</v>
      </c>
      <c r="G23" s="637">
        <v>12.022928924118228</v>
      </c>
      <c r="H23" s="636">
        <v>26551.323580544326</v>
      </c>
      <c r="I23" s="638">
        <v>17.122335456223329</v>
      </c>
      <c r="K23" s="634"/>
      <c r="L23" s="634"/>
    </row>
    <row r="24" spans="1:12" s="371" customFormat="1" ht="18.75" customHeight="1">
      <c r="A24" s="645" t="s">
        <v>674</v>
      </c>
      <c r="B24" s="636">
        <v>188323.38114095703</v>
      </c>
      <c r="C24" s="636">
        <v>212356.80361343522</v>
      </c>
      <c r="D24" s="636">
        <v>268604.70167845214</v>
      </c>
      <c r="E24" s="636">
        <v>268996.491069193</v>
      </c>
      <c r="F24" s="636">
        <v>24033.422472478182</v>
      </c>
      <c r="G24" s="637">
        <v>12.76178365472822</v>
      </c>
      <c r="H24" s="636">
        <v>391.78939074085793</v>
      </c>
      <c r="I24" s="638">
        <v>0.14586095786583464</v>
      </c>
      <c r="K24" s="634"/>
      <c r="L24" s="634"/>
    </row>
    <row r="25" spans="1:12" s="371" customFormat="1" ht="18.75" customHeight="1">
      <c r="A25" s="645" t="s">
        <v>675</v>
      </c>
      <c r="B25" s="636">
        <v>25670.245124150002</v>
      </c>
      <c r="C25" s="636">
        <v>29457.015180645503</v>
      </c>
      <c r="D25" s="636">
        <v>37654.786794903011</v>
      </c>
      <c r="E25" s="636">
        <v>35354.344960687507</v>
      </c>
      <c r="F25" s="636">
        <v>3786.7700564955012</v>
      </c>
      <c r="G25" s="637">
        <v>14.751592897463183</v>
      </c>
      <c r="H25" s="636">
        <v>-2300.4418342155041</v>
      </c>
      <c r="I25" s="638">
        <v>-6.109294541343397</v>
      </c>
      <c r="K25" s="634"/>
      <c r="L25" s="634"/>
    </row>
    <row r="26" spans="1:12" s="371" customFormat="1" ht="18.75" customHeight="1">
      <c r="A26" s="645" t="s">
        <v>676</v>
      </c>
      <c r="B26" s="636">
        <v>76549.550938400353</v>
      </c>
      <c r="C26" s="636">
        <v>76288.526330498586</v>
      </c>
      <c r="D26" s="636">
        <v>36795.035161859996</v>
      </c>
      <c r="E26" s="636">
        <v>85719.282671649999</v>
      </c>
      <c r="F26" s="636">
        <v>-261.02460790176701</v>
      </c>
      <c r="G26" s="637">
        <v>-0.34098777158315963</v>
      </c>
      <c r="H26" s="636">
        <v>48924.247509790002</v>
      </c>
      <c r="I26" s="638">
        <v>132.96426350613351</v>
      </c>
      <c r="K26" s="634"/>
      <c r="L26" s="634"/>
    </row>
    <row r="27" spans="1:12" s="371" customFormat="1" ht="18.75" customHeight="1">
      <c r="A27" s="639" t="s">
        <v>680</v>
      </c>
      <c r="B27" s="631">
        <v>167828.1895716913</v>
      </c>
      <c r="C27" s="631">
        <v>183780.24970740094</v>
      </c>
      <c r="D27" s="631">
        <v>201651.91180459326</v>
      </c>
      <c r="E27" s="631">
        <v>216571.81738204282</v>
      </c>
      <c r="F27" s="631">
        <v>15952.060135709646</v>
      </c>
      <c r="G27" s="632">
        <v>9.5049944687006178</v>
      </c>
      <c r="H27" s="631">
        <v>14919.905577449565</v>
      </c>
      <c r="I27" s="633">
        <v>7.3988416196655749</v>
      </c>
      <c r="K27" s="634"/>
      <c r="L27" s="634"/>
    </row>
    <row r="28" spans="1:12" s="371" customFormat="1" ht="18.75" customHeight="1">
      <c r="A28" s="639" t="s">
        <v>681</v>
      </c>
      <c r="B28" s="631">
        <v>125917.98318149998</v>
      </c>
      <c r="C28" s="631">
        <v>124818.10209343102</v>
      </c>
      <c r="D28" s="631">
        <v>141908.43212032999</v>
      </c>
      <c r="E28" s="631">
        <v>147441.76627323101</v>
      </c>
      <c r="F28" s="631">
        <v>-1099.8810880689562</v>
      </c>
      <c r="G28" s="632">
        <v>-0.8734900768570697</v>
      </c>
      <c r="H28" s="631">
        <v>5533.3341529010213</v>
      </c>
      <c r="I28" s="633">
        <v>3.8992285872125483</v>
      </c>
      <c r="K28" s="634"/>
      <c r="L28" s="634"/>
    </row>
    <row r="29" spans="1:12" s="371" customFormat="1" ht="36.75" customHeight="1">
      <c r="A29" s="646" t="s">
        <v>682</v>
      </c>
      <c r="B29" s="636">
        <v>27388.569530379995</v>
      </c>
      <c r="C29" s="636">
        <v>25633.576423090002</v>
      </c>
      <c r="D29" s="636">
        <v>26161.992909689987</v>
      </c>
      <c r="E29" s="636">
        <v>28916.821579920004</v>
      </c>
      <c r="F29" s="636">
        <v>-1754.9931072899926</v>
      </c>
      <c r="G29" s="647">
        <v>-6.4077574600722258</v>
      </c>
      <c r="H29" s="636">
        <v>2754.8286702300175</v>
      </c>
      <c r="I29" s="648">
        <v>10.529888452074584</v>
      </c>
      <c r="J29" s="554"/>
      <c r="K29" s="634"/>
      <c r="L29" s="634"/>
    </row>
    <row r="30" spans="1:12" s="371" customFormat="1" ht="18.75" customHeight="1">
      <c r="A30" s="649" t="s">
        <v>683</v>
      </c>
      <c r="B30" s="636">
        <v>14512.03347588</v>
      </c>
      <c r="C30" s="636">
        <v>14044.685835</v>
      </c>
      <c r="D30" s="636">
        <v>14882.655826579999</v>
      </c>
      <c r="E30" s="636">
        <v>15472.589240459996</v>
      </c>
      <c r="F30" s="636">
        <v>-467.34764087999974</v>
      </c>
      <c r="G30" s="647">
        <v>-3.2204145728905855</v>
      </c>
      <c r="H30" s="636">
        <v>589.93341387999681</v>
      </c>
      <c r="I30" s="648">
        <v>3.963898787650471</v>
      </c>
      <c r="K30" s="634"/>
      <c r="L30" s="634"/>
    </row>
    <row r="31" spans="1:12" s="371" customFormat="1" ht="18.75" customHeight="1">
      <c r="A31" s="635" t="s">
        <v>684</v>
      </c>
      <c r="B31" s="636">
        <v>7404.5323111599992</v>
      </c>
      <c r="C31" s="636">
        <v>7983.0939215199996</v>
      </c>
      <c r="D31" s="636">
        <v>9113.5156783099992</v>
      </c>
      <c r="E31" s="636">
        <v>8540.0958162899988</v>
      </c>
      <c r="F31" s="636">
        <v>578.56161036000049</v>
      </c>
      <c r="G31" s="637">
        <v>7.8136145005134381</v>
      </c>
      <c r="H31" s="636">
        <v>-573.41986202000044</v>
      </c>
      <c r="I31" s="638">
        <v>-6.2919720803765022</v>
      </c>
      <c r="K31" s="634"/>
      <c r="L31" s="634"/>
    </row>
    <row r="32" spans="1:12" s="371" customFormat="1" ht="18.75" customHeight="1">
      <c r="A32" s="635" t="s">
        <v>685</v>
      </c>
      <c r="B32" s="636">
        <v>76612.847864080002</v>
      </c>
      <c r="C32" s="636">
        <v>77156.745913820982</v>
      </c>
      <c r="D32" s="636">
        <v>91750.267705749982</v>
      </c>
      <c r="E32" s="636">
        <v>94512.259636560993</v>
      </c>
      <c r="F32" s="636">
        <v>543.89804974097933</v>
      </c>
      <c r="G32" s="637">
        <v>0.70993059898506439</v>
      </c>
      <c r="H32" s="636">
        <v>2761.9919308110111</v>
      </c>
      <c r="I32" s="638">
        <v>3.0103366451953333</v>
      </c>
      <c r="K32" s="634"/>
      <c r="L32" s="634"/>
    </row>
    <row r="33" spans="1:12" s="371" customFormat="1" ht="18.75" customHeight="1">
      <c r="A33" s="650" t="s">
        <v>686</v>
      </c>
      <c r="B33" s="636">
        <v>20457.091605939997</v>
      </c>
      <c r="C33" s="636">
        <v>20039.632227350001</v>
      </c>
      <c r="D33" s="636">
        <v>20565.736570799992</v>
      </c>
      <c r="E33" s="636">
        <v>21114.345015979998</v>
      </c>
      <c r="F33" s="636">
        <v>-417.45937858999605</v>
      </c>
      <c r="G33" s="637">
        <v>-2.0406584994163151</v>
      </c>
      <c r="H33" s="636">
        <v>548.60844518000522</v>
      </c>
      <c r="I33" s="638">
        <v>2.6675847144660021</v>
      </c>
      <c r="K33" s="634"/>
      <c r="L33" s="634"/>
    </row>
    <row r="34" spans="1:12" s="371" customFormat="1" ht="18.75" customHeight="1">
      <c r="A34" s="651" t="s">
        <v>687</v>
      </c>
      <c r="B34" s="636">
        <v>46467.113063099998</v>
      </c>
      <c r="C34" s="636">
        <v>47256.864266700002</v>
      </c>
      <c r="D34" s="636">
        <v>59610.631219549992</v>
      </c>
      <c r="E34" s="636">
        <v>59894.097492599991</v>
      </c>
      <c r="F34" s="636">
        <v>789.75120360000437</v>
      </c>
      <c r="G34" s="647">
        <v>1.699591714526276</v>
      </c>
      <c r="H34" s="636">
        <v>283.46627304999856</v>
      </c>
      <c r="I34" s="648">
        <v>0.47552972892699807</v>
      </c>
      <c r="K34" s="634"/>
      <c r="L34" s="634"/>
    </row>
    <row r="35" spans="1:12" s="371" customFormat="1" ht="18.75" customHeight="1">
      <c r="A35" s="651" t="s">
        <v>688</v>
      </c>
      <c r="B35" s="636">
        <v>9688.643195040002</v>
      </c>
      <c r="C35" s="636">
        <v>9860.2494197709966</v>
      </c>
      <c r="D35" s="636">
        <v>11573.899915400001</v>
      </c>
      <c r="E35" s="636">
        <v>13503.817127980999</v>
      </c>
      <c r="F35" s="636">
        <v>171.60622473099465</v>
      </c>
      <c r="G35" s="637">
        <v>1.7712100784023779</v>
      </c>
      <c r="H35" s="636">
        <v>1929.9172125809982</v>
      </c>
      <c r="I35" s="638">
        <v>16.674735626606626</v>
      </c>
      <c r="K35" s="634"/>
      <c r="L35" s="634"/>
    </row>
    <row r="36" spans="1:12" s="371" customFormat="1" ht="18.75" customHeight="1">
      <c r="A36" s="639" t="s">
        <v>689</v>
      </c>
      <c r="B36" s="631">
        <v>40475.700104839998</v>
      </c>
      <c r="C36" s="631">
        <v>40480.947469079991</v>
      </c>
      <c r="D36" s="631">
        <v>41085.267546776988</v>
      </c>
      <c r="E36" s="631">
        <v>39567.180573416998</v>
      </c>
      <c r="F36" s="631">
        <v>5.2473642399927485</v>
      </c>
      <c r="G36" s="632">
        <v>1.2964233420054616E-2</v>
      </c>
      <c r="H36" s="631">
        <v>-1518.0869733599902</v>
      </c>
      <c r="I36" s="633">
        <v>-3.6949667460035309</v>
      </c>
      <c r="K36" s="634"/>
      <c r="L36" s="634"/>
    </row>
    <row r="37" spans="1:12" s="371" customFormat="1" ht="18.75" customHeight="1">
      <c r="A37" s="642" t="s">
        <v>690</v>
      </c>
      <c r="B37" s="636">
        <v>24728.511382509998</v>
      </c>
      <c r="C37" s="636">
        <v>23777.281838579998</v>
      </c>
      <c r="D37" s="636">
        <v>24185.005731656991</v>
      </c>
      <c r="E37" s="636">
        <v>22949.331700227005</v>
      </c>
      <c r="F37" s="636">
        <v>-951.22954392999964</v>
      </c>
      <c r="G37" s="637">
        <v>-3.8466914939440553</v>
      </c>
      <c r="H37" s="636">
        <v>-1235.6740314299859</v>
      </c>
      <c r="I37" s="638">
        <v>-5.1092567235266309</v>
      </c>
      <c r="K37" s="634"/>
      <c r="L37" s="634"/>
    </row>
    <row r="38" spans="1:12" s="371" customFormat="1" ht="18.75" customHeight="1">
      <c r="A38" s="635" t="s">
        <v>691</v>
      </c>
      <c r="B38" s="636">
        <v>6233.6250215100008</v>
      </c>
      <c r="C38" s="636">
        <v>7212.3364672500002</v>
      </c>
      <c r="D38" s="636">
        <v>7235.2980519399989</v>
      </c>
      <c r="E38" s="636">
        <v>7056.4521291000001</v>
      </c>
      <c r="F38" s="636">
        <v>978.71144573999936</v>
      </c>
      <c r="G38" s="637">
        <v>15.700518436107686</v>
      </c>
      <c r="H38" s="636">
        <v>-178.84592283999882</v>
      </c>
      <c r="I38" s="638">
        <v>-2.4718528740090382</v>
      </c>
      <c r="K38" s="634"/>
      <c r="L38" s="634"/>
    </row>
    <row r="39" spans="1:12" s="371" customFormat="1" ht="18.75" customHeight="1">
      <c r="A39" s="635" t="s">
        <v>692</v>
      </c>
      <c r="B39" s="636">
        <v>4410.0536775400005</v>
      </c>
      <c r="C39" s="636">
        <v>4341.3411554899822</v>
      </c>
      <c r="D39" s="636">
        <v>4615.4103641000002</v>
      </c>
      <c r="E39" s="636">
        <v>4724.6987758800005</v>
      </c>
      <c r="F39" s="636">
        <v>-68.712522050018379</v>
      </c>
      <c r="G39" s="637">
        <v>-1.558088111261887</v>
      </c>
      <c r="H39" s="636">
        <v>109.28841178000039</v>
      </c>
      <c r="I39" s="638">
        <v>2.3679023783037221</v>
      </c>
      <c r="K39" s="634"/>
      <c r="L39" s="634"/>
    </row>
    <row r="40" spans="1:12" s="371" customFormat="1" ht="18.75" customHeight="1">
      <c r="A40" s="635" t="s">
        <v>693</v>
      </c>
      <c r="B40" s="636">
        <v>5103.5100232800005</v>
      </c>
      <c r="C40" s="636">
        <v>5149.9880077600001</v>
      </c>
      <c r="D40" s="636">
        <v>5049.5533990800013</v>
      </c>
      <c r="E40" s="636">
        <v>4836.6979682100009</v>
      </c>
      <c r="F40" s="636">
        <v>46.477984479999577</v>
      </c>
      <c r="G40" s="637">
        <v>0.91070624468232964</v>
      </c>
      <c r="H40" s="636">
        <v>-212.85543087000042</v>
      </c>
      <c r="I40" s="638">
        <v>-4.2153318134784241</v>
      </c>
      <c r="K40" s="634"/>
      <c r="L40" s="634"/>
    </row>
    <row r="41" spans="1:12" s="371" customFormat="1" ht="18.75" customHeight="1">
      <c r="A41" s="639" t="s">
        <v>694</v>
      </c>
      <c r="B41" s="631">
        <v>149331.25429897025</v>
      </c>
      <c r="C41" s="631">
        <v>156407.37607418958</v>
      </c>
      <c r="D41" s="631">
        <v>171031.35254200015</v>
      </c>
      <c r="E41" s="631">
        <v>180689.91276546189</v>
      </c>
      <c r="F41" s="631">
        <v>7076.1217752193334</v>
      </c>
      <c r="G41" s="632">
        <v>4.738540373505808</v>
      </c>
      <c r="H41" s="631">
        <v>9658.56022346174</v>
      </c>
      <c r="I41" s="633">
        <v>5.6472454201576223</v>
      </c>
      <c r="K41" s="634"/>
      <c r="L41" s="634"/>
    </row>
    <row r="42" spans="1:12" s="371" customFormat="1" ht="18.75" customHeight="1">
      <c r="A42" s="642" t="s">
        <v>695</v>
      </c>
      <c r="B42" s="636">
        <v>89486.221891859983</v>
      </c>
      <c r="C42" s="636">
        <v>95961.818285514993</v>
      </c>
      <c r="D42" s="636">
        <v>107498.86870094994</v>
      </c>
      <c r="E42" s="636">
        <v>113941.25641819497</v>
      </c>
      <c r="F42" s="636">
        <v>6475.5963936550106</v>
      </c>
      <c r="G42" s="637">
        <v>7.2364172458643665</v>
      </c>
      <c r="H42" s="636">
        <v>6442.3877172450302</v>
      </c>
      <c r="I42" s="638">
        <v>5.9929818751553992</v>
      </c>
      <c r="K42" s="634"/>
      <c r="L42" s="634"/>
    </row>
    <row r="43" spans="1:12" s="371" customFormat="1" ht="18.75" customHeight="1">
      <c r="A43" s="635" t="s">
        <v>696</v>
      </c>
      <c r="B43" s="636">
        <v>59845.032407110237</v>
      </c>
      <c r="C43" s="636">
        <v>60445.557788674625</v>
      </c>
      <c r="D43" s="636">
        <v>63532.483841050176</v>
      </c>
      <c r="E43" s="636">
        <v>66748.656347266966</v>
      </c>
      <c r="F43" s="636">
        <v>600.52538156438823</v>
      </c>
      <c r="G43" s="637">
        <v>1.003467384693135</v>
      </c>
      <c r="H43" s="636">
        <v>3216.1725062167898</v>
      </c>
      <c r="I43" s="638">
        <v>5.0622489658412002</v>
      </c>
      <c r="K43" s="634"/>
      <c r="L43" s="634"/>
    </row>
    <row r="44" spans="1:12" s="371" customFormat="1" ht="18.75" customHeight="1">
      <c r="A44" s="652" t="s">
        <v>697</v>
      </c>
      <c r="B44" s="631">
        <v>111463.84802355261</v>
      </c>
      <c r="C44" s="631">
        <v>115064.06267029508</v>
      </c>
      <c r="D44" s="631">
        <v>137724.71923118181</v>
      </c>
      <c r="E44" s="631">
        <v>149661.69285284381</v>
      </c>
      <c r="F44" s="631">
        <v>3600.2146467424755</v>
      </c>
      <c r="G44" s="632">
        <v>3.2299393126834635</v>
      </c>
      <c r="H44" s="631">
        <v>11936.973621662008</v>
      </c>
      <c r="I44" s="633">
        <v>8.6672702535155324</v>
      </c>
      <c r="K44" s="634"/>
      <c r="L44" s="634"/>
    </row>
    <row r="45" spans="1:12" s="371" customFormat="1" ht="18.75" customHeight="1">
      <c r="A45" s="643" t="s">
        <v>698</v>
      </c>
      <c r="B45" s="631">
        <v>17354.166389796046</v>
      </c>
      <c r="C45" s="631">
        <v>4338.248717025901</v>
      </c>
      <c r="D45" s="631">
        <v>2858.7542521219993</v>
      </c>
      <c r="E45" s="631">
        <v>3331.3801986360004</v>
      </c>
      <c r="F45" s="631">
        <v>-13015.917672770145</v>
      </c>
      <c r="G45" s="632">
        <v>-75.001687666330568</v>
      </c>
      <c r="H45" s="631">
        <v>472.62594651400104</v>
      </c>
      <c r="I45" s="633">
        <v>16.532583945023596</v>
      </c>
      <c r="K45" s="634"/>
      <c r="L45" s="634"/>
    </row>
    <row r="46" spans="1:12" s="599" customFormat="1" ht="18.75" customHeight="1">
      <c r="A46" s="652" t="s">
        <v>699</v>
      </c>
      <c r="B46" s="631">
        <v>225099.66461874219</v>
      </c>
      <c r="C46" s="631">
        <v>232998.0079012154</v>
      </c>
      <c r="D46" s="631">
        <v>279876.03516768425</v>
      </c>
      <c r="E46" s="631">
        <v>311569.13291346387</v>
      </c>
      <c r="F46" s="631">
        <v>7898.3432824732154</v>
      </c>
      <c r="G46" s="632">
        <v>3.5088205466013767</v>
      </c>
      <c r="H46" s="631">
        <v>31693.097745779611</v>
      </c>
      <c r="I46" s="633">
        <v>11.323976962440204</v>
      </c>
      <c r="K46" s="634"/>
      <c r="L46" s="634"/>
    </row>
    <row r="47" spans="1:12" s="371" customFormat="1" ht="18.75" customHeight="1">
      <c r="A47" s="653" t="s">
        <v>700</v>
      </c>
      <c r="B47" s="636">
        <v>910.63085501722787</v>
      </c>
      <c r="C47" s="636">
        <v>1020.2696592490997</v>
      </c>
      <c r="D47" s="636">
        <v>1269.2766950801763</v>
      </c>
      <c r="E47" s="636">
        <v>1549.9847793545998</v>
      </c>
      <c r="F47" s="636">
        <v>109.63880423187186</v>
      </c>
      <c r="G47" s="637">
        <v>12.039873635711327</v>
      </c>
      <c r="H47" s="636">
        <v>280.70808427442353</v>
      </c>
      <c r="I47" s="638">
        <v>22.115594287870547</v>
      </c>
      <c r="K47" s="634"/>
      <c r="L47" s="634"/>
    </row>
    <row r="48" spans="1:12" s="371" customFormat="1" ht="18.75" customHeight="1">
      <c r="A48" s="635" t="s">
        <v>701</v>
      </c>
      <c r="B48" s="636">
        <v>12865.293795619997</v>
      </c>
      <c r="C48" s="636">
        <v>15432.178779780001</v>
      </c>
      <c r="D48" s="636">
        <v>21039.268146130016</v>
      </c>
      <c r="E48" s="636">
        <v>21231.823781470001</v>
      </c>
      <c r="F48" s="636">
        <v>2566.884984160004</v>
      </c>
      <c r="G48" s="637">
        <v>19.952012172733301</v>
      </c>
      <c r="H48" s="636">
        <v>192.55563533998429</v>
      </c>
      <c r="I48" s="638">
        <v>0.91522021584863522</v>
      </c>
      <c r="K48" s="634"/>
      <c r="L48" s="634"/>
    </row>
    <row r="49" spans="1:12" s="371" customFormat="1" ht="18.75" customHeight="1">
      <c r="A49" s="654" t="s">
        <v>702</v>
      </c>
      <c r="B49" s="636">
        <v>211323.73996810496</v>
      </c>
      <c r="C49" s="636">
        <v>216545.55946218627</v>
      </c>
      <c r="D49" s="636">
        <v>257567.4903264741</v>
      </c>
      <c r="E49" s="636">
        <v>288787.32435263926</v>
      </c>
      <c r="F49" s="636">
        <v>5221.8194940813119</v>
      </c>
      <c r="G49" s="637">
        <v>2.4710046750400312</v>
      </c>
      <c r="H49" s="636">
        <v>31219.834026165161</v>
      </c>
      <c r="I49" s="638">
        <v>12.121030486647649</v>
      </c>
      <c r="K49" s="634"/>
      <c r="L49" s="634"/>
    </row>
    <row r="50" spans="1:12" ht="18.75" customHeight="1" thickBot="1">
      <c r="A50" s="655" t="s">
        <v>703</v>
      </c>
      <c r="B50" s="656">
        <v>1986225.1231765987</v>
      </c>
      <c r="C50" s="656">
        <v>2124320.1516975216</v>
      </c>
      <c r="D50" s="656">
        <v>2422778.7704828405</v>
      </c>
      <c r="E50" s="656">
        <v>2667143.3147054194</v>
      </c>
      <c r="F50" s="656">
        <v>138095.02852092288</v>
      </c>
      <c r="G50" s="657">
        <v>6.9526372871603543</v>
      </c>
      <c r="H50" s="656">
        <v>244364.54422257887</v>
      </c>
      <c r="I50" s="658">
        <v>10.086127020746471</v>
      </c>
      <c r="K50" s="634"/>
      <c r="L50" s="634"/>
    </row>
    <row r="51" spans="1:12" ht="16.5" thickTop="1">
      <c r="A51" s="2100" t="s">
        <v>704</v>
      </c>
      <c r="B51" s="2100"/>
      <c r="C51" s="2100"/>
      <c r="D51" s="2100"/>
      <c r="E51" s="2100"/>
      <c r="F51" s="2100"/>
      <c r="G51" s="2100"/>
      <c r="H51" s="2100"/>
      <c r="I51" s="2100"/>
    </row>
    <row r="52" spans="1:12">
      <c r="A52" s="2101" t="s">
        <v>705</v>
      </c>
      <c r="B52" s="2101"/>
      <c r="C52" s="2101"/>
      <c r="D52" s="2101"/>
      <c r="E52" s="2101"/>
      <c r="F52" s="2101"/>
      <c r="G52" s="2101"/>
      <c r="H52" s="2101"/>
      <c r="I52" s="2101"/>
    </row>
    <row r="53" spans="1:12">
      <c r="B53" s="370"/>
      <c r="C53" s="370"/>
      <c r="D53" s="370"/>
      <c r="E53" s="370"/>
    </row>
    <row r="54" spans="1:12">
      <c r="B54" s="477"/>
      <c r="C54" s="477"/>
      <c r="D54" s="477"/>
      <c r="E54" s="477"/>
      <c r="F54" s="477"/>
      <c r="G54" s="477"/>
    </row>
    <row r="55" spans="1:12">
      <c r="B55" s="659"/>
      <c r="C55" s="659"/>
      <c r="D55" s="659"/>
      <c r="E55" s="659"/>
      <c r="F55" s="477"/>
      <c r="H55" s="370"/>
    </row>
    <row r="56" spans="1:12">
      <c r="B56" s="659"/>
      <c r="C56" s="659"/>
      <c r="D56" s="659"/>
      <c r="E56" s="659"/>
    </row>
    <row r="57" spans="1:12">
      <c r="B57" s="659"/>
      <c r="C57" s="659"/>
      <c r="D57" s="659"/>
      <c r="E57" s="659"/>
    </row>
    <row r="58" spans="1:12">
      <c r="B58" s="659"/>
      <c r="C58" s="659"/>
      <c r="D58" s="659"/>
      <c r="E58" s="659"/>
    </row>
    <row r="59" spans="1:12">
      <c r="B59" s="659"/>
      <c r="C59" s="659"/>
      <c r="D59" s="659"/>
      <c r="E59" s="659"/>
    </row>
    <row r="60" spans="1:12">
      <c r="B60" s="659"/>
      <c r="C60" s="659"/>
      <c r="D60" s="659"/>
      <c r="E60" s="659"/>
    </row>
    <row r="61" spans="1:12">
      <c r="B61" s="659"/>
      <c r="C61" s="659"/>
      <c r="D61" s="659"/>
      <c r="E61" s="659"/>
    </row>
    <row r="62" spans="1:12">
      <c r="B62" s="659"/>
      <c r="C62" s="659"/>
      <c r="D62" s="659"/>
      <c r="E62" s="659"/>
    </row>
    <row r="63" spans="1:12">
      <c r="B63" s="659"/>
      <c r="C63" s="659"/>
      <c r="D63" s="659"/>
      <c r="E63" s="659"/>
    </row>
    <row r="64" spans="1:12">
      <c r="B64" s="659"/>
      <c r="C64" s="659"/>
      <c r="D64" s="659"/>
      <c r="E64" s="659"/>
    </row>
    <row r="65" spans="2:7">
      <c r="B65" s="659"/>
      <c r="C65" s="659"/>
      <c r="D65" s="659"/>
      <c r="E65" s="659"/>
    </row>
    <row r="66" spans="2:7">
      <c r="B66" s="659"/>
      <c r="C66" s="659"/>
      <c r="D66" s="659"/>
      <c r="E66" s="659"/>
    </row>
    <row r="69" spans="2:7">
      <c r="B69" s="477"/>
      <c r="C69" s="477"/>
      <c r="D69" s="477"/>
      <c r="E69" s="477"/>
      <c r="F69" s="477"/>
      <c r="G69" s="477"/>
    </row>
    <row r="70" spans="2:7">
      <c r="B70" s="477"/>
      <c r="C70" s="477"/>
      <c r="D70" s="477"/>
      <c r="E70" s="477"/>
    </row>
  </sheetData>
  <mergeCells count="8">
    <mergeCell ref="A51:I51"/>
    <mergeCell ref="A52:I52"/>
    <mergeCell ref="A1:I1"/>
    <mergeCell ref="A2:I2"/>
    <mergeCell ref="A4:A6"/>
    <mergeCell ref="F4:I4"/>
    <mergeCell ref="F5:G5"/>
    <mergeCell ref="H5:I5"/>
  </mergeCells>
  <pageMargins left="0.39370078740157483" right="0.39370078740157483" top="0.39370078740157483" bottom="0.39370078740157483"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G24"/>
  <sheetViews>
    <sheetView zoomScaleSheetLayoutView="89" workbookViewId="0">
      <selection activeCell="H1" sqref="H1"/>
    </sheetView>
  </sheetViews>
  <sheetFormatPr defaultRowHeight="15.75"/>
  <cols>
    <col min="1" max="1" width="12.5703125" style="186" bestFit="1" customWidth="1"/>
    <col min="2" max="2" width="12.7109375" style="214" customWidth="1"/>
    <col min="3" max="3" width="16.28515625" style="186" bestFit="1" customWidth="1"/>
    <col min="4" max="4" width="12.7109375" style="186" customWidth="1"/>
    <col min="5" max="5" width="16.28515625" style="186" bestFit="1" customWidth="1"/>
    <col min="6" max="6" width="10.28515625" style="186" customWidth="1"/>
    <col min="7" max="7" width="16.28515625" style="186" bestFit="1" customWidth="1"/>
    <col min="8" max="8" width="13.7109375" style="186" bestFit="1" customWidth="1"/>
    <col min="9" max="254" width="9.140625" style="186"/>
    <col min="255" max="255" width="11.42578125" style="186" customWidth="1"/>
    <col min="256" max="257" width="0" style="186" hidden="1" customWidth="1"/>
    <col min="258" max="258" width="12.7109375" style="186" customWidth="1"/>
    <col min="259" max="259" width="13.7109375" style="186" bestFit="1" customWidth="1"/>
    <col min="260" max="260" width="12.7109375" style="186" customWidth="1"/>
    <col min="261" max="261" width="13.7109375" style="186" bestFit="1" customWidth="1"/>
    <col min="262" max="262" width="10.28515625" style="186" customWidth="1"/>
    <col min="263" max="263" width="14.85546875" style="186" customWidth="1"/>
    <col min="264" max="264" width="13.7109375" style="186" bestFit="1" customWidth="1"/>
    <col min="265" max="510" width="9.140625" style="186"/>
    <col min="511" max="511" width="11.42578125" style="186" customWidth="1"/>
    <col min="512" max="513" width="0" style="186" hidden="1" customWidth="1"/>
    <col min="514" max="514" width="12.7109375" style="186" customWidth="1"/>
    <col min="515" max="515" width="13.7109375" style="186" bestFit="1" customWidth="1"/>
    <col min="516" max="516" width="12.7109375" style="186" customWidth="1"/>
    <col min="517" max="517" width="13.7109375" style="186" bestFit="1" customWidth="1"/>
    <col min="518" max="518" width="10.28515625" style="186" customWidth="1"/>
    <col min="519" max="519" width="14.85546875" style="186" customWidth="1"/>
    <col min="520" max="520" width="13.7109375" style="186" bestFit="1" customWidth="1"/>
    <col min="521" max="766" width="9.140625" style="186"/>
    <col min="767" max="767" width="11.42578125" style="186" customWidth="1"/>
    <col min="768" max="769" width="0" style="186" hidden="1" customWidth="1"/>
    <col min="770" max="770" width="12.7109375" style="186" customWidth="1"/>
    <col min="771" max="771" width="13.7109375" style="186" bestFit="1" customWidth="1"/>
    <col min="772" max="772" width="12.7109375" style="186" customWidth="1"/>
    <col min="773" max="773" width="13.7109375" style="186" bestFit="1" customWidth="1"/>
    <col min="774" max="774" width="10.28515625" style="186" customWidth="1"/>
    <col min="775" max="775" width="14.85546875" style="186" customWidth="1"/>
    <col min="776" max="776" width="13.7109375" style="186" bestFit="1" customWidth="1"/>
    <col min="777" max="1022" width="9.140625" style="186"/>
    <col min="1023" max="1023" width="11.42578125" style="186" customWidth="1"/>
    <col min="1024" max="1025" width="0" style="186" hidden="1" customWidth="1"/>
    <col min="1026" max="1026" width="12.7109375" style="186" customWidth="1"/>
    <col min="1027" max="1027" width="13.7109375" style="186" bestFit="1" customWidth="1"/>
    <col min="1028" max="1028" width="12.7109375" style="186" customWidth="1"/>
    <col min="1029" max="1029" width="13.7109375" style="186" bestFit="1" customWidth="1"/>
    <col min="1030" max="1030" width="10.28515625" style="186" customWidth="1"/>
    <col min="1031" max="1031" width="14.85546875" style="186" customWidth="1"/>
    <col min="1032" max="1032" width="13.7109375" style="186" bestFit="1" customWidth="1"/>
    <col min="1033" max="1278" width="9.140625" style="186"/>
    <col min="1279" max="1279" width="11.42578125" style="186" customWidth="1"/>
    <col min="1280" max="1281" width="0" style="186" hidden="1" customWidth="1"/>
    <col min="1282" max="1282" width="12.7109375" style="186" customWidth="1"/>
    <col min="1283" max="1283" width="13.7109375" style="186" bestFit="1" customWidth="1"/>
    <col min="1284" max="1284" width="12.7109375" style="186" customWidth="1"/>
    <col min="1285" max="1285" width="13.7109375" style="186" bestFit="1" customWidth="1"/>
    <col min="1286" max="1286" width="10.28515625" style="186" customWidth="1"/>
    <col min="1287" max="1287" width="14.85546875" style="186" customWidth="1"/>
    <col min="1288" max="1288" width="13.7109375" style="186" bestFit="1" customWidth="1"/>
    <col min="1289" max="1534" width="9.140625" style="186"/>
    <col min="1535" max="1535" width="11.42578125" style="186" customWidth="1"/>
    <col min="1536" max="1537" width="0" style="186" hidden="1" customWidth="1"/>
    <col min="1538" max="1538" width="12.7109375" style="186" customWidth="1"/>
    <col min="1539" max="1539" width="13.7109375" style="186" bestFit="1" customWidth="1"/>
    <col min="1540" max="1540" width="12.7109375" style="186" customWidth="1"/>
    <col min="1541" max="1541" width="13.7109375" style="186" bestFit="1" customWidth="1"/>
    <col min="1542" max="1542" width="10.28515625" style="186" customWidth="1"/>
    <col min="1543" max="1543" width="14.85546875" style="186" customWidth="1"/>
    <col min="1544" max="1544" width="13.7109375" style="186" bestFit="1" customWidth="1"/>
    <col min="1545" max="1790" width="9.140625" style="186"/>
    <col min="1791" max="1791" width="11.42578125" style="186" customWidth="1"/>
    <col min="1792" max="1793" width="0" style="186" hidden="1" customWidth="1"/>
    <col min="1794" max="1794" width="12.7109375" style="186" customWidth="1"/>
    <col min="1795" max="1795" width="13.7109375" style="186" bestFit="1" customWidth="1"/>
    <col min="1796" max="1796" width="12.7109375" style="186" customWidth="1"/>
    <col min="1797" max="1797" width="13.7109375" style="186" bestFit="1" customWidth="1"/>
    <col min="1798" max="1798" width="10.28515625" style="186" customWidth="1"/>
    <col min="1799" max="1799" width="14.85546875" style="186" customWidth="1"/>
    <col min="1800" max="1800" width="13.7109375" style="186" bestFit="1" customWidth="1"/>
    <col min="1801" max="2046" width="9.140625" style="186"/>
    <col min="2047" max="2047" width="11.42578125" style="186" customWidth="1"/>
    <col min="2048" max="2049" width="0" style="186" hidden="1" customWidth="1"/>
    <col min="2050" max="2050" width="12.7109375" style="186" customWidth="1"/>
    <col min="2051" max="2051" width="13.7109375" style="186" bestFit="1" customWidth="1"/>
    <col min="2052" max="2052" width="12.7109375" style="186" customWidth="1"/>
    <col min="2053" max="2053" width="13.7109375" style="186" bestFit="1" customWidth="1"/>
    <col min="2054" max="2054" width="10.28515625" style="186" customWidth="1"/>
    <col min="2055" max="2055" width="14.85546875" style="186" customWidth="1"/>
    <col min="2056" max="2056" width="13.7109375" style="186" bestFit="1" customWidth="1"/>
    <col min="2057" max="2302" width="9.140625" style="186"/>
    <col min="2303" max="2303" width="11.42578125" style="186" customWidth="1"/>
    <col min="2304" max="2305" width="0" style="186" hidden="1" customWidth="1"/>
    <col min="2306" max="2306" width="12.7109375" style="186" customWidth="1"/>
    <col min="2307" max="2307" width="13.7109375" style="186" bestFit="1" customWidth="1"/>
    <col min="2308" max="2308" width="12.7109375" style="186" customWidth="1"/>
    <col min="2309" max="2309" width="13.7109375" style="186" bestFit="1" customWidth="1"/>
    <col min="2310" max="2310" width="10.28515625" style="186" customWidth="1"/>
    <col min="2311" max="2311" width="14.85546875" style="186" customWidth="1"/>
    <col min="2312" max="2312" width="13.7109375" style="186" bestFit="1" customWidth="1"/>
    <col min="2313" max="2558" width="9.140625" style="186"/>
    <col min="2559" max="2559" width="11.42578125" style="186" customWidth="1"/>
    <col min="2560" max="2561" width="0" style="186" hidden="1" customWidth="1"/>
    <col min="2562" max="2562" width="12.7109375" style="186" customWidth="1"/>
    <col min="2563" max="2563" width="13.7109375" style="186" bestFit="1" customWidth="1"/>
    <col min="2564" max="2564" width="12.7109375" style="186" customWidth="1"/>
    <col min="2565" max="2565" width="13.7109375" style="186" bestFit="1" customWidth="1"/>
    <col min="2566" max="2566" width="10.28515625" style="186" customWidth="1"/>
    <col min="2567" max="2567" width="14.85546875" style="186" customWidth="1"/>
    <col min="2568" max="2568" width="13.7109375" style="186" bestFit="1" customWidth="1"/>
    <col min="2569" max="2814" width="9.140625" style="186"/>
    <col min="2815" max="2815" width="11.42578125" style="186" customWidth="1"/>
    <col min="2816" max="2817" width="0" style="186" hidden="1" customWidth="1"/>
    <col min="2818" max="2818" width="12.7109375" style="186" customWidth="1"/>
    <col min="2819" max="2819" width="13.7109375" style="186" bestFit="1" customWidth="1"/>
    <col min="2820" max="2820" width="12.7109375" style="186" customWidth="1"/>
    <col min="2821" max="2821" width="13.7109375" style="186" bestFit="1" customWidth="1"/>
    <col min="2822" max="2822" width="10.28515625" style="186" customWidth="1"/>
    <col min="2823" max="2823" width="14.85546875" style="186" customWidth="1"/>
    <col min="2824" max="2824" width="13.7109375" style="186" bestFit="1" customWidth="1"/>
    <col min="2825" max="3070" width="9.140625" style="186"/>
    <col min="3071" max="3071" width="11.42578125" style="186" customWidth="1"/>
    <col min="3072" max="3073" width="0" style="186" hidden="1" customWidth="1"/>
    <col min="3074" max="3074" width="12.7109375" style="186" customWidth="1"/>
    <col min="3075" max="3075" width="13.7109375" style="186" bestFit="1" customWidth="1"/>
    <col min="3076" max="3076" width="12.7109375" style="186" customWidth="1"/>
    <col min="3077" max="3077" width="13.7109375" style="186" bestFit="1" customWidth="1"/>
    <col min="3078" max="3078" width="10.28515625" style="186" customWidth="1"/>
    <col min="3079" max="3079" width="14.85546875" style="186" customWidth="1"/>
    <col min="3080" max="3080" width="13.7109375" style="186" bestFit="1" customWidth="1"/>
    <col min="3081" max="3326" width="9.140625" style="186"/>
    <col min="3327" max="3327" width="11.42578125" style="186" customWidth="1"/>
    <col min="3328" max="3329" width="0" style="186" hidden="1" customWidth="1"/>
    <col min="3330" max="3330" width="12.7109375" style="186" customWidth="1"/>
    <col min="3331" max="3331" width="13.7109375" style="186" bestFit="1" customWidth="1"/>
    <col min="3332" max="3332" width="12.7109375" style="186" customWidth="1"/>
    <col min="3333" max="3333" width="13.7109375" style="186" bestFit="1" customWidth="1"/>
    <col min="3334" max="3334" width="10.28515625" style="186" customWidth="1"/>
    <col min="3335" max="3335" width="14.85546875" style="186" customWidth="1"/>
    <col min="3336" max="3336" width="13.7109375" style="186" bestFit="1" customWidth="1"/>
    <col min="3337" max="3582" width="9.140625" style="186"/>
    <col min="3583" max="3583" width="11.42578125" style="186" customWidth="1"/>
    <col min="3584" max="3585" width="0" style="186" hidden="1" customWidth="1"/>
    <col min="3586" max="3586" width="12.7109375" style="186" customWidth="1"/>
    <col min="3587" max="3587" width="13.7109375" style="186" bestFit="1" customWidth="1"/>
    <col min="3588" max="3588" width="12.7109375" style="186" customWidth="1"/>
    <col min="3589" max="3589" width="13.7109375" style="186" bestFit="1" customWidth="1"/>
    <col min="3590" max="3590" width="10.28515625" style="186" customWidth="1"/>
    <col min="3591" max="3591" width="14.85546875" style="186" customWidth="1"/>
    <col min="3592" max="3592" width="13.7109375" style="186" bestFit="1" customWidth="1"/>
    <col min="3593" max="3838" width="9.140625" style="186"/>
    <col min="3839" max="3839" width="11.42578125" style="186" customWidth="1"/>
    <col min="3840" max="3841" width="0" style="186" hidden="1" customWidth="1"/>
    <col min="3842" max="3842" width="12.7109375" style="186" customWidth="1"/>
    <col min="3843" max="3843" width="13.7109375" style="186" bestFit="1" customWidth="1"/>
    <col min="3844" max="3844" width="12.7109375" style="186" customWidth="1"/>
    <col min="3845" max="3845" width="13.7109375" style="186" bestFit="1" customWidth="1"/>
    <col min="3846" max="3846" width="10.28515625" style="186" customWidth="1"/>
    <col min="3847" max="3847" width="14.85546875" style="186" customWidth="1"/>
    <col min="3848" max="3848" width="13.7109375" style="186" bestFit="1" customWidth="1"/>
    <col min="3849" max="4094" width="9.140625" style="186"/>
    <col min="4095" max="4095" width="11.42578125" style="186" customWidth="1"/>
    <col min="4096" max="4097" width="0" style="186" hidden="1" customWidth="1"/>
    <col min="4098" max="4098" width="12.7109375" style="186" customWidth="1"/>
    <col min="4099" max="4099" width="13.7109375" style="186" bestFit="1" customWidth="1"/>
    <col min="4100" max="4100" width="12.7109375" style="186" customWidth="1"/>
    <col min="4101" max="4101" width="13.7109375" style="186" bestFit="1" customWidth="1"/>
    <col min="4102" max="4102" width="10.28515625" style="186" customWidth="1"/>
    <col min="4103" max="4103" width="14.85546875" style="186" customWidth="1"/>
    <col min="4104" max="4104" width="13.7109375" style="186" bestFit="1" customWidth="1"/>
    <col min="4105" max="4350" width="9.140625" style="186"/>
    <col min="4351" max="4351" width="11.42578125" style="186" customWidth="1"/>
    <col min="4352" max="4353" width="0" style="186" hidden="1" customWidth="1"/>
    <col min="4354" max="4354" width="12.7109375" style="186" customWidth="1"/>
    <col min="4355" max="4355" width="13.7109375" style="186" bestFit="1" customWidth="1"/>
    <col min="4356" max="4356" width="12.7109375" style="186" customWidth="1"/>
    <col min="4357" max="4357" width="13.7109375" style="186" bestFit="1" customWidth="1"/>
    <col min="4358" max="4358" width="10.28515625" style="186" customWidth="1"/>
    <col min="4359" max="4359" width="14.85546875" style="186" customWidth="1"/>
    <col min="4360" max="4360" width="13.7109375" style="186" bestFit="1" customWidth="1"/>
    <col min="4361" max="4606" width="9.140625" style="186"/>
    <col min="4607" max="4607" width="11.42578125" style="186" customWidth="1"/>
    <col min="4608" max="4609" width="0" style="186" hidden="1" customWidth="1"/>
    <col min="4610" max="4610" width="12.7109375" style="186" customWidth="1"/>
    <col min="4611" max="4611" width="13.7109375" style="186" bestFit="1" customWidth="1"/>
    <col min="4612" max="4612" width="12.7109375" style="186" customWidth="1"/>
    <col min="4613" max="4613" width="13.7109375" style="186" bestFit="1" customWidth="1"/>
    <col min="4614" max="4614" width="10.28515625" style="186" customWidth="1"/>
    <col min="4615" max="4615" width="14.85546875" style="186" customWidth="1"/>
    <col min="4616" max="4616" width="13.7109375" style="186" bestFit="1" customWidth="1"/>
    <col min="4617" max="4862" width="9.140625" style="186"/>
    <col min="4863" max="4863" width="11.42578125" style="186" customWidth="1"/>
    <col min="4864" max="4865" width="0" style="186" hidden="1" customWidth="1"/>
    <col min="4866" max="4866" width="12.7109375" style="186" customWidth="1"/>
    <col min="4867" max="4867" width="13.7109375" style="186" bestFit="1" customWidth="1"/>
    <col min="4868" max="4868" width="12.7109375" style="186" customWidth="1"/>
    <col min="4869" max="4869" width="13.7109375" style="186" bestFit="1" customWidth="1"/>
    <col min="4870" max="4870" width="10.28515625" style="186" customWidth="1"/>
    <col min="4871" max="4871" width="14.85546875" style="186" customWidth="1"/>
    <col min="4872" max="4872" width="13.7109375" style="186" bestFit="1" customWidth="1"/>
    <col min="4873" max="5118" width="9.140625" style="186"/>
    <col min="5119" max="5119" width="11.42578125" style="186" customWidth="1"/>
    <col min="5120" max="5121" width="0" style="186" hidden="1" customWidth="1"/>
    <col min="5122" max="5122" width="12.7109375" style="186" customWidth="1"/>
    <col min="5123" max="5123" width="13.7109375" style="186" bestFit="1" customWidth="1"/>
    <col min="5124" max="5124" width="12.7109375" style="186" customWidth="1"/>
    <col min="5125" max="5125" width="13.7109375" style="186" bestFit="1" customWidth="1"/>
    <col min="5126" max="5126" width="10.28515625" style="186" customWidth="1"/>
    <col min="5127" max="5127" width="14.85546875" style="186" customWidth="1"/>
    <col min="5128" max="5128" width="13.7109375" style="186" bestFit="1" customWidth="1"/>
    <col min="5129" max="5374" width="9.140625" style="186"/>
    <col min="5375" max="5375" width="11.42578125" style="186" customWidth="1"/>
    <col min="5376" max="5377" width="0" style="186" hidden="1" customWidth="1"/>
    <col min="5378" max="5378" width="12.7109375" style="186" customWidth="1"/>
    <col min="5379" max="5379" width="13.7109375" style="186" bestFit="1" customWidth="1"/>
    <col min="5380" max="5380" width="12.7109375" style="186" customWidth="1"/>
    <col min="5381" max="5381" width="13.7109375" style="186" bestFit="1" customWidth="1"/>
    <col min="5382" max="5382" width="10.28515625" style="186" customWidth="1"/>
    <col min="5383" max="5383" width="14.85546875" style="186" customWidth="1"/>
    <col min="5384" max="5384" width="13.7109375" style="186" bestFit="1" customWidth="1"/>
    <col min="5385" max="5630" width="9.140625" style="186"/>
    <col min="5631" max="5631" width="11.42578125" style="186" customWidth="1"/>
    <col min="5632" max="5633" width="0" style="186" hidden="1" customWidth="1"/>
    <col min="5634" max="5634" width="12.7109375" style="186" customWidth="1"/>
    <col min="5635" max="5635" width="13.7109375" style="186" bestFit="1" customWidth="1"/>
    <col min="5636" max="5636" width="12.7109375" style="186" customWidth="1"/>
    <col min="5637" max="5637" width="13.7109375" style="186" bestFit="1" customWidth="1"/>
    <col min="5638" max="5638" width="10.28515625" style="186" customWidth="1"/>
    <col min="5639" max="5639" width="14.85546875" style="186" customWidth="1"/>
    <col min="5640" max="5640" width="13.7109375" style="186" bestFit="1" customWidth="1"/>
    <col min="5641" max="5886" width="9.140625" style="186"/>
    <col min="5887" max="5887" width="11.42578125" style="186" customWidth="1"/>
    <col min="5888" max="5889" width="0" style="186" hidden="1" customWidth="1"/>
    <col min="5890" max="5890" width="12.7109375" style="186" customWidth="1"/>
    <col min="5891" max="5891" width="13.7109375" style="186" bestFit="1" customWidth="1"/>
    <col min="5892" max="5892" width="12.7109375" style="186" customWidth="1"/>
    <col min="5893" max="5893" width="13.7109375" style="186" bestFit="1" customWidth="1"/>
    <col min="5894" max="5894" width="10.28515625" style="186" customWidth="1"/>
    <col min="5895" max="5895" width="14.85546875" style="186" customWidth="1"/>
    <col min="5896" max="5896" width="13.7109375" style="186" bestFit="1" customWidth="1"/>
    <col min="5897" max="6142" width="9.140625" style="186"/>
    <col min="6143" max="6143" width="11.42578125" style="186" customWidth="1"/>
    <col min="6144" max="6145" width="0" style="186" hidden="1" customWidth="1"/>
    <col min="6146" max="6146" width="12.7109375" style="186" customWidth="1"/>
    <col min="6147" max="6147" width="13.7109375" style="186" bestFit="1" customWidth="1"/>
    <col min="6148" max="6148" width="12.7109375" style="186" customWidth="1"/>
    <col min="6149" max="6149" width="13.7109375" style="186" bestFit="1" customWidth="1"/>
    <col min="6150" max="6150" width="10.28515625" style="186" customWidth="1"/>
    <col min="6151" max="6151" width="14.85546875" style="186" customWidth="1"/>
    <col min="6152" max="6152" width="13.7109375" style="186" bestFit="1" customWidth="1"/>
    <col min="6153" max="6398" width="9.140625" style="186"/>
    <col min="6399" max="6399" width="11.42578125" style="186" customWidth="1"/>
    <col min="6400" max="6401" width="0" style="186" hidden="1" customWidth="1"/>
    <col min="6402" max="6402" width="12.7109375" style="186" customWidth="1"/>
    <col min="6403" max="6403" width="13.7109375" style="186" bestFit="1" customWidth="1"/>
    <col min="6404" max="6404" width="12.7109375" style="186" customWidth="1"/>
    <col min="6405" max="6405" width="13.7109375" style="186" bestFit="1" customWidth="1"/>
    <col min="6406" max="6406" width="10.28515625" style="186" customWidth="1"/>
    <col min="6407" max="6407" width="14.85546875" style="186" customWidth="1"/>
    <col min="6408" max="6408" width="13.7109375" style="186" bestFit="1" customWidth="1"/>
    <col min="6409" max="6654" width="9.140625" style="186"/>
    <col min="6655" max="6655" width="11.42578125" style="186" customWidth="1"/>
    <col min="6656" max="6657" width="0" style="186" hidden="1" customWidth="1"/>
    <col min="6658" max="6658" width="12.7109375" style="186" customWidth="1"/>
    <col min="6659" max="6659" width="13.7109375" style="186" bestFit="1" customWidth="1"/>
    <col min="6660" max="6660" width="12.7109375" style="186" customWidth="1"/>
    <col min="6661" max="6661" width="13.7109375" style="186" bestFit="1" customWidth="1"/>
    <col min="6662" max="6662" width="10.28515625" style="186" customWidth="1"/>
    <col min="6663" max="6663" width="14.85546875" style="186" customWidth="1"/>
    <col min="6664" max="6664" width="13.7109375" style="186" bestFit="1" customWidth="1"/>
    <col min="6665" max="6910" width="9.140625" style="186"/>
    <col min="6911" max="6911" width="11.42578125" style="186" customWidth="1"/>
    <col min="6912" max="6913" width="0" style="186" hidden="1" customWidth="1"/>
    <col min="6914" max="6914" width="12.7109375" style="186" customWidth="1"/>
    <col min="6915" max="6915" width="13.7109375" style="186" bestFit="1" customWidth="1"/>
    <col min="6916" max="6916" width="12.7109375" style="186" customWidth="1"/>
    <col min="6917" max="6917" width="13.7109375" style="186" bestFit="1" customWidth="1"/>
    <col min="6918" max="6918" width="10.28515625" style="186" customWidth="1"/>
    <col min="6919" max="6919" width="14.85546875" style="186" customWidth="1"/>
    <col min="6920" max="6920" width="13.7109375" style="186" bestFit="1" customWidth="1"/>
    <col min="6921" max="7166" width="9.140625" style="186"/>
    <col min="7167" max="7167" width="11.42578125" style="186" customWidth="1"/>
    <col min="7168" max="7169" width="0" style="186" hidden="1" customWidth="1"/>
    <col min="7170" max="7170" width="12.7109375" style="186" customWidth="1"/>
    <col min="7171" max="7171" width="13.7109375" style="186" bestFit="1" customWidth="1"/>
    <col min="7172" max="7172" width="12.7109375" style="186" customWidth="1"/>
    <col min="7173" max="7173" width="13.7109375" style="186" bestFit="1" customWidth="1"/>
    <col min="7174" max="7174" width="10.28515625" style="186" customWidth="1"/>
    <col min="7175" max="7175" width="14.85546875" style="186" customWidth="1"/>
    <col min="7176" max="7176" width="13.7109375" style="186" bestFit="1" customWidth="1"/>
    <col min="7177" max="7422" width="9.140625" style="186"/>
    <col min="7423" max="7423" width="11.42578125" style="186" customWidth="1"/>
    <col min="7424" max="7425" width="0" style="186" hidden="1" customWidth="1"/>
    <col min="7426" max="7426" width="12.7109375" style="186" customWidth="1"/>
    <col min="7427" max="7427" width="13.7109375" style="186" bestFit="1" customWidth="1"/>
    <col min="7428" max="7428" width="12.7109375" style="186" customWidth="1"/>
    <col min="7429" max="7429" width="13.7109375" style="186" bestFit="1" customWidth="1"/>
    <col min="7430" max="7430" width="10.28515625" style="186" customWidth="1"/>
    <col min="7431" max="7431" width="14.85546875" style="186" customWidth="1"/>
    <col min="7432" max="7432" width="13.7109375" style="186" bestFit="1" customWidth="1"/>
    <col min="7433" max="7678" width="9.140625" style="186"/>
    <col min="7679" max="7679" width="11.42578125" style="186" customWidth="1"/>
    <col min="7680" max="7681" width="0" style="186" hidden="1" customWidth="1"/>
    <col min="7682" max="7682" width="12.7109375" style="186" customWidth="1"/>
    <col min="7683" max="7683" width="13.7109375" style="186" bestFit="1" customWidth="1"/>
    <col min="7684" max="7684" width="12.7109375" style="186" customWidth="1"/>
    <col min="7685" max="7685" width="13.7109375" style="186" bestFit="1" customWidth="1"/>
    <col min="7686" max="7686" width="10.28515625" style="186" customWidth="1"/>
    <col min="7687" max="7687" width="14.85546875" style="186" customWidth="1"/>
    <col min="7688" max="7688" width="13.7109375" style="186" bestFit="1" customWidth="1"/>
    <col min="7689" max="7934" width="9.140625" style="186"/>
    <col min="7935" max="7935" width="11.42578125" style="186" customWidth="1"/>
    <col min="7936" max="7937" width="0" style="186" hidden="1" customWidth="1"/>
    <col min="7938" max="7938" width="12.7109375" style="186" customWidth="1"/>
    <col min="7939" max="7939" width="13.7109375" style="186" bestFit="1" customWidth="1"/>
    <col min="7940" max="7940" width="12.7109375" style="186" customWidth="1"/>
    <col min="7941" max="7941" width="13.7109375" style="186" bestFit="1" customWidth="1"/>
    <col min="7942" max="7942" width="10.28515625" style="186" customWidth="1"/>
    <col min="7943" max="7943" width="14.85546875" style="186" customWidth="1"/>
    <col min="7944" max="7944" width="13.7109375" style="186" bestFit="1" customWidth="1"/>
    <col min="7945" max="8190" width="9.140625" style="186"/>
    <col min="8191" max="8191" width="11.42578125" style="186" customWidth="1"/>
    <col min="8192" max="8193" width="0" style="186" hidden="1" customWidth="1"/>
    <col min="8194" max="8194" width="12.7109375" style="186" customWidth="1"/>
    <col min="8195" max="8195" width="13.7109375" style="186" bestFit="1" customWidth="1"/>
    <col min="8196" max="8196" width="12.7109375" style="186" customWidth="1"/>
    <col min="8197" max="8197" width="13.7109375" style="186" bestFit="1" customWidth="1"/>
    <col min="8198" max="8198" width="10.28515625" style="186" customWidth="1"/>
    <col min="8199" max="8199" width="14.85546875" style="186" customWidth="1"/>
    <col min="8200" max="8200" width="13.7109375" style="186" bestFit="1" customWidth="1"/>
    <col min="8201" max="8446" width="9.140625" style="186"/>
    <col min="8447" max="8447" width="11.42578125" style="186" customWidth="1"/>
    <col min="8448" max="8449" width="0" style="186" hidden="1" customWidth="1"/>
    <col min="8450" max="8450" width="12.7109375" style="186" customWidth="1"/>
    <col min="8451" max="8451" width="13.7109375" style="186" bestFit="1" customWidth="1"/>
    <col min="8452" max="8452" width="12.7109375" style="186" customWidth="1"/>
    <col min="8453" max="8453" width="13.7109375" style="186" bestFit="1" customWidth="1"/>
    <col min="8454" max="8454" width="10.28515625" style="186" customWidth="1"/>
    <col min="8455" max="8455" width="14.85546875" style="186" customWidth="1"/>
    <col min="8456" max="8456" width="13.7109375" style="186" bestFit="1" customWidth="1"/>
    <col min="8457" max="8702" width="9.140625" style="186"/>
    <col min="8703" max="8703" width="11.42578125" style="186" customWidth="1"/>
    <col min="8704" max="8705" width="0" style="186" hidden="1" customWidth="1"/>
    <col min="8706" max="8706" width="12.7109375" style="186" customWidth="1"/>
    <col min="8707" max="8707" width="13.7109375" style="186" bestFit="1" customWidth="1"/>
    <col min="8708" max="8708" width="12.7109375" style="186" customWidth="1"/>
    <col min="8709" max="8709" width="13.7109375" style="186" bestFit="1" customWidth="1"/>
    <col min="8710" max="8710" width="10.28515625" style="186" customWidth="1"/>
    <col min="8711" max="8711" width="14.85546875" style="186" customWidth="1"/>
    <col min="8712" max="8712" width="13.7109375" style="186" bestFit="1" customWidth="1"/>
    <col min="8713" max="8958" width="9.140625" style="186"/>
    <col min="8959" max="8959" width="11.42578125" style="186" customWidth="1"/>
    <col min="8960" max="8961" width="0" style="186" hidden="1" customWidth="1"/>
    <col min="8962" max="8962" width="12.7109375" style="186" customWidth="1"/>
    <col min="8963" max="8963" width="13.7109375" style="186" bestFit="1" customWidth="1"/>
    <col min="8964" max="8964" width="12.7109375" style="186" customWidth="1"/>
    <col min="8965" max="8965" width="13.7109375" style="186" bestFit="1" customWidth="1"/>
    <col min="8966" max="8966" width="10.28515625" style="186" customWidth="1"/>
    <col min="8967" max="8967" width="14.85546875" style="186" customWidth="1"/>
    <col min="8968" max="8968" width="13.7109375" style="186" bestFit="1" customWidth="1"/>
    <col min="8969" max="9214" width="9.140625" style="186"/>
    <col min="9215" max="9215" width="11.42578125" style="186" customWidth="1"/>
    <col min="9216" max="9217" width="0" style="186" hidden="1" customWidth="1"/>
    <col min="9218" max="9218" width="12.7109375" style="186" customWidth="1"/>
    <col min="9219" max="9219" width="13.7109375" style="186" bestFit="1" customWidth="1"/>
    <col min="9220" max="9220" width="12.7109375" style="186" customWidth="1"/>
    <col min="9221" max="9221" width="13.7109375" style="186" bestFit="1" customWidth="1"/>
    <col min="9222" max="9222" width="10.28515625" style="186" customWidth="1"/>
    <col min="9223" max="9223" width="14.85546875" style="186" customWidth="1"/>
    <col min="9224" max="9224" width="13.7109375" style="186" bestFit="1" customWidth="1"/>
    <col min="9225" max="9470" width="9.140625" style="186"/>
    <col min="9471" max="9471" width="11.42578125" style="186" customWidth="1"/>
    <col min="9472" max="9473" width="0" style="186" hidden="1" customWidth="1"/>
    <col min="9474" max="9474" width="12.7109375" style="186" customWidth="1"/>
    <col min="9475" max="9475" width="13.7109375" style="186" bestFit="1" customWidth="1"/>
    <col min="9476" max="9476" width="12.7109375" style="186" customWidth="1"/>
    <col min="9477" max="9477" width="13.7109375" style="186" bestFit="1" customWidth="1"/>
    <col min="9478" max="9478" width="10.28515625" style="186" customWidth="1"/>
    <col min="9479" max="9479" width="14.85546875" style="186" customWidth="1"/>
    <col min="9480" max="9480" width="13.7109375" style="186" bestFit="1" customWidth="1"/>
    <col min="9481" max="9726" width="9.140625" style="186"/>
    <col min="9727" max="9727" width="11.42578125" style="186" customWidth="1"/>
    <col min="9728" max="9729" width="0" style="186" hidden="1" customWidth="1"/>
    <col min="9730" max="9730" width="12.7109375" style="186" customWidth="1"/>
    <col min="9731" max="9731" width="13.7109375" style="186" bestFit="1" customWidth="1"/>
    <col min="9732" max="9732" width="12.7109375" style="186" customWidth="1"/>
    <col min="9733" max="9733" width="13.7109375" style="186" bestFit="1" customWidth="1"/>
    <col min="9734" max="9734" width="10.28515625" style="186" customWidth="1"/>
    <col min="9735" max="9735" width="14.85546875" style="186" customWidth="1"/>
    <col min="9736" max="9736" width="13.7109375" style="186" bestFit="1" customWidth="1"/>
    <col min="9737" max="9982" width="9.140625" style="186"/>
    <col min="9983" max="9983" width="11.42578125" style="186" customWidth="1"/>
    <col min="9984" max="9985" width="0" style="186" hidden="1" customWidth="1"/>
    <col min="9986" max="9986" width="12.7109375" style="186" customWidth="1"/>
    <col min="9987" max="9987" width="13.7109375" style="186" bestFit="1" customWidth="1"/>
    <col min="9988" max="9988" width="12.7109375" style="186" customWidth="1"/>
    <col min="9989" max="9989" width="13.7109375" style="186" bestFit="1" customWidth="1"/>
    <col min="9990" max="9990" width="10.28515625" style="186" customWidth="1"/>
    <col min="9991" max="9991" width="14.85546875" style="186" customWidth="1"/>
    <col min="9992" max="9992" width="13.7109375" style="186" bestFit="1" customWidth="1"/>
    <col min="9993" max="10238" width="9.140625" style="186"/>
    <col min="10239" max="10239" width="11.42578125" style="186" customWidth="1"/>
    <col min="10240" max="10241" width="0" style="186" hidden="1" customWidth="1"/>
    <col min="10242" max="10242" width="12.7109375" style="186" customWidth="1"/>
    <col min="10243" max="10243" width="13.7109375" style="186" bestFit="1" customWidth="1"/>
    <col min="10244" max="10244" width="12.7109375" style="186" customWidth="1"/>
    <col min="10245" max="10245" width="13.7109375" style="186" bestFit="1" customWidth="1"/>
    <col min="10246" max="10246" width="10.28515625" style="186" customWidth="1"/>
    <col min="10247" max="10247" width="14.85546875" style="186" customWidth="1"/>
    <col min="10248" max="10248" width="13.7109375" style="186" bestFit="1" customWidth="1"/>
    <col min="10249" max="10494" width="9.140625" style="186"/>
    <col min="10495" max="10495" width="11.42578125" style="186" customWidth="1"/>
    <col min="10496" max="10497" width="0" style="186" hidden="1" customWidth="1"/>
    <col min="10498" max="10498" width="12.7109375" style="186" customWidth="1"/>
    <col min="10499" max="10499" width="13.7109375" style="186" bestFit="1" customWidth="1"/>
    <col min="10500" max="10500" width="12.7109375" style="186" customWidth="1"/>
    <col min="10501" max="10501" width="13.7109375" style="186" bestFit="1" customWidth="1"/>
    <col min="10502" max="10502" width="10.28515625" style="186" customWidth="1"/>
    <col min="10503" max="10503" width="14.85546875" style="186" customWidth="1"/>
    <col min="10504" max="10504" width="13.7109375" style="186" bestFit="1" customWidth="1"/>
    <col min="10505" max="10750" width="9.140625" style="186"/>
    <col min="10751" max="10751" width="11.42578125" style="186" customWidth="1"/>
    <col min="10752" max="10753" width="0" style="186" hidden="1" customWidth="1"/>
    <col min="10754" max="10754" width="12.7109375" style="186" customWidth="1"/>
    <col min="10755" max="10755" width="13.7109375" style="186" bestFit="1" customWidth="1"/>
    <col min="10756" max="10756" width="12.7109375" style="186" customWidth="1"/>
    <col min="10757" max="10757" width="13.7109375" style="186" bestFit="1" customWidth="1"/>
    <col min="10758" max="10758" width="10.28515625" style="186" customWidth="1"/>
    <col min="10759" max="10759" width="14.85546875" style="186" customWidth="1"/>
    <col min="10760" max="10760" width="13.7109375" style="186" bestFit="1" customWidth="1"/>
    <col min="10761" max="11006" width="9.140625" style="186"/>
    <col min="11007" max="11007" width="11.42578125" style="186" customWidth="1"/>
    <col min="11008" max="11009" width="0" style="186" hidden="1" customWidth="1"/>
    <col min="11010" max="11010" width="12.7109375" style="186" customWidth="1"/>
    <col min="11011" max="11011" width="13.7109375" style="186" bestFit="1" customWidth="1"/>
    <col min="11012" max="11012" width="12.7109375" style="186" customWidth="1"/>
    <col min="11013" max="11013" width="13.7109375" style="186" bestFit="1" customWidth="1"/>
    <col min="11014" max="11014" width="10.28515625" style="186" customWidth="1"/>
    <col min="11015" max="11015" width="14.85546875" style="186" customWidth="1"/>
    <col min="11016" max="11016" width="13.7109375" style="186" bestFit="1" customWidth="1"/>
    <col min="11017" max="11262" width="9.140625" style="186"/>
    <col min="11263" max="11263" width="11.42578125" style="186" customWidth="1"/>
    <col min="11264" max="11265" width="0" style="186" hidden="1" customWidth="1"/>
    <col min="11266" max="11266" width="12.7109375" style="186" customWidth="1"/>
    <col min="11267" max="11267" width="13.7109375" style="186" bestFit="1" customWidth="1"/>
    <col min="11268" max="11268" width="12.7109375" style="186" customWidth="1"/>
    <col min="11269" max="11269" width="13.7109375" style="186" bestFit="1" customWidth="1"/>
    <col min="11270" max="11270" width="10.28515625" style="186" customWidth="1"/>
    <col min="11271" max="11271" width="14.85546875" style="186" customWidth="1"/>
    <col min="11272" max="11272" width="13.7109375" style="186" bestFit="1" customWidth="1"/>
    <col min="11273" max="11518" width="9.140625" style="186"/>
    <col min="11519" max="11519" width="11.42578125" style="186" customWidth="1"/>
    <col min="11520" max="11521" width="0" style="186" hidden="1" customWidth="1"/>
    <col min="11522" max="11522" width="12.7109375" style="186" customWidth="1"/>
    <col min="11523" max="11523" width="13.7109375" style="186" bestFit="1" customWidth="1"/>
    <col min="11524" max="11524" width="12.7109375" style="186" customWidth="1"/>
    <col min="11525" max="11525" width="13.7109375" style="186" bestFit="1" customWidth="1"/>
    <col min="11526" max="11526" width="10.28515625" style="186" customWidth="1"/>
    <col min="11527" max="11527" width="14.85546875" style="186" customWidth="1"/>
    <col min="11528" max="11528" width="13.7109375" style="186" bestFit="1" customWidth="1"/>
    <col min="11529" max="11774" width="9.140625" style="186"/>
    <col min="11775" max="11775" width="11.42578125" style="186" customWidth="1"/>
    <col min="11776" max="11777" width="0" style="186" hidden="1" customWidth="1"/>
    <col min="11778" max="11778" width="12.7109375" style="186" customWidth="1"/>
    <col min="11779" max="11779" width="13.7109375" style="186" bestFit="1" customWidth="1"/>
    <col min="11780" max="11780" width="12.7109375" style="186" customWidth="1"/>
    <col min="11781" max="11781" width="13.7109375" style="186" bestFit="1" customWidth="1"/>
    <col min="11782" max="11782" width="10.28515625" style="186" customWidth="1"/>
    <col min="11783" max="11783" width="14.85546875" style="186" customWidth="1"/>
    <col min="11784" max="11784" width="13.7109375" style="186" bestFit="1" customWidth="1"/>
    <col min="11785" max="12030" width="9.140625" style="186"/>
    <col min="12031" max="12031" width="11.42578125" style="186" customWidth="1"/>
    <col min="12032" max="12033" width="0" style="186" hidden="1" customWidth="1"/>
    <col min="12034" max="12034" width="12.7109375" style="186" customWidth="1"/>
    <col min="12035" max="12035" width="13.7109375" style="186" bestFit="1" customWidth="1"/>
    <col min="12036" max="12036" width="12.7109375" style="186" customWidth="1"/>
    <col min="12037" max="12037" width="13.7109375" style="186" bestFit="1" customWidth="1"/>
    <col min="12038" max="12038" width="10.28515625" style="186" customWidth="1"/>
    <col min="12039" max="12039" width="14.85546875" style="186" customWidth="1"/>
    <col min="12040" max="12040" width="13.7109375" style="186" bestFit="1" customWidth="1"/>
    <col min="12041" max="12286" width="9.140625" style="186"/>
    <col min="12287" max="12287" width="11.42578125" style="186" customWidth="1"/>
    <col min="12288" max="12289" width="0" style="186" hidden="1" customWidth="1"/>
    <col min="12290" max="12290" width="12.7109375" style="186" customWidth="1"/>
    <col min="12291" max="12291" width="13.7109375" style="186" bestFit="1" customWidth="1"/>
    <col min="12292" max="12292" width="12.7109375" style="186" customWidth="1"/>
    <col min="12293" max="12293" width="13.7109375" style="186" bestFit="1" customWidth="1"/>
    <col min="12294" max="12294" width="10.28515625" style="186" customWidth="1"/>
    <col min="12295" max="12295" width="14.85546875" style="186" customWidth="1"/>
    <col min="12296" max="12296" width="13.7109375" style="186" bestFit="1" customWidth="1"/>
    <col min="12297" max="12542" width="9.140625" style="186"/>
    <col min="12543" max="12543" width="11.42578125" style="186" customWidth="1"/>
    <col min="12544" max="12545" width="0" style="186" hidden="1" customWidth="1"/>
    <col min="12546" max="12546" width="12.7109375" style="186" customWidth="1"/>
    <col min="12547" max="12547" width="13.7109375" style="186" bestFit="1" customWidth="1"/>
    <col min="12548" max="12548" width="12.7109375" style="186" customWidth="1"/>
    <col min="12549" max="12549" width="13.7109375" style="186" bestFit="1" customWidth="1"/>
    <col min="12550" max="12550" width="10.28515625" style="186" customWidth="1"/>
    <col min="12551" max="12551" width="14.85546875" style="186" customWidth="1"/>
    <col min="12552" max="12552" width="13.7109375" style="186" bestFit="1" customWidth="1"/>
    <col min="12553" max="12798" width="9.140625" style="186"/>
    <col min="12799" max="12799" width="11.42578125" style="186" customWidth="1"/>
    <col min="12800" max="12801" width="0" style="186" hidden="1" customWidth="1"/>
    <col min="12802" max="12802" width="12.7109375" style="186" customWidth="1"/>
    <col min="12803" max="12803" width="13.7109375" style="186" bestFit="1" customWidth="1"/>
    <col min="12804" max="12804" width="12.7109375" style="186" customWidth="1"/>
    <col min="12805" max="12805" width="13.7109375" style="186" bestFit="1" customWidth="1"/>
    <col min="12806" max="12806" width="10.28515625" style="186" customWidth="1"/>
    <col min="12807" max="12807" width="14.85546875" style="186" customWidth="1"/>
    <col min="12808" max="12808" width="13.7109375" style="186" bestFit="1" customWidth="1"/>
    <col min="12809" max="13054" width="9.140625" style="186"/>
    <col min="13055" max="13055" width="11.42578125" style="186" customWidth="1"/>
    <col min="13056" max="13057" width="0" style="186" hidden="1" customWidth="1"/>
    <col min="13058" max="13058" width="12.7109375" style="186" customWidth="1"/>
    <col min="13059" max="13059" width="13.7109375" style="186" bestFit="1" customWidth="1"/>
    <col min="13060" max="13060" width="12.7109375" style="186" customWidth="1"/>
    <col min="13061" max="13061" width="13.7109375" style="186" bestFit="1" customWidth="1"/>
    <col min="13062" max="13062" width="10.28515625" style="186" customWidth="1"/>
    <col min="13063" max="13063" width="14.85546875" style="186" customWidth="1"/>
    <col min="13064" max="13064" width="13.7109375" style="186" bestFit="1" customWidth="1"/>
    <col min="13065" max="13310" width="9.140625" style="186"/>
    <col min="13311" max="13311" width="11.42578125" style="186" customWidth="1"/>
    <col min="13312" max="13313" width="0" style="186" hidden="1" customWidth="1"/>
    <col min="13314" max="13314" width="12.7109375" style="186" customWidth="1"/>
    <col min="13315" max="13315" width="13.7109375" style="186" bestFit="1" customWidth="1"/>
    <col min="13316" max="13316" width="12.7109375" style="186" customWidth="1"/>
    <col min="13317" max="13317" width="13.7109375" style="186" bestFit="1" customWidth="1"/>
    <col min="13318" max="13318" width="10.28515625" style="186" customWidth="1"/>
    <col min="13319" max="13319" width="14.85546875" style="186" customWidth="1"/>
    <col min="13320" max="13320" width="13.7109375" style="186" bestFit="1" customWidth="1"/>
    <col min="13321" max="13566" width="9.140625" style="186"/>
    <col min="13567" max="13567" width="11.42578125" style="186" customWidth="1"/>
    <col min="13568" max="13569" width="0" style="186" hidden="1" customWidth="1"/>
    <col min="13570" max="13570" width="12.7109375" style="186" customWidth="1"/>
    <col min="13571" max="13571" width="13.7109375" style="186" bestFit="1" customWidth="1"/>
    <col min="13572" max="13572" width="12.7109375" style="186" customWidth="1"/>
    <col min="13573" max="13573" width="13.7109375" style="186" bestFit="1" customWidth="1"/>
    <col min="13574" max="13574" width="10.28515625" style="186" customWidth="1"/>
    <col min="13575" max="13575" width="14.85546875" style="186" customWidth="1"/>
    <col min="13576" max="13576" width="13.7109375" style="186" bestFit="1" customWidth="1"/>
    <col min="13577" max="13822" width="9.140625" style="186"/>
    <col min="13823" max="13823" width="11.42578125" style="186" customWidth="1"/>
    <col min="13824" max="13825" width="0" style="186" hidden="1" customWidth="1"/>
    <col min="13826" max="13826" width="12.7109375" style="186" customWidth="1"/>
    <col min="13827" max="13827" width="13.7109375" style="186" bestFit="1" customWidth="1"/>
    <col min="13828" max="13828" width="12.7109375" style="186" customWidth="1"/>
    <col min="13829" max="13829" width="13.7109375" style="186" bestFit="1" customWidth="1"/>
    <col min="13830" max="13830" width="10.28515625" style="186" customWidth="1"/>
    <col min="13831" max="13831" width="14.85546875" style="186" customWidth="1"/>
    <col min="13832" max="13832" width="13.7109375" style="186" bestFit="1" customWidth="1"/>
    <col min="13833" max="14078" width="9.140625" style="186"/>
    <col min="14079" max="14079" width="11.42578125" style="186" customWidth="1"/>
    <col min="14080" max="14081" width="0" style="186" hidden="1" customWidth="1"/>
    <col min="14082" max="14082" width="12.7109375" style="186" customWidth="1"/>
    <col min="14083" max="14083" width="13.7109375" style="186" bestFit="1" customWidth="1"/>
    <col min="14084" max="14084" width="12.7109375" style="186" customWidth="1"/>
    <col min="14085" max="14085" width="13.7109375" style="186" bestFit="1" customWidth="1"/>
    <col min="14086" max="14086" width="10.28515625" style="186" customWidth="1"/>
    <col min="14087" max="14087" width="14.85546875" style="186" customWidth="1"/>
    <col min="14088" max="14088" width="13.7109375" style="186" bestFit="1" customWidth="1"/>
    <col min="14089" max="14334" width="9.140625" style="186"/>
    <col min="14335" max="14335" width="11.42578125" style="186" customWidth="1"/>
    <col min="14336" max="14337" width="0" style="186" hidden="1" customWidth="1"/>
    <col min="14338" max="14338" width="12.7109375" style="186" customWidth="1"/>
    <col min="14339" max="14339" width="13.7109375" style="186" bestFit="1" customWidth="1"/>
    <col min="14340" max="14340" width="12.7109375" style="186" customWidth="1"/>
    <col min="14341" max="14341" width="13.7109375" style="186" bestFit="1" customWidth="1"/>
    <col min="14342" max="14342" width="10.28515625" style="186" customWidth="1"/>
    <col min="14343" max="14343" width="14.85546875" style="186" customWidth="1"/>
    <col min="14344" max="14344" width="13.7109375" style="186" bestFit="1" customWidth="1"/>
    <col min="14345" max="14590" width="9.140625" style="186"/>
    <col min="14591" max="14591" width="11.42578125" style="186" customWidth="1"/>
    <col min="14592" max="14593" width="0" style="186" hidden="1" customWidth="1"/>
    <col min="14594" max="14594" width="12.7109375" style="186" customWidth="1"/>
    <col min="14595" max="14595" width="13.7109375" style="186" bestFit="1" customWidth="1"/>
    <col min="14596" max="14596" width="12.7109375" style="186" customWidth="1"/>
    <col min="14597" max="14597" width="13.7109375" style="186" bestFit="1" customWidth="1"/>
    <col min="14598" max="14598" width="10.28515625" style="186" customWidth="1"/>
    <col min="14599" max="14599" width="14.85546875" style="186" customWidth="1"/>
    <col min="14600" max="14600" width="13.7109375" style="186" bestFit="1" customWidth="1"/>
    <col min="14601" max="14846" width="9.140625" style="186"/>
    <col min="14847" max="14847" width="11.42578125" style="186" customWidth="1"/>
    <col min="14848" max="14849" width="0" style="186" hidden="1" customWidth="1"/>
    <col min="14850" max="14850" width="12.7109375" style="186" customWidth="1"/>
    <col min="14851" max="14851" width="13.7109375" style="186" bestFit="1" customWidth="1"/>
    <col min="14852" max="14852" width="12.7109375" style="186" customWidth="1"/>
    <col min="14853" max="14853" width="13.7109375" style="186" bestFit="1" customWidth="1"/>
    <col min="14854" max="14854" width="10.28515625" style="186" customWidth="1"/>
    <col min="14855" max="14855" width="14.85546875" style="186" customWidth="1"/>
    <col min="14856" max="14856" width="13.7109375" style="186" bestFit="1" customWidth="1"/>
    <col min="14857" max="15102" width="9.140625" style="186"/>
    <col min="15103" max="15103" width="11.42578125" style="186" customWidth="1"/>
    <col min="15104" max="15105" width="0" style="186" hidden="1" customWidth="1"/>
    <col min="15106" max="15106" width="12.7109375" style="186" customWidth="1"/>
    <col min="15107" max="15107" width="13.7109375" style="186" bestFit="1" customWidth="1"/>
    <col min="15108" max="15108" width="12.7109375" style="186" customWidth="1"/>
    <col min="15109" max="15109" width="13.7109375" style="186" bestFit="1" customWidth="1"/>
    <col min="15110" max="15110" width="10.28515625" style="186" customWidth="1"/>
    <col min="15111" max="15111" width="14.85546875" style="186" customWidth="1"/>
    <col min="15112" max="15112" width="13.7109375" style="186" bestFit="1" customWidth="1"/>
    <col min="15113" max="15358" width="9.140625" style="186"/>
    <col min="15359" max="15359" width="11.42578125" style="186" customWidth="1"/>
    <col min="15360" max="15361" width="0" style="186" hidden="1" customWidth="1"/>
    <col min="15362" max="15362" width="12.7109375" style="186" customWidth="1"/>
    <col min="15363" max="15363" width="13.7109375" style="186" bestFit="1" customWidth="1"/>
    <col min="15364" max="15364" width="12.7109375" style="186" customWidth="1"/>
    <col min="15365" max="15365" width="13.7109375" style="186" bestFit="1" customWidth="1"/>
    <col min="15366" max="15366" width="10.28515625" style="186" customWidth="1"/>
    <col min="15367" max="15367" width="14.85546875" style="186" customWidth="1"/>
    <col min="15368" max="15368" width="13.7109375" style="186" bestFit="1" customWidth="1"/>
    <col min="15369" max="15614" width="9.140625" style="186"/>
    <col min="15615" max="15615" width="11.42578125" style="186" customWidth="1"/>
    <col min="15616" max="15617" width="0" style="186" hidden="1" customWidth="1"/>
    <col min="15618" max="15618" width="12.7109375" style="186" customWidth="1"/>
    <col min="15619" max="15619" width="13.7109375" style="186" bestFit="1" customWidth="1"/>
    <col min="15620" max="15620" width="12.7109375" style="186" customWidth="1"/>
    <col min="15621" max="15621" width="13.7109375" style="186" bestFit="1" customWidth="1"/>
    <col min="15622" max="15622" width="10.28515625" style="186" customWidth="1"/>
    <col min="15623" max="15623" width="14.85546875" style="186" customWidth="1"/>
    <col min="15624" max="15624" width="13.7109375" style="186" bestFit="1" customWidth="1"/>
    <col min="15625" max="15870" width="9.140625" style="186"/>
    <col min="15871" max="15871" width="11.42578125" style="186" customWidth="1"/>
    <col min="15872" max="15873" width="0" style="186" hidden="1" customWidth="1"/>
    <col min="15874" max="15874" width="12.7109375" style="186" customWidth="1"/>
    <col min="15875" max="15875" width="13.7109375" style="186" bestFit="1" customWidth="1"/>
    <col min="15876" max="15876" width="12.7109375" style="186" customWidth="1"/>
    <col min="15877" max="15877" width="13.7109375" style="186" bestFit="1" customWidth="1"/>
    <col min="15878" max="15878" width="10.28515625" style="186" customWidth="1"/>
    <col min="15879" max="15879" width="14.85546875" style="186" customWidth="1"/>
    <col min="15880" max="15880" width="13.7109375" style="186" bestFit="1" customWidth="1"/>
    <col min="15881" max="16126" width="9.140625" style="186"/>
    <col min="16127" max="16127" width="11.42578125" style="186" customWidth="1"/>
    <col min="16128" max="16129" width="0" style="186" hidden="1" customWidth="1"/>
    <col min="16130" max="16130" width="12.7109375" style="186" customWidth="1"/>
    <col min="16131" max="16131" width="13.7109375" style="186" bestFit="1" customWidth="1"/>
    <col min="16132" max="16132" width="12.7109375" style="186" customWidth="1"/>
    <col min="16133" max="16133" width="13.7109375" style="186" bestFit="1" customWidth="1"/>
    <col min="16134" max="16134" width="10.28515625" style="186" customWidth="1"/>
    <col min="16135" max="16135" width="14.85546875" style="186" customWidth="1"/>
    <col min="16136" max="16136" width="13.7109375" style="186" bestFit="1" customWidth="1"/>
    <col min="16137" max="16384" width="9.140625" style="186"/>
  </cols>
  <sheetData>
    <row r="1" spans="1:7">
      <c r="A1" s="1750" t="s">
        <v>263</v>
      </c>
      <c r="B1" s="1750"/>
      <c r="C1" s="1750"/>
      <c r="D1" s="1750"/>
      <c r="E1" s="1750"/>
      <c r="F1" s="1750"/>
      <c r="G1" s="1750"/>
    </row>
    <row r="2" spans="1:7">
      <c r="A2" s="1751" t="s">
        <v>79</v>
      </c>
      <c r="B2" s="1751"/>
      <c r="C2" s="1751"/>
      <c r="D2" s="1751"/>
      <c r="E2" s="1751"/>
      <c r="F2" s="1751"/>
      <c r="G2" s="1751"/>
    </row>
    <row r="3" spans="1:7">
      <c r="A3" s="1751" t="s">
        <v>264</v>
      </c>
      <c r="B3" s="1751"/>
      <c r="C3" s="1751"/>
      <c r="D3" s="1751"/>
      <c r="E3" s="1751"/>
      <c r="F3" s="1751"/>
      <c r="G3" s="1751"/>
    </row>
    <row r="4" spans="1:7">
      <c r="A4" s="1752" t="s">
        <v>265</v>
      </c>
      <c r="B4" s="1752"/>
      <c r="C4" s="1752"/>
      <c r="D4" s="1752"/>
      <c r="E4" s="1752"/>
      <c r="F4" s="1752"/>
      <c r="G4" s="1752"/>
    </row>
    <row r="5" spans="1:7" ht="16.5" thickBot="1">
      <c r="A5" s="187"/>
      <c r="B5" s="187"/>
      <c r="C5" s="187"/>
      <c r="D5" s="187"/>
      <c r="E5" s="187"/>
      <c r="F5" s="187"/>
      <c r="G5" s="187"/>
    </row>
    <row r="6" spans="1:7" ht="27" customHeight="1" thickTop="1">
      <c r="A6" s="1753" t="s">
        <v>266</v>
      </c>
      <c r="B6" s="1755" t="s">
        <v>4</v>
      </c>
      <c r="C6" s="1755"/>
      <c r="D6" s="1755" t="s">
        <v>40</v>
      </c>
      <c r="E6" s="1755"/>
      <c r="F6" s="1756" t="s">
        <v>123</v>
      </c>
      <c r="G6" s="1757"/>
    </row>
    <row r="7" spans="1:7" ht="27" customHeight="1">
      <c r="A7" s="1754"/>
      <c r="B7" s="188" t="s">
        <v>267</v>
      </c>
      <c r="C7" s="188" t="s">
        <v>268</v>
      </c>
      <c r="D7" s="188" t="s">
        <v>267</v>
      </c>
      <c r="E7" s="188" t="s">
        <v>268</v>
      </c>
      <c r="F7" s="189" t="s">
        <v>267</v>
      </c>
      <c r="G7" s="190" t="s">
        <v>268</v>
      </c>
    </row>
    <row r="8" spans="1:7" ht="27" customHeight="1">
      <c r="A8" s="191" t="s">
        <v>269</v>
      </c>
      <c r="B8" s="192">
        <v>115.7</v>
      </c>
      <c r="C8" s="193">
        <v>8.61</v>
      </c>
      <c r="D8" s="192">
        <v>118.34</v>
      </c>
      <c r="E8" s="192">
        <v>2.29</v>
      </c>
      <c r="F8" s="194">
        <v>123.3</v>
      </c>
      <c r="G8" s="195">
        <v>4.1900000000000004</v>
      </c>
    </row>
    <row r="9" spans="1:7" ht="27" customHeight="1">
      <c r="A9" s="191" t="s">
        <v>270</v>
      </c>
      <c r="B9" s="196">
        <v>115.5</v>
      </c>
      <c r="C9" s="196">
        <v>7.9</v>
      </c>
      <c r="D9" s="196">
        <v>119.41</v>
      </c>
      <c r="E9" s="196">
        <v>3.4</v>
      </c>
      <c r="F9" s="197">
        <v>124.03</v>
      </c>
      <c r="G9" s="198">
        <v>3.86</v>
      </c>
    </row>
    <row r="10" spans="1:7" ht="27" customHeight="1">
      <c r="A10" s="191" t="s">
        <v>271</v>
      </c>
      <c r="B10" s="199">
        <v>115.66</v>
      </c>
      <c r="C10" s="192">
        <v>6.73</v>
      </c>
      <c r="D10" s="199">
        <v>119.24</v>
      </c>
      <c r="E10" s="192">
        <v>3.1</v>
      </c>
      <c r="F10" s="200">
        <v>124.8</v>
      </c>
      <c r="G10" s="201">
        <v>4.7</v>
      </c>
    </row>
    <row r="11" spans="1:7" ht="27" customHeight="1">
      <c r="A11" s="191" t="s">
        <v>272</v>
      </c>
      <c r="B11" s="199">
        <v>116.12</v>
      </c>
      <c r="C11" s="192">
        <v>4.75</v>
      </c>
      <c r="D11" s="199">
        <v>120.59</v>
      </c>
      <c r="E11" s="192">
        <v>3.85</v>
      </c>
      <c r="F11" s="200">
        <v>125.6</v>
      </c>
      <c r="G11" s="201">
        <v>4.2</v>
      </c>
    </row>
    <row r="12" spans="1:7" ht="27" customHeight="1">
      <c r="A12" s="191" t="s">
        <v>273</v>
      </c>
      <c r="B12" s="199">
        <v>115.1</v>
      </c>
      <c r="C12" s="192">
        <v>3.8</v>
      </c>
      <c r="D12" s="199">
        <v>119.92</v>
      </c>
      <c r="E12" s="192">
        <v>4.16</v>
      </c>
      <c r="F12" s="200">
        <v>124.4</v>
      </c>
      <c r="G12" s="201">
        <v>3.7</v>
      </c>
    </row>
    <row r="13" spans="1:7" ht="27" customHeight="1">
      <c r="A13" s="191" t="s">
        <v>274</v>
      </c>
      <c r="B13" s="199">
        <v>113.9</v>
      </c>
      <c r="C13" s="192">
        <v>3.2</v>
      </c>
      <c r="D13" s="199">
        <v>118.5</v>
      </c>
      <c r="E13" s="199">
        <v>4</v>
      </c>
      <c r="F13" s="200"/>
      <c r="G13" s="202"/>
    </row>
    <row r="14" spans="1:7" ht="27" customHeight="1">
      <c r="A14" s="191" t="s">
        <v>275</v>
      </c>
      <c r="B14" s="199">
        <v>113.38</v>
      </c>
      <c r="C14" s="199">
        <v>3.26</v>
      </c>
      <c r="D14" s="199">
        <v>119.04</v>
      </c>
      <c r="E14" s="199">
        <v>4.99</v>
      </c>
      <c r="F14" s="200"/>
      <c r="G14" s="202"/>
    </row>
    <row r="15" spans="1:7" ht="27" customHeight="1">
      <c r="A15" s="191" t="s">
        <v>276</v>
      </c>
      <c r="B15" s="199">
        <v>112.4</v>
      </c>
      <c r="C15" s="192">
        <v>2.9</v>
      </c>
      <c r="D15" s="199">
        <v>119.09</v>
      </c>
      <c r="E15" s="199">
        <v>5.96</v>
      </c>
      <c r="F15" s="200"/>
      <c r="G15" s="202"/>
    </row>
    <row r="16" spans="1:7" ht="27" customHeight="1">
      <c r="A16" s="191" t="s">
        <v>277</v>
      </c>
      <c r="B16" s="199">
        <v>113.5</v>
      </c>
      <c r="C16" s="192">
        <v>3.8</v>
      </c>
      <c r="D16" s="199">
        <v>119.51</v>
      </c>
      <c r="E16" s="199">
        <v>5.33</v>
      </c>
      <c r="F16" s="200"/>
      <c r="G16" s="202"/>
    </row>
    <row r="17" spans="1:7" ht="27" customHeight="1">
      <c r="A17" s="191" t="s">
        <v>278</v>
      </c>
      <c r="B17" s="199">
        <v>115.22</v>
      </c>
      <c r="C17" s="192">
        <v>3.36</v>
      </c>
      <c r="D17" s="199">
        <v>120</v>
      </c>
      <c r="E17" s="203">
        <v>4.0999999999999996</v>
      </c>
      <c r="F17" s="200"/>
      <c r="G17" s="204"/>
    </row>
    <row r="18" spans="1:7" ht="27" customHeight="1">
      <c r="A18" s="191" t="s">
        <v>279</v>
      </c>
      <c r="B18" s="199">
        <v>115.57</v>
      </c>
      <c r="C18" s="192">
        <v>2.78</v>
      </c>
      <c r="D18" s="199">
        <v>120.32</v>
      </c>
      <c r="E18" s="203">
        <v>4.12</v>
      </c>
      <c r="F18" s="200"/>
      <c r="G18" s="204"/>
    </row>
    <row r="19" spans="1:7" ht="27" customHeight="1">
      <c r="A19" s="191" t="s">
        <v>280</v>
      </c>
      <c r="B19" s="199">
        <v>115.94</v>
      </c>
      <c r="C19" s="205">
        <v>2.71</v>
      </c>
      <c r="D19" s="206">
        <v>121.3</v>
      </c>
      <c r="E19" s="203">
        <v>4.5999999999999996</v>
      </c>
      <c r="F19" s="207"/>
      <c r="G19" s="204"/>
    </row>
    <row r="20" spans="1:7" ht="27" customHeight="1" thickBot="1">
      <c r="A20" s="208" t="s">
        <v>281</v>
      </c>
      <c r="B20" s="209">
        <f>AVERAGE(B8:B19)</f>
        <v>114.8325</v>
      </c>
      <c r="C20" s="210">
        <f>AVERAGE(C8:C19)</f>
        <v>4.4833333333333334</v>
      </c>
      <c r="D20" s="209">
        <f>AVERAGE(D8:D19)</f>
        <v>119.605</v>
      </c>
      <c r="E20" s="209">
        <f>AVERAGE(E8:E19)</f>
        <v>4.1583333333333332</v>
      </c>
      <c r="F20" s="211">
        <f t="shared" ref="F20" si="0">AVERAGE(F8:F19)</f>
        <v>124.426</v>
      </c>
      <c r="G20" s="212">
        <f>AVERAGE(G8:G12)</f>
        <v>4.13</v>
      </c>
    </row>
    <row r="21" spans="1:7" ht="16.5" thickTop="1">
      <c r="A21" s="213"/>
    </row>
    <row r="22" spans="1:7">
      <c r="A22" s="215"/>
      <c r="E22" s="216"/>
    </row>
    <row r="24" spans="1:7">
      <c r="D24" s="217"/>
      <c r="E24" s="217"/>
      <c r="F24" s="217"/>
    </row>
  </sheetData>
  <mergeCells count="8">
    <mergeCell ref="A1:G1"/>
    <mergeCell ref="A2:G2"/>
    <mergeCell ref="A3:G3"/>
    <mergeCell ref="A4:G4"/>
    <mergeCell ref="A6:A7"/>
    <mergeCell ref="B6:C6"/>
    <mergeCell ref="D6:E6"/>
    <mergeCell ref="F6:G6"/>
  </mergeCells>
  <printOptions horizontalCentered="1"/>
  <pageMargins left="0.39370078740157483" right="0.39370078740157483" top="0.39370078740157483" bottom="0.39370078740157483" header="0.31496062992125984" footer="0.31496062992125984"/>
  <pageSetup paperSize="9" scale="98"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L26"/>
  <sheetViews>
    <sheetView workbookViewId="0">
      <selection activeCell="J1" sqref="J1"/>
    </sheetView>
  </sheetViews>
  <sheetFormatPr defaultRowHeight="15.75"/>
  <cols>
    <col min="1" max="1" width="27.140625" style="554" bestFit="1" customWidth="1"/>
    <col min="2" max="2" width="10.7109375" style="554" customWidth="1"/>
    <col min="3" max="3" width="10.7109375" style="661" customWidth="1"/>
    <col min="4" max="5" width="10.7109375" style="554" customWidth="1"/>
    <col min="6" max="9" width="10.5703125" style="554" customWidth="1"/>
    <col min="10" max="256" width="9.140625" style="554"/>
    <col min="257" max="257" width="23.140625" style="554" bestFit="1" customWidth="1"/>
    <col min="258" max="261" width="7.42578125" style="554" bestFit="1" customWidth="1"/>
    <col min="262" max="265" width="7.140625" style="554" bestFit="1" customWidth="1"/>
    <col min="266" max="512" width="9.140625" style="554"/>
    <col min="513" max="513" width="23.140625" style="554" bestFit="1" customWidth="1"/>
    <col min="514" max="517" width="7.42578125" style="554" bestFit="1" customWidth="1"/>
    <col min="518" max="521" width="7.140625" style="554" bestFit="1" customWidth="1"/>
    <col min="522" max="768" width="9.140625" style="554"/>
    <col min="769" max="769" width="23.140625" style="554" bestFit="1" customWidth="1"/>
    <col min="770" max="773" width="7.42578125" style="554" bestFit="1" customWidth="1"/>
    <col min="774" max="777" width="7.140625" style="554" bestFit="1" customWidth="1"/>
    <col min="778" max="1024" width="9.140625" style="554"/>
    <col min="1025" max="1025" width="23.140625" style="554" bestFit="1" customWidth="1"/>
    <col min="1026" max="1029" width="7.42578125" style="554" bestFit="1" customWidth="1"/>
    <col min="1030" max="1033" width="7.140625" style="554" bestFit="1" customWidth="1"/>
    <col min="1034" max="1280" width="9.140625" style="554"/>
    <col min="1281" max="1281" width="23.140625" style="554" bestFit="1" customWidth="1"/>
    <col min="1282" max="1285" width="7.42578125" style="554" bestFit="1" customWidth="1"/>
    <col min="1286" max="1289" width="7.140625" style="554" bestFit="1" customWidth="1"/>
    <col min="1290" max="1536" width="9.140625" style="554"/>
    <col min="1537" max="1537" width="23.140625" style="554" bestFit="1" customWidth="1"/>
    <col min="1538" max="1541" width="7.42578125" style="554" bestFit="1" customWidth="1"/>
    <col min="1542" max="1545" width="7.140625" style="554" bestFit="1" customWidth="1"/>
    <col min="1546" max="1792" width="9.140625" style="554"/>
    <col min="1793" max="1793" width="23.140625" style="554" bestFit="1" customWidth="1"/>
    <col min="1794" max="1797" width="7.42578125" style="554" bestFit="1" customWidth="1"/>
    <col min="1798" max="1801" width="7.140625" style="554" bestFit="1" customWidth="1"/>
    <col min="1802" max="2048" width="9.140625" style="554"/>
    <col min="2049" max="2049" width="23.140625" style="554" bestFit="1" customWidth="1"/>
    <col min="2050" max="2053" width="7.42578125" style="554" bestFit="1" customWidth="1"/>
    <col min="2054" max="2057" width="7.140625" style="554" bestFit="1" customWidth="1"/>
    <col min="2058" max="2304" width="9.140625" style="554"/>
    <col min="2305" max="2305" width="23.140625" style="554" bestFit="1" customWidth="1"/>
    <col min="2306" max="2309" width="7.42578125" style="554" bestFit="1" customWidth="1"/>
    <col min="2310" max="2313" width="7.140625" style="554" bestFit="1" customWidth="1"/>
    <col min="2314" max="2560" width="9.140625" style="554"/>
    <col min="2561" max="2561" width="23.140625" style="554" bestFit="1" customWidth="1"/>
    <col min="2562" max="2565" width="7.42578125" style="554" bestFit="1" customWidth="1"/>
    <col min="2566" max="2569" width="7.140625" style="554" bestFit="1" customWidth="1"/>
    <col min="2570" max="2816" width="9.140625" style="554"/>
    <col min="2817" max="2817" width="23.140625" style="554" bestFit="1" customWidth="1"/>
    <col min="2818" max="2821" width="7.42578125" style="554" bestFit="1" customWidth="1"/>
    <col min="2822" max="2825" width="7.140625" style="554" bestFit="1" customWidth="1"/>
    <col min="2826" max="3072" width="9.140625" style="554"/>
    <col min="3073" max="3073" width="23.140625" style="554" bestFit="1" customWidth="1"/>
    <col min="3074" max="3077" width="7.42578125" style="554" bestFit="1" customWidth="1"/>
    <col min="3078" max="3081" width="7.140625" style="554" bestFit="1" customWidth="1"/>
    <col min="3082" max="3328" width="9.140625" style="554"/>
    <col min="3329" max="3329" width="23.140625" style="554" bestFit="1" customWidth="1"/>
    <col min="3330" max="3333" width="7.42578125" style="554" bestFit="1" customWidth="1"/>
    <col min="3334" max="3337" width="7.140625" style="554" bestFit="1" customWidth="1"/>
    <col min="3338" max="3584" width="9.140625" style="554"/>
    <col min="3585" max="3585" width="23.140625" style="554" bestFit="1" customWidth="1"/>
    <col min="3586" max="3589" width="7.42578125" style="554" bestFit="1" customWidth="1"/>
    <col min="3590" max="3593" width="7.140625" style="554" bestFit="1" customWidth="1"/>
    <col min="3594" max="3840" width="9.140625" style="554"/>
    <col min="3841" max="3841" width="23.140625" style="554" bestFit="1" customWidth="1"/>
    <col min="3842" max="3845" width="7.42578125" style="554" bestFit="1" customWidth="1"/>
    <col min="3846" max="3849" width="7.140625" style="554" bestFit="1" customWidth="1"/>
    <col min="3850" max="4096" width="9.140625" style="554"/>
    <col min="4097" max="4097" width="23.140625" style="554" bestFit="1" customWidth="1"/>
    <col min="4098" max="4101" width="7.42578125" style="554" bestFit="1" customWidth="1"/>
    <col min="4102" max="4105" width="7.140625" style="554" bestFit="1" customWidth="1"/>
    <col min="4106" max="4352" width="9.140625" style="554"/>
    <col min="4353" max="4353" width="23.140625" style="554" bestFit="1" customWidth="1"/>
    <col min="4354" max="4357" width="7.42578125" style="554" bestFit="1" customWidth="1"/>
    <col min="4358" max="4361" width="7.140625" style="554" bestFit="1" customWidth="1"/>
    <col min="4362" max="4608" width="9.140625" style="554"/>
    <col min="4609" max="4609" width="23.140625" style="554" bestFit="1" customWidth="1"/>
    <col min="4610" max="4613" width="7.42578125" style="554" bestFit="1" customWidth="1"/>
    <col min="4614" max="4617" width="7.140625" style="554" bestFit="1" customWidth="1"/>
    <col min="4618" max="4864" width="9.140625" style="554"/>
    <col min="4865" max="4865" width="23.140625" style="554" bestFit="1" customWidth="1"/>
    <col min="4866" max="4869" width="7.42578125" style="554" bestFit="1" customWidth="1"/>
    <col min="4870" max="4873" width="7.140625" style="554" bestFit="1" customWidth="1"/>
    <col min="4874" max="5120" width="9.140625" style="554"/>
    <col min="5121" max="5121" width="23.140625" style="554" bestFit="1" customWidth="1"/>
    <col min="5122" max="5125" width="7.42578125" style="554" bestFit="1" customWidth="1"/>
    <col min="5126" max="5129" width="7.140625" style="554" bestFit="1" customWidth="1"/>
    <col min="5130" max="5376" width="9.140625" style="554"/>
    <col min="5377" max="5377" width="23.140625" style="554" bestFit="1" customWidth="1"/>
    <col min="5378" max="5381" width="7.42578125" style="554" bestFit="1" customWidth="1"/>
    <col min="5382" max="5385" width="7.140625" style="554" bestFit="1" customWidth="1"/>
    <col min="5386" max="5632" width="9.140625" style="554"/>
    <col min="5633" max="5633" width="23.140625" style="554" bestFit="1" customWidth="1"/>
    <col min="5634" max="5637" width="7.42578125" style="554" bestFit="1" customWidth="1"/>
    <col min="5638" max="5641" width="7.140625" style="554" bestFit="1" customWidth="1"/>
    <col min="5642" max="5888" width="9.140625" style="554"/>
    <col min="5889" max="5889" width="23.140625" style="554" bestFit="1" customWidth="1"/>
    <col min="5890" max="5893" width="7.42578125" style="554" bestFit="1" customWidth="1"/>
    <col min="5894" max="5897" width="7.140625" style="554" bestFit="1" customWidth="1"/>
    <col min="5898" max="6144" width="9.140625" style="554"/>
    <col min="6145" max="6145" width="23.140625" style="554" bestFit="1" customWidth="1"/>
    <col min="6146" max="6149" width="7.42578125" style="554" bestFit="1" customWidth="1"/>
    <col min="6150" max="6153" width="7.140625" style="554" bestFit="1" customWidth="1"/>
    <col min="6154" max="6400" width="9.140625" style="554"/>
    <col min="6401" max="6401" width="23.140625" style="554" bestFit="1" customWidth="1"/>
    <col min="6402" max="6405" width="7.42578125" style="554" bestFit="1" customWidth="1"/>
    <col min="6406" max="6409" width="7.140625" style="554" bestFit="1" customWidth="1"/>
    <col min="6410" max="6656" width="9.140625" style="554"/>
    <col min="6657" max="6657" width="23.140625" style="554" bestFit="1" customWidth="1"/>
    <col min="6658" max="6661" width="7.42578125" style="554" bestFit="1" customWidth="1"/>
    <col min="6662" max="6665" width="7.140625" style="554" bestFit="1" customWidth="1"/>
    <col min="6666" max="6912" width="9.140625" style="554"/>
    <col min="6913" max="6913" width="23.140625" style="554" bestFit="1" customWidth="1"/>
    <col min="6914" max="6917" width="7.42578125" style="554" bestFit="1" customWidth="1"/>
    <col min="6918" max="6921" width="7.140625" style="554" bestFit="1" customWidth="1"/>
    <col min="6922" max="7168" width="9.140625" style="554"/>
    <col min="7169" max="7169" width="23.140625" style="554" bestFit="1" customWidth="1"/>
    <col min="7170" max="7173" width="7.42578125" style="554" bestFit="1" customWidth="1"/>
    <col min="7174" max="7177" width="7.140625" style="554" bestFit="1" customWidth="1"/>
    <col min="7178" max="7424" width="9.140625" style="554"/>
    <col min="7425" max="7425" width="23.140625" style="554" bestFit="1" customWidth="1"/>
    <col min="7426" max="7429" width="7.42578125" style="554" bestFit="1" customWidth="1"/>
    <col min="7430" max="7433" width="7.140625" style="554" bestFit="1" customWidth="1"/>
    <col min="7434" max="7680" width="9.140625" style="554"/>
    <col min="7681" max="7681" width="23.140625" style="554" bestFit="1" customWidth="1"/>
    <col min="7682" max="7685" width="7.42578125" style="554" bestFit="1" customWidth="1"/>
    <col min="7686" max="7689" width="7.140625" style="554" bestFit="1" customWidth="1"/>
    <col min="7690" max="7936" width="9.140625" style="554"/>
    <col min="7937" max="7937" width="23.140625" style="554" bestFit="1" customWidth="1"/>
    <col min="7938" max="7941" width="7.42578125" style="554" bestFit="1" customWidth="1"/>
    <col min="7942" max="7945" width="7.140625" style="554" bestFit="1" customWidth="1"/>
    <col min="7946" max="8192" width="9.140625" style="554"/>
    <col min="8193" max="8193" width="23.140625" style="554" bestFit="1" customWidth="1"/>
    <col min="8194" max="8197" width="7.42578125" style="554" bestFit="1" customWidth="1"/>
    <col min="8198" max="8201" width="7.140625" style="554" bestFit="1" customWidth="1"/>
    <col min="8202" max="8448" width="9.140625" style="554"/>
    <col min="8449" max="8449" width="23.140625" style="554" bestFit="1" customWidth="1"/>
    <col min="8450" max="8453" width="7.42578125" style="554" bestFit="1" customWidth="1"/>
    <col min="8454" max="8457" width="7.140625" style="554" bestFit="1" customWidth="1"/>
    <col min="8458" max="8704" width="9.140625" style="554"/>
    <col min="8705" max="8705" width="23.140625" style="554" bestFit="1" customWidth="1"/>
    <col min="8706" max="8709" width="7.42578125" style="554" bestFit="1" customWidth="1"/>
    <col min="8710" max="8713" width="7.140625" style="554" bestFit="1" customWidth="1"/>
    <col min="8714" max="8960" width="9.140625" style="554"/>
    <col min="8961" max="8961" width="23.140625" style="554" bestFit="1" customWidth="1"/>
    <col min="8962" max="8965" width="7.42578125" style="554" bestFit="1" customWidth="1"/>
    <col min="8966" max="8969" width="7.140625" style="554" bestFit="1" customWidth="1"/>
    <col min="8970" max="9216" width="9.140625" style="554"/>
    <col min="9217" max="9217" width="23.140625" style="554" bestFit="1" customWidth="1"/>
    <col min="9218" max="9221" width="7.42578125" style="554" bestFit="1" customWidth="1"/>
    <col min="9222" max="9225" width="7.140625" style="554" bestFit="1" customWidth="1"/>
    <col min="9226" max="9472" width="9.140625" style="554"/>
    <col min="9473" max="9473" width="23.140625" style="554" bestFit="1" customWidth="1"/>
    <col min="9474" max="9477" width="7.42578125" style="554" bestFit="1" customWidth="1"/>
    <col min="9478" max="9481" width="7.140625" style="554" bestFit="1" customWidth="1"/>
    <col min="9482" max="9728" width="9.140625" style="554"/>
    <col min="9729" max="9729" width="23.140625" style="554" bestFit="1" customWidth="1"/>
    <col min="9730" max="9733" width="7.42578125" style="554" bestFit="1" customWidth="1"/>
    <col min="9734" max="9737" width="7.140625" style="554" bestFit="1" customWidth="1"/>
    <col min="9738" max="9984" width="9.140625" style="554"/>
    <col min="9985" max="9985" width="23.140625" style="554" bestFit="1" customWidth="1"/>
    <col min="9986" max="9989" width="7.42578125" style="554" bestFit="1" customWidth="1"/>
    <col min="9990" max="9993" width="7.140625" style="554" bestFit="1" customWidth="1"/>
    <col min="9994" max="10240" width="9.140625" style="554"/>
    <col min="10241" max="10241" width="23.140625" style="554" bestFit="1" customWidth="1"/>
    <col min="10242" max="10245" width="7.42578125" style="554" bestFit="1" customWidth="1"/>
    <col min="10246" max="10249" width="7.140625" style="554" bestFit="1" customWidth="1"/>
    <col min="10250" max="10496" width="9.140625" style="554"/>
    <col min="10497" max="10497" width="23.140625" style="554" bestFit="1" customWidth="1"/>
    <col min="10498" max="10501" width="7.42578125" style="554" bestFit="1" customWidth="1"/>
    <col min="10502" max="10505" width="7.140625" style="554" bestFit="1" customWidth="1"/>
    <col min="10506" max="10752" width="9.140625" style="554"/>
    <col min="10753" max="10753" width="23.140625" style="554" bestFit="1" customWidth="1"/>
    <col min="10754" max="10757" width="7.42578125" style="554" bestFit="1" customWidth="1"/>
    <col min="10758" max="10761" width="7.140625" style="554" bestFit="1" customWidth="1"/>
    <col min="10762" max="11008" width="9.140625" style="554"/>
    <col min="11009" max="11009" width="23.140625" style="554" bestFit="1" customWidth="1"/>
    <col min="11010" max="11013" width="7.42578125" style="554" bestFit="1" customWidth="1"/>
    <col min="11014" max="11017" width="7.140625" style="554" bestFit="1" customWidth="1"/>
    <col min="11018" max="11264" width="9.140625" style="554"/>
    <col min="11265" max="11265" width="23.140625" style="554" bestFit="1" customWidth="1"/>
    <col min="11266" max="11269" width="7.42578125" style="554" bestFit="1" customWidth="1"/>
    <col min="11270" max="11273" width="7.140625" style="554" bestFit="1" customWidth="1"/>
    <col min="11274" max="11520" width="9.140625" style="554"/>
    <col min="11521" max="11521" width="23.140625" style="554" bestFit="1" customWidth="1"/>
    <col min="11522" max="11525" width="7.42578125" style="554" bestFit="1" customWidth="1"/>
    <col min="11526" max="11529" width="7.140625" style="554" bestFit="1" customWidth="1"/>
    <col min="11530" max="11776" width="9.140625" style="554"/>
    <col min="11777" max="11777" width="23.140625" style="554" bestFit="1" customWidth="1"/>
    <col min="11778" max="11781" width="7.42578125" style="554" bestFit="1" customWidth="1"/>
    <col min="11782" max="11785" width="7.140625" style="554" bestFit="1" customWidth="1"/>
    <col min="11786" max="12032" width="9.140625" style="554"/>
    <col min="12033" max="12033" width="23.140625" style="554" bestFit="1" customWidth="1"/>
    <col min="12034" max="12037" width="7.42578125" style="554" bestFit="1" customWidth="1"/>
    <col min="12038" max="12041" width="7.140625" style="554" bestFit="1" customWidth="1"/>
    <col min="12042" max="12288" width="9.140625" style="554"/>
    <col min="12289" max="12289" width="23.140625" style="554" bestFit="1" customWidth="1"/>
    <col min="12290" max="12293" width="7.42578125" style="554" bestFit="1" customWidth="1"/>
    <col min="12294" max="12297" width="7.140625" style="554" bestFit="1" customWidth="1"/>
    <col min="12298" max="12544" width="9.140625" style="554"/>
    <col min="12545" max="12545" width="23.140625" style="554" bestFit="1" customWidth="1"/>
    <col min="12546" max="12549" width="7.42578125" style="554" bestFit="1" customWidth="1"/>
    <col min="12550" max="12553" width="7.140625" style="554" bestFit="1" customWidth="1"/>
    <col min="12554" max="12800" width="9.140625" style="554"/>
    <col min="12801" max="12801" width="23.140625" style="554" bestFit="1" customWidth="1"/>
    <col min="12802" max="12805" width="7.42578125" style="554" bestFit="1" customWidth="1"/>
    <col min="12806" max="12809" width="7.140625" style="554" bestFit="1" customWidth="1"/>
    <col min="12810" max="13056" width="9.140625" style="554"/>
    <col min="13057" max="13057" width="23.140625" style="554" bestFit="1" customWidth="1"/>
    <col min="13058" max="13061" width="7.42578125" style="554" bestFit="1" customWidth="1"/>
    <col min="13062" max="13065" width="7.140625" style="554" bestFit="1" customWidth="1"/>
    <col min="13066" max="13312" width="9.140625" style="554"/>
    <col min="13313" max="13313" width="23.140625" style="554" bestFit="1" customWidth="1"/>
    <col min="13314" max="13317" width="7.42578125" style="554" bestFit="1" customWidth="1"/>
    <col min="13318" max="13321" width="7.140625" style="554" bestFit="1" customWidth="1"/>
    <col min="13322" max="13568" width="9.140625" style="554"/>
    <col min="13569" max="13569" width="23.140625" style="554" bestFit="1" customWidth="1"/>
    <col min="13570" max="13573" width="7.42578125" style="554" bestFit="1" customWidth="1"/>
    <col min="13574" max="13577" width="7.140625" style="554" bestFit="1" customWidth="1"/>
    <col min="13578" max="13824" width="9.140625" style="554"/>
    <col min="13825" max="13825" width="23.140625" style="554" bestFit="1" customWidth="1"/>
    <col min="13826" max="13829" width="7.42578125" style="554" bestFit="1" customWidth="1"/>
    <col min="13830" max="13833" width="7.140625" style="554" bestFit="1" customWidth="1"/>
    <col min="13834" max="14080" width="9.140625" style="554"/>
    <col min="14081" max="14081" width="23.140625" style="554" bestFit="1" customWidth="1"/>
    <col min="14082" max="14085" width="7.42578125" style="554" bestFit="1" customWidth="1"/>
    <col min="14086" max="14089" width="7.140625" style="554" bestFit="1" customWidth="1"/>
    <col min="14090" max="14336" width="9.140625" style="554"/>
    <col min="14337" max="14337" width="23.140625" style="554" bestFit="1" customWidth="1"/>
    <col min="14338" max="14341" width="7.42578125" style="554" bestFit="1" customWidth="1"/>
    <col min="14342" max="14345" width="7.140625" style="554" bestFit="1" customWidth="1"/>
    <col min="14346" max="14592" width="9.140625" style="554"/>
    <col min="14593" max="14593" width="23.140625" style="554" bestFit="1" customWidth="1"/>
    <col min="14594" max="14597" width="7.42578125" style="554" bestFit="1" customWidth="1"/>
    <col min="14598" max="14601" width="7.140625" style="554" bestFit="1" customWidth="1"/>
    <col min="14602" max="14848" width="9.140625" style="554"/>
    <col min="14849" max="14849" width="23.140625" style="554" bestFit="1" customWidth="1"/>
    <col min="14850" max="14853" width="7.42578125" style="554" bestFit="1" customWidth="1"/>
    <col min="14854" max="14857" width="7.140625" style="554" bestFit="1" customWidth="1"/>
    <col min="14858" max="15104" width="9.140625" style="554"/>
    <col min="15105" max="15105" width="23.140625" style="554" bestFit="1" customWidth="1"/>
    <col min="15106" max="15109" width="7.42578125" style="554" bestFit="1" customWidth="1"/>
    <col min="15110" max="15113" width="7.140625" style="554" bestFit="1" customWidth="1"/>
    <col min="15114" max="15360" width="9.140625" style="554"/>
    <col min="15361" max="15361" width="23.140625" style="554" bestFit="1" customWidth="1"/>
    <col min="15362" max="15365" width="7.42578125" style="554" bestFit="1" customWidth="1"/>
    <col min="15366" max="15369" width="7.140625" style="554" bestFit="1" customWidth="1"/>
    <col min="15370" max="15616" width="9.140625" style="554"/>
    <col min="15617" max="15617" width="23.140625" style="554" bestFit="1" customWidth="1"/>
    <col min="15618" max="15621" width="7.42578125" style="554" bestFit="1" customWidth="1"/>
    <col min="15622" max="15625" width="7.140625" style="554" bestFit="1" customWidth="1"/>
    <col min="15626" max="15872" width="9.140625" style="554"/>
    <col min="15873" max="15873" width="23.140625" style="554" bestFit="1" customWidth="1"/>
    <col min="15874" max="15877" width="7.42578125" style="554" bestFit="1" customWidth="1"/>
    <col min="15878" max="15881" width="7.140625" style="554" bestFit="1" customWidth="1"/>
    <col min="15882" max="16128" width="9.140625" style="554"/>
    <col min="16129" max="16129" width="23.140625" style="554" bestFit="1" customWidth="1"/>
    <col min="16130" max="16133" width="7.42578125" style="554" bestFit="1" customWidth="1"/>
    <col min="16134" max="16137" width="7.140625" style="554" bestFit="1" customWidth="1"/>
    <col min="16138" max="16384" width="9.140625" style="554"/>
  </cols>
  <sheetData>
    <row r="1" spans="1:12">
      <c r="A1" s="2109" t="s">
        <v>719</v>
      </c>
      <c r="B1" s="2109"/>
      <c r="C1" s="2109"/>
      <c r="D1" s="2109"/>
      <c r="E1" s="2109"/>
      <c r="F1" s="2109"/>
      <c r="G1" s="2109"/>
      <c r="H1" s="2109"/>
      <c r="I1" s="2109"/>
    </row>
    <row r="2" spans="1:12" ht="15.75" customHeight="1">
      <c r="A2" s="2110" t="s">
        <v>707</v>
      </c>
      <c r="B2" s="2110"/>
      <c r="C2" s="2110"/>
      <c r="D2" s="2110"/>
      <c r="E2" s="2110"/>
      <c r="F2" s="2110"/>
      <c r="G2" s="2110"/>
      <c r="H2" s="2110"/>
      <c r="I2" s="2110"/>
      <c r="J2" s="660"/>
    </row>
    <row r="3" spans="1:12" ht="16.5" thickBot="1">
      <c r="H3" s="2074" t="s">
        <v>60</v>
      </c>
      <c r="I3" s="2074"/>
    </row>
    <row r="4" spans="1:12" s="662" customFormat="1" ht="24" customHeight="1" thickTop="1">
      <c r="A4" s="2111" t="s">
        <v>126</v>
      </c>
      <c r="B4" s="373">
        <v>2017</v>
      </c>
      <c r="C4" s="374">
        <v>2017</v>
      </c>
      <c r="D4" s="374">
        <v>2018</v>
      </c>
      <c r="E4" s="374">
        <v>2018</v>
      </c>
      <c r="F4" s="2079" t="s">
        <v>806</v>
      </c>
      <c r="G4" s="2080"/>
      <c r="H4" s="2080"/>
      <c r="I4" s="2081"/>
    </row>
    <row r="5" spans="1:12" s="662" customFormat="1" ht="24" customHeight="1">
      <c r="A5" s="2112"/>
      <c r="B5" s="375" t="s">
        <v>360</v>
      </c>
      <c r="C5" s="541" t="s">
        <v>804</v>
      </c>
      <c r="D5" s="375" t="s">
        <v>361</v>
      </c>
      <c r="E5" s="541" t="s">
        <v>805</v>
      </c>
      <c r="F5" s="2082" t="s">
        <v>40</v>
      </c>
      <c r="G5" s="2083"/>
      <c r="H5" s="2082" t="s">
        <v>123</v>
      </c>
      <c r="I5" s="2084"/>
    </row>
    <row r="6" spans="1:12" s="662" customFormat="1" ht="24" customHeight="1">
      <c r="A6" s="2113"/>
      <c r="B6" s="663"/>
      <c r="C6" s="664"/>
      <c r="D6" s="663"/>
      <c r="E6" s="663"/>
      <c r="F6" s="665" t="s">
        <v>3</v>
      </c>
      <c r="G6" s="665" t="s">
        <v>362</v>
      </c>
      <c r="H6" s="665" t="s">
        <v>3</v>
      </c>
      <c r="I6" s="666" t="s">
        <v>362</v>
      </c>
    </row>
    <row r="7" spans="1:12" s="662" customFormat="1" ht="24" customHeight="1">
      <c r="A7" s="667" t="s">
        <v>708</v>
      </c>
      <c r="B7" s="668">
        <v>8779.3078067400002</v>
      </c>
      <c r="C7" s="668">
        <v>9637.0154323800016</v>
      </c>
      <c r="D7" s="668">
        <v>9818.5304986230003</v>
      </c>
      <c r="E7" s="668">
        <v>9700.7796216400002</v>
      </c>
      <c r="F7" s="668">
        <v>857.70762564000142</v>
      </c>
      <c r="G7" s="669">
        <v>9.7696497778734557</v>
      </c>
      <c r="H7" s="668">
        <v>-117.75087698300013</v>
      </c>
      <c r="I7" s="670">
        <v>-1.1992718971491112</v>
      </c>
    </row>
    <row r="8" spans="1:12" s="662" customFormat="1" ht="24" customHeight="1">
      <c r="A8" s="671" t="s">
        <v>709</v>
      </c>
      <c r="B8" s="672">
        <v>8609.0222978199999</v>
      </c>
      <c r="C8" s="672">
        <v>9445.3891361900023</v>
      </c>
      <c r="D8" s="672">
        <v>9631.5403532540004</v>
      </c>
      <c r="E8" s="672">
        <v>9491.8821259460001</v>
      </c>
      <c r="F8" s="672">
        <v>836.36683837000237</v>
      </c>
      <c r="G8" s="673">
        <v>9.715003741851028</v>
      </c>
      <c r="H8" s="672">
        <v>-139.65822730800028</v>
      </c>
      <c r="I8" s="674">
        <v>-1.4500092631685539</v>
      </c>
    </row>
    <row r="9" spans="1:12" ht="24" customHeight="1">
      <c r="A9" s="671" t="s">
        <v>710</v>
      </c>
      <c r="B9" s="672">
        <v>197.68049237</v>
      </c>
      <c r="C9" s="672">
        <v>69.557361079999993</v>
      </c>
      <c r="D9" s="672">
        <v>431.89178090999997</v>
      </c>
      <c r="E9" s="672">
        <v>282.63621750999999</v>
      </c>
      <c r="F9" s="672">
        <v>-128.12313129</v>
      </c>
      <c r="G9" s="673">
        <v>-64.813239664635717</v>
      </c>
      <c r="H9" s="672">
        <v>-149.25556339999997</v>
      </c>
      <c r="I9" s="674">
        <v>-34.558556100678075</v>
      </c>
      <c r="K9" s="662"/>
      <c r="L9" s="662"/>
    </row>
    <row r="10" spans="1:12" ht="24" customHeight="1">
      <c r="A10" s="671" t="s">
        <v>711</v>
      </c>
      <c r="B10" s="672">
        <v>5169.1952542199997</v>
      </c>
      <c r="C10" s="672">
        <v>5543.9071016800008</v>
      </c>
      <c r="D10" s="672">
        <v>5850.9769281099998</v>
      </c>
      <c r="E10" s="672">
        <v>5524.1088628399993</v>
      </c>
      <c r="F10" s="672">
        <v>374.71184746000108</v>
      </c>
      <c r="G10" s="673">
        <v>7.2489397097951729</v>
      </c>
      <c r="H10" s="672">
        <v>-326.86806527000044</v>
      </c>
      <c r="I10" s="674">
        <v>-5.5865553613725556</v>
      </c>
      <c r="K10" s="662"/>
      <c r="L10" s="662"/>
    </row>
    <row r="11" spans="1:12" ht="24" customHeight="1">
      <c r="A11" s="671" t="s">
        <v>712</v>
      </c>
      <c r="B11" s="672">
        <v>1825.7772567900001</v>
      </c>
      <c r="C11" s="672">
        <v>1956.0164508299999</v>
      </c>
      <c r="D11" s="672">
        <v>1883.5567377739999</v>
      </c>
      <c r="E11" s="672">
        <v>2335.5628291759999</v>
      </c>
      <c r="F11" s="672">
        <v>130.2391940399998</v>
      </c>
      <c r="G11" s="673">
        <v>7.1333561394548495</v>
      </c>
      <c r="H11" s="672">
        <v>452.00609140200004</v>
      </c>
      <c r="I11" s="674">
        <v>23.997476812733758</v>
      </c>
      <c r="K11" s="662"/>
      <c r="L11" s="662"/>
    </row>
    <row r="12" spans="1:12" ht="24" customHeight="1">
      <c r="A12" s="671" t="s">
        <v>713</v>
      </c>
      <c r="B12" s="672">
        <v>1416.36929444</v>
      </c>
      <c r="C12" s="672">
        <v>1875.9082226</v>
      </c>
      <c r="D12" s="672">
        <v>1465.1149064599999</v>
      </c>
      <c r="E12" s="672">
        <v>1349.5742164199999</v>
      </c>
      <c r="F12" s="672">
        <v>459.53892816000007</v>
      </c>
      <c r="G12" s="673">
        <v>32.444852480488947</v>
      </c>
      <c r="H12" s="672">
        <v>-115.54069004000007</v>
      </c>
      <c r="I12" s="674">
        <v>-7.8861179782252471</v>
      </c>
      <c r="K12" s="662"/>
      <c r="L12" s="662"/>
    </row>
    <row r="13" spans="1:12" ht="24" customHeight="1">
      <c r="A13" s="671" t="s">
        <v>714</v>
      </c>
      <c r="B13" s="672">
        <v>0</v>
      </c>
      <c r="C13" s="672">
        <v>296.34878051999999</v>
      </c>
      <c r="D13" s="672">
        <v>174.77</v>
      </c>
      <c r="E13" s="672">
        <v>159.71199999999999</v>
      </c>
      <c r="F13" s="672">
        <v>296.34878051999999</v>
      </c>
      <c r="G13" s="673"/>
      <c r="H13" s="672">
        <v>-15.058000000000021</v>
      </c>
      <c r="I13" s="674">
        <v>-8.6158951765177214</v>
      </c>
      <c r="K13" s="662"/>
      <c r="L13" s="662"/>
    </row>
    <row r="14" spans="1:12" ht="24" customHeight="1">
      <c r="A14" s="671" t="s">
        <v>715</v>
      </c>
      <c r="B14" s="672">
        <v>1416.36929444</v>
      </c>
      <c r="C14" s="672">
        <v>1579.5594420800001</v>
      </c>
      <c r="D14" s="672">
        <v>1290.3449064599999</v>
      </c>
      <c r="E14" s="672">
        <v>1189.8622164199999</v>
      </c>
      <c r="F14" s="672">
        <v>163.19014764000008</v>
      </c>
      <c r="G14" s="673">
        <v>11.521723061959044</v>
      </c>
      <c r="H14" s="672">
        <v>-100.48269004000008</v>
      </c>
      <c r="I14" s="674">
        <v>-7.7872737387455242</v>
      </c>
      <c r="K14" s="662"/>
      <c r="L14" s="662"/>
    </row>
    <row r="15" spans="1:12" s="662" customFormat="1" ht="24" customHeight="1">
      <c r="A15" s="671" t="s">
        <v>716</v>
      </c>
      <c r="B15" s="672">
        <v>170.28550892000001</v>
      </c>
      <c r="C15" s="672">
        <v>191.62629619000003</v>
      </c>
      <c r="D15" s="672">
        <v>186.99014536900003</v>
      </c>
      <c r="E15" s="672">
        <v>208.89749569400001</v>
      </c>
      <c r="F15" s="672">
        <v>21.340787270000021</v>
      </c>
      <c r="G15" s="673">
        <v>12.532356631723667</v>
      </c>
      <c r="H15" s="672">
        <v>21.907350324999982</v>
      </c>
      <c r="I15" s="674">
        <v>11.715778006252018</v>
      </c>
    </row>
    <row r="16" spans="1:12" ht="24" customHeight="1">
      <c r="A16" s="667" t="s">
        <v>717</v>
      </c>
      <c r="B16" s="668">
        <v>1054.3269550700002</v>
      </c>
      <c r="C16" s="668">
        <v>1053.6979300200001</v>
      </c>
      <c r="D16" s="668">
        <v>1047.5076262799998</v>
      </c>
      <c r="E16" s="668">
        <v>1041.46104257</v>
      </c>
      <c r="F16" s="668">
        <v>-0.62902505000010933</v>
      </c>
      <c r="G16" s="669">
        <v>-5.9661288841690127E-2</v>
      </c>
      <c r="H16" s="668">
        <v>-6.0465837099998225</v>
      </c>
      <c r="I16" s="670">
        <v>-0.57723529245061211</v>
      </c>
      <c r="K16" s="662"/>
      <c r="L16" s="662"/>
    </row>
    <row r="17" spans="1:12" ht="24" customHeight="1">
      <c r="A17" s="671" t="s">
        <v>709</v>
      </c>
      <c r="B17" s="672">
        <v>1053.6569550700001</v>
      </c>
      <c r="C17" s="672">
        <v>1053.6769550700001</v>
      </c>
      <c r="D17" s="672">
        <v>1047.4796596799999</v>
      </c>
      <c r="E17" s="672">
        <v>1041.4330759700001</v>
      </c>
      <c r="F17" s="672">
        <v>1.999999999998181E-2</v>
      </c>
      <c r="G17" s="673">
        <v>1.8981509972240539E-3</v>
      </c>
      <c r="H17" s="672">
        <v>-6.0465837099998225</v>
      </c>
      <c r="I17" s="674">
        <v>-0.57725070402293299</v>
      </c>
      <c r="K17" s="662"/>
      <c r="L17" s="662"/>
    </row>
    <row r="18" spans="1:12" ht="24" customHeight="1">
      <c r="A18" s="671" t="s">
        <v>716</v>
      </c>
      <c r="B18" s="672">
        <v>0.67</v>
      </c>
      <c r="C18" s="672">
        <v>2.0974949999999999E-2</v>
      </c>
      <c r="D18" s="672">
        <v>2.7966599999999998E-2</v>
      </c>
      <c r="E18" s="672">
        <v>2.7966599999999998E-2</v>
      </c>
      <c r="F18" s="672">
        <v>-0.64902504999999999</v>
      </c>
      <c r="G18" s="673">
        <v>-96.869410447761183</v>
      </c>
      <c r="H18" s="672">
        <v>0</v>
      </c>
      <c r="I18" s="674">
        <v>0</v>
      </c>
      <c r="K18" s="662"/>
      <c r="L18" s="662"/>
    </row>
    <row r="19" spans="1:12" ht="24" customHeight="1">
      <c r="A19" s="667" t="s">
        <v>718</v>
      </c>
      <c r="B19" s="668">
        <v>9833.6347618100008</v>
      </c>
      <c r="C19" s="668">
        <v>10690.713362400002</v>
      </c>
      <c r="D19" s="668">
        <v>10866.038124903</v>
      </c>
      <c r="E19" s="668">
        <v>10742.24066421</v>
      </c>
      <c r="F19" s="668">
        <v>857.07860059000086</v>
      </c>
      <c r="G19" s="669">
        <v>8.7157863938424835</v>
      </c>
      <c r="H19" s="668">
        <v>-123.79746069300018</v>
      </c>
      <c r="I19" s="670">
        <v>-1.1393063347465966</v>
      </c>
      <c r="K19" s="662"/>
      <c r="L19" s="662"/>
    </row>
    <row r="20" spans="1:12" ht="24" customHeight="1">
      <c r="A20" s="671" t="s">
        <v>709</v>
      </c>
      <c r="B20" s="672">
        <v>9662.6792528900005</v>
      </c>
      <c r="C20" s="672">
        <v>10499.066091260003</v>
      </c>
      <c r="D20" s="672">
        <v>10679.020012934001</v>
      </c>
      <c r="E20" s="672">
        <v>10533.315201916001</v>
      </c>
      <c r="F20" s="672">
        <v>836.38683837000281</v>
      </c>
      <c r="G20" s="673">
        <v>8.6558480984438013</v>
      </c>
      <c r="H20" s="672">
        <v>-145.70481101800033</v>
      </c>
      <c r="I20" s="674">
        <v>-1.3644024530483931</v>
      </c>
      <c r="K20" s="662"/>
      <c r="L20" s="662"/>
    </row>
    <row r="21" spans="1:12" s="662" customFormat="1" ht="24" customHeight="1" thickBot="1">
      <c r="A21" s="675" t="s">
        <v>716</v>
      </c>
      <c r="B21" s="676">
        <v>170.95550892</v>
      </c>
      <c r="C21" s="676">
        <v>191.64727114000004</v>
      </c>
      <c r="D21" s="676">
        <v>187.01811196900005</v>
      </c>
      <c r="E21" s="676">
        <v>208.92546229400003</v>
      </c>
      <c r="F21" s="676">
        <v>20.691762220000044</v>
      </c>
      <c r="G21" s="677">
        <v>12.103594877239621</v>
      </c>
      <c r="H21" s="676">
        <v>21.907350324999982</v>
      </c>
      <c r="I21" s="678">
        <v>11.714026034350793</v>
      </c>
      <c r="J21" s="554"/>
    </row>
    <row r="22" spans="1:12" ht="24" customHeight="1" thickTop="1">
      <c r="A22" s="434" t="s">
        <v>392</v>
      </c>
      <c r="D22" s="661"/>
      <c r="K22" s="662"/>
    </row>
    <row r="23" spans="1:12">
      <c r="C23" s="554"/>
      <c r="D23" s="661"/>
      <c r="E23" s="661"/>
    </row>
    <row r="24" spans="1:12">
      <c r="C24" s="554"/>
    </row>
    <row r="25" spans="1:12">
      <c r="C25" s="554"/>
    </row>
    <row r="26" spans="1:12">
      <c r="C26" s="554"/>
    </row>
  </sheetData>
  <mergeCells count="7">
    <mergeCell ref="A1:I1"/>
    <mergeCell ref="A2:I2"/>
    <mergeCell ref="H3:I3"/>
    <mergeCell ref="A4:A6"/>
    <mergeCell ref="F4:I4"/>
    <mergeCell ref="F5:G5"/>
    <mergeCell ref="H5:I5"/>
  </mergeCells>
  <pageMargins left="0.39370078740157483" right="0.39370078740157483" top="0.39370078740157483" bottom="0.39370078740157483" header="0.31496062992125984" footer="0.31496062992125984"/>
  <pageSetup scale="87"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R106"/>
  <sheetViews>
    <sheetView zoomScaleSheetLayoutView="93" workbookViewId="0">
      <selection activeCell="J1" sqref="J1"/>
    </sheetView>
  </sheetViews>
  <sheetFormatPr defaultRowHeight="15.75"/>
  <cols>
    <col min="1" max="1" width="18.7109375" style="679" customWidth="1"/>
    <col min="2" max="2" width="18.7109375" style="679" bestFit="1" customWidth="1"/>
    <col min="3" max="3" width="15.7109375" style="679" customWidth="1"/>
    <col min="4" max="4" width="17" style="679" bestFit="1" customWidth="1"/>
    <col min="5" max="5" width="15.7109375" style="679" customWidth="1"/>
    <col min="6" max="6" width="18.7109375" style="679" bestFit="1" customWidth="1"/>
    <col min="7" max="7" width="15.7109375" style="679" customWidth="1"/>
    <col min="8" max="8" width="17" style="679" bestFit="1" customWidth="1"/>
    <col min="9" max="9" width="15.7109375" style="679" customWidth="1"/>
    <col min="10" max="10" width="9.140625" style="679"/>
    <col min="11" max="11" width="26.5703125" style="679" bestFit="1" customWidth="1"/>
    <col min="12" max="12" width="11.5703125" style="679" bestFit="1" customWidth="1"/>
    <col min="13" max="239" width="9.140625" style="679"/>
    <col min="240" max="240" width="18.7109375" style="679" customWidth="1"/>
    <col min="241" max="241" width="18.42578125" style="679" customWidth="1"/>
    <col min="242" max="242" width="19.5703125" style="679" customWidth="1"/>
    <col min="243" max="243" width="11.7109375" style="679" bestFit="1" customWidth="1"/>
    <col min="244" max="244" width="19.5703125" style="679" bestFit="1" customWidth="1"/>
    <col min="245" max="245" width="13" style="679" bestFit="1" customWidth="1"/>
    <col min="246" max="246" width="19.5703125" style="679" bestFit="1" customWidth="1"/>
    <col min="247" max="247" width="11.85546875" style="679" bestFit="1" customWidth="1"/>
    <col min="248" max="248" width="19.5703125" style="679" bestFit="1" customWidth="1"/>
    <col min="249" max="249" width="14" style="679" bestFit="1" customWidth="1"/>
    <col min="250" max="250" width="19.5703125" style="679" bestFit="1" customWidth="1"/>
    <col min="251" max="252" width="14.42578125" style="679" customWidth="1"/>
    <col min="253" max="253" width="11.5703125" style="679" bestFit="1" customWidth="1"/>
    <col min="254" max="495" width="9.140625" style="679"/>
    <col min="496" max="496" width="18.7109375" style="679" customWidth="1"/>
    <col min="497" max="497" width="18.42578125" style="679" customWidth="1"/>
    <col min="498" max="498" width="19.5703125" style="679" customWidth="1"/>
    <col min="499" max="499" width="11.7109375" style="679" bestFit="1" customWidth="1"/>
    <col min="500" max="500" width="19.5703125" style="679" bestFit="1" customWidth="1"/>
    <col min="501" max="501" width="13" style="679" bestFit="1" customWidth="1"/>
    <col min="502" max="502" width="19.5703125" style="679" bestFit="1" customWidth="1"/>
    <col min="503" max="503" width="11.85546875" style="679" bestFit="1" customWidth="1"/>
    <col min="504" max="504" width="19.5703125" style="679" bestFit="1" customWidth="1"/>
    <col min="505" max="505" width="14" style="679" bestFit="1" customWidth="1"/>
    <col min="506" max="506" width="19.5703125" style="679" bestFit="1" customWidth="1"/>
    <col min="507" max="508" width="14.42578125" style="679" customWidth="1"/>
    <col min="509" max="509" width="11.5703125" style="679" bestFit="1" customWidth="1"/>
    <col min="510" max="751" width="9.140625" style="679"/>
    <col min="752" max="752" width="18.7109375" style="679" customWidth="1"/>
    <col min="753" max="753" width="18.42578125" style="679" customWidth="1"/>
    <col min="754" max="754" width="19.5703125" style="679" customWidth="1"/>
    <col min="755" max="755" width="11.7109375" style="679" bestFit="1" customWidth="1"/>
    <col min="756" max="756" width="19.5703125" style="679" bestFit="1" customWidth="1"/>
    <col min="757" max="757" width="13" style="679" bestFit="1" customWidth="1"/>
    <col min="758" max="758" width="19.5703125" style="679" bestFit="1" customWidth="1"/>
    <col min="759" max="759" width="11.85546875" style="679" bestFit="1" customWidth="1"/>
    <col min="760" max="760" width="19.5703125" style="679" bestFit="1" customWidth="1"/>
    <col min="761" max="761" width="14" style="679" bestFit="1" customWidth="1"/>
    <col min="762" max="762" width="19.5703125" style="679" bestFit="1" customWidth="1"/>
    <col min="763" max="764" width="14.42578125" style="679" customWidth="1"/>
    <col min="765" max="765" width="11.5703125" style="679" bestFit="1" customWidth="1"/>
    <col min="766" max="1007" width="9.140625" style="679"/>
    <col min="1008" max="1008" width="18.7109375" style="679" customWidth="1"/>
    <col min="1009" max="1009" width="18.42578125" style="679" customWidth="1"/>
    <col min="1010" max="1010" width="19.5703125" style="679" customWidth="1"/>
    <col min="1011" max="1011" width="11.7109375" style="679" bestFit="1" customWidth="1"/>
    <col min="1012" max="1012" width="19.5703125" style="679" bestFit="1" customWidth="1"/>
    <col min="1013" max="1013" width="13" style="679" bestFit="1" customWidth="1"/>
    <col min="1014" max="1014" width="19.5703125" style="679" bestFit="1" customWidth="1"/>
    <col min="1015" max="1015" width="11.85546875" style="679" bestFit="1" customWidth="1"/>
    <col min="1016" max="1016" width="19.5703125" style="679" bestFit="1" customWidth="1"/>
    <col min="1017" max="1017" width="14" style="679" bestFit="1" customWidth="1"/>
    <col min="1018" max="1018" width="19.5703125" style="679" bestFit="1" customWidth="1"/>
    <col min="1019" max="1020" width="14.42578125" style="679" customWidth="1"/>
    <col min="1021" max="1021" width="11.5703125" style="679" bestFit="1" customWidth="1"/>
    <col min="1022" max="1263" width="9.140625" style="679"/>
    <col min="1264" max="1264" width="18.7109375" style="679" customWidth="1"/>
    <col min="1265" max="1265" width="18.42578125" style="679" customWidth="1"/>
    <col min="1266" max="1266" width="19.5703125" style="679" customWidth="1"/>
    <col min="1267" max="1267" width="11.7109375" style="679" bestFit="1" customWidth="1"/>
    <col min="1268" max="1268" width="19.5703125" style="679" bestFit="1" customWidth="1"/>
    <col min="1269" max="1269" width="13" style="679" bestFit="1" customWidth="1"/>
    <col min="1270" max="1270" width="19.5703125" style="679" bestFit="1" customWidth="1"/>
    <col min="1271" max="1271" width="11.85546875" style="679" bestFit="1" customWidth="1"/>
    <col min="1272" max="1272" width="19.5703125" style="679" bestFit="1" customWidth="1"/>
    <col min="1273" max="1273" width="14" style="679" bestFit="1" customWidth="1"/>
    <col min="1274" max="1274" width="19.5703125" style="679" bestFit="1" customWidth="1"/>
    <col min="1275" max="1276" width="14.42578125" style="679" customWidth="1"/>
    <col min="1277" max="1277" width="11.5703125" style="679" bestFit="1" customWidth="1"/>
    <col min="1278" max="1519" width="9.140625" style="679"/>
    <col min="1520" max="1520" width="18.7109375" style="679" customWidth="1"/>
    <col min="1521" max="1521" width="18.42578125" style="679" customWidth="1"/>
    <col min="1522" max="1522" width="19.5703125" style="679" customWidth="1"/>
    <col min="1523" max="1523" width="11.7109375" style="679" bestFit="1" customWidth="1"/>
    <col min="1524" max="1524" width="19.5703125" style="679" bestFit="1" customWidth="1"/>
    <col min="1525" max="1525" width="13" style="679" bestFit="1" customWidth="1"/>
    <col min="1526" max="1526" width="19.5703125" style="679" bestFit="1" customWidth="1"/>
    <col min="1527" max="1527" width="11.85546875" style="679" bestFit="1" customWidth="1"/>
    <col min="1528" max="1528" width="19.5703125" style="679" bestFit="1" customWidth="1"/>
    <col min="1529" max="1529" width="14" style="679" bestFit="1" customWidth="1"/>
    <col min="1530" max="1530" width="19.5703125" style="679" bestFit="1" customWidth="1"/>
    <col min="1531" max="1532" width="14.42578125" style="679" customWidth="1"/>
    <col min="1533" max="1533" width="11.5703125" style="679" bestFit="1" customWidth="1"/>
    <col min="1534" max="1775" width="9.140625" style="679"/>
    <col min="1776" max="1776" width="18.7109375" style="679" customWidth="1"/>
    <col min="1777" max="1777" width="18.42578125" style="679" customWidth="1"/>
    <col min="1778" max="1778" width="19.5703125" style="679" customWidth="1"/>
    <col min="1779" max="1779" width="11.7109375" style="679" bestFit="1" customWidth="1"/>
    <col min="1780" max="1780" width="19.5703125" style="679" bestFit="1" customWidth="1"/>
    <col min="1781" max="1781" width="13" style="679" bestFit="1" customWidth="1"/>
    <col min="1782" max="1782" width="19.5703125" style="679" bestFit="1" customWidth="1"/>
    <col min="1783" max="1783" width="11.85546875" style="679" bestFit="1" customWidth="1"/>
    <col min="1784" max="1784" width="19.5703125" style="679" bestFit="1" customWidth="1"/>
    <col min="1785" max="1785" width="14" style="679" bestFit="1" customWidth="1"/>
    <col min="1786" max="1786" width="19.5703125" style="679" bestFit="1" customWidth="1"/>
    <col min="1787" max="1788" width="14.42578125" style="679" customWidth="1"/>
    <col min="1789" max="1789" width="11.5703125" style="679" bestFit="1" customWidth="1"/>
    <col min="1790" max="2031" width="9.140625" style="679"/>
    <col min="2032" max="2032" width="18.7109375" style="679" customWidth="1"/>
    <col min="2033" max="2033" width="18.42578125" style="679" customWidth="1"/>
    <col min="2034" max="2034" width="19.5703125" style="679" customWidth="1"/>
    <col min="2035" max="2035" width="11.7109375" style="679" bestFit="1" customWidth="1"/>
    <col min="2036" max="2036" width="19.5703125" style="679" bestFit="1" customWidth="1"/>
    <col min="2037" max="2037" width="13" style="679" bestFit="1" customWidth="1"/>
    <col min="2038" max="2038" width="19.5703125" style="679" bestFit="1" customWidth="1"/>
    <col min="2039" max="2039" width="11.85546875" style="679" bestFit="1" customWidth="1"/>
    <col min="2040" max="2040" width="19.5703125" style="679" bestFit="1" customWidth="1"/>
    <col min="2041" max="2041" width="14" style="679" bestFit="1" customWidth="1"/>
    <col min="2042" max="2042" width="19.5703125" style="679" bestFit="1" customWidth="1"/>
    <col min="2043" max="2044" width="14.42578125" style="679" customWidth="1"/>
    <col min="2045" max="2045" width="11.5703125" style="679" bestFit="1" customWidth="1"/>
    <col min="2046" max="2287" width="9.140625" style="679"/>
    <col min="2288" max="2288" width="18.7109375" style="679" customWidth="1"/>
    <col min="2289" max="2289" width="18.42578125" style="679" customWidth="1"/>
    <col min="2290" max="2290" width="19.5703125" style="679" customWidth="1"/>
    <col min="2291" max="2291" width="11.7109375" style="679" bestFit="1" customWidth="1"/>
    <col min="2292" max="2292" width="19.5703125" style="679" bestFit="1" customWidth="1"/>
    <col min="2293" max="2293" width="13" style="679" bestFit="1" customWidth="1"/>
    <col min="2294" max="2294" width="19.5703125" style="679" bestFit="1" customWidth="1"/>
    <col min="2295" max="2295" width="11.85546875" style="679" bestFit="1" customWidth="1"/>
    <col min="2296" max="2296" width="19.5703125" style="679" bestFit="1" customWidth="1"/>
    <col min="2297" max="2297" width="14" style="679" bestFit="1" customWidth="1"/>
    <col min="2298" max="2298" width="19.5703125" style="679" bestFit="1" customWidth="1"/>
    <col min="2299" max="2300" width="14.42578125" style="679" customWidth="1"/>
    <col min="2301" max="2301" width="11.5703125" style="679" bestFit="1" customWidth="1"/>
    <col min="2302" max="2543" width="9.140625" style="679"/>
    <col min="2544" max="2544" width="18.7109375" style="679" customWidth="1"/>
    <col min="2545" max="2545" width="18.42578125" style="679" customWidth="1"/>
    <col min="2546" max="2546" width="19.5703125" style="679" customWidth="1"/>
    <col min="2547" max="2547" width="11.7109375" style="679" bestFit="1" customWidth="1"/>
    <col min="2548" max="2548" width="19.5703125" style="679" bestFit="1" customWidth="1"/>
    <col min="2549" max="2549" width="13" style="679" bestFit="1" customWidth="1"/>
    <col min="2550" max="2550" width="19.5703125" style="679" bestFit="1" customWidth="1"/>
    <col min="2551" max="2551" width="11.85546875" style="679" bestFit="1" customWidth="1"/>
    <col min="2552" max="2552" width="19.5703125" style="679" bestFit="1" customWidth="1"/>
    <col min="2553" max="2553" width="14" style="679" bestFit="1" customWidth="1"/>
    <col min="2554" max="2554" width="19.5703125" style="679" bestFit="1" customWidth="1"/>
    <col min="2555" max="2556" width="14.42578125" style="679" customWidth="1"/>
    <col min="2557" max="2557" width="11.5703125" style="679" bestFit="1" customWidth="1"/>
    <col min="2558" max="2799" width="9.140625" style="679"/>
    <col min="2800" max="2800" width="18.7109375" style="679" customWidth="1"/>
    <col min="2801" max="2801" width="18.42578125" style="679" customWidth="1"/>
    <col min="2802" max="2802" width="19.5703125" style="679" customWidth="1"/>
    <col min="2803" max="2803" width="11.7109375" style="679" bestFit="1" customWidth="1"/>
    <col min="2804" max="2804" width="19.5703125" style="679" bestFit="1" customWidth="1"/>
    <col min="2805" max="2805" width="13" style="679" bestFit="1" customWidth="1"/>
    <col min="2806" max="2806" width="19.5703125" style="679" bestFit="1" customWidth="1"/>
    <col min="2807" max="2807" width="11.85546875" style="679" bestFit="1" customWidth="1"/>
    <col min="2808" max="2808" width="19.5703125" style="679" bestFit="1" customWidth="1"/>
    <col min="2809" max="2809" width="14" style="679" bestFit="1" customWidth="1"/>
    <col min="2810" max="2810" width="19.5703125" style="679" bestFit="1" customWidth="1"/>
    <col min="2811" max="2812" width="14.42578125" style="679" customWidth="1"/>
    <col min="2813" max="2813" width="11.5703125" style="679" bestFit="1" customWidth="1"/>
    <col min="2814" max="3055" width="9.140625" style="679"/>
    <col min="3056" max="3056" width="18.7109375" style="679" customWidth="1"/>
    <col min="3057" max="3057" width="18.42578125" style="679" customWidth="1"/>
    <col min="3058" max="3058" width="19.5703125" style="679" customWidth="1"/>
    <col min="3059" max="3059" width="11.7109375" style="679" bestFit="1" customWidth="1"/>
    <col min="3060" max="3060" width="19.5703125" style="679" bestFit="1" customWidth="1"/>
    <col min="3061" max="3061" width="13" style="679" bestFit="1" customWidth="1"/>
    <col min="3062" max="3062" width="19.5703125" style="679" bestFit="1" customWidth="1"/>
    <col min="3063" max="3063" width="11.85546875" style="679" bestFit="1" customWidth="1"/>
    <col min="3064" max="3064" width="19.5703125" style="679" bestFit="1" customWidth="1"/>
    <col min="3065" max="3065" width="14" style="679" bestFit="1" customWidth="1"/>
    <col min="3066" max="3066" width="19.5703125" style="679" bestFit="1" customWidth="1"/>
    <col min="3067" max="3068" width="14.42578125" style="679" customWidth="1"/>
    <col min="3069" max="3069" width="11.5703125" style="679" bestFit="1" customWidth="1"/>
    <col min="3070" max="3311" width="9.140625" style="679"/>
    <col min="3312" max="3312" width="18.7109375" style="679" customWidth="1"/>
    <col min="3313" max="3313" width="18.42578125" style="679" customWidth="1"/>
    <col min="3314" max="3314" width="19.5703125" style="679" customWidth="1"/>
    <col min="3315" max="3315" width="11.7109375" style="679" bestFit="1" customWidth="1"/>
    <col min="3316" max="3316" width="19.5703125" style="679" bestFit="1" customWidth="1"/>
    <col min="3317" max="3317" width="13" style="679" bestFit="1" customWidth="1"/>
    <col min="3318" max="3318" width="19.5703125" style="679" bestFit="1" customWidth="1"/>
    <col min="3319" max="3319" width="11.85546875" style="679" bestFit="1" customWidth="1"/>
    <col min="3320" max="3320" width="19.5703125" style="679" bestFit="1" customWidth="1"/>
    <col min="3321" max="3321" width="14" style="679" bestFit="1" customWidth="1"/>
    <col min="3322" max="3322" width="19.5703125" style="679" bestFit="1" customWidth="1"/>
    <col min="3323" max="3324" width="14.42578125" style="679" customWidth="1"/>
    <col min="3325" max="3325" width="11.5703125" style="679" bestFit="1" customWidth="1"/>
    <col min="3326" max="3567" width="9.140625" style="679"/>
    <col min="3568" max="3568" width="18.7109375" style="679" customWidth="1"/>
    <col min="3569" max="3569" width="18.42578125" style="679" customWidth="1"/>
    <col min="3570" max="3570" width="19.5703125" style="679" customWidth="1"/>
    <col min="3571" max="3571" width="11.7109375" style="679" bestFit="1" customWidth="1"/>
    <col min="3572" max="3572" width="19.5703125" style="679" bestFit="1" customWidth="1"/>
    <col min="3573" max="3573" width="13" style="679" bestFit="1" customWidth="1"/>
    <col min="3574" max="3574" width="19.5703125" style="679" bestFit="1" customWidth="1"/>
    <col min="3575" max="3575" width="11.85546875" style="679" bestFit="1" customWidth="1"/>
    <col min="3576" max="3576" width="19.5703125" style="679" bestFit="1" customWidth="1"/>
    <col min="3577" max="3577" width="14" style="679" bestFit="1" customWidth="1"/>
    <col min="3578" max="3578" width="19.5703125" style="679" bestFit="1" customWidth="1"/>
    <col min="3579" max="3580" width="14.42578125" style="679" customWidth="1"/>
    <col min="3581" max="3581" width="11.5703125" style="679" bestFit="1" customWidth="1"/>
    <col min="3582" max="3823" width="9.140625" style="679"/>
    <col min="3824" max="3824" width="18.7109375" style="679" customWidth="1"/>
    <col min="3825" max="3825" width="18.42578125" style="679" customWidth="1"/>
    <col min="3826" max="3826" width="19.5703125" style="679" customWidth="1"/>
    <col min="3827" max="3827" width="11.7109375" style="679" bestFit="1" customWidth="1"/>
    <col min="3828" max="3828" width="19.5703125" style="679" bestFit="1" customWidth="1"/>
    <col min="3829" max="3829" width="13" style="679" bestFit="1" customWidth="1"/>
    <col min="3830" max="3830" width="19.5703125" style="679" bestFit="1" customWidth="1"/>
    <col min="3831" max="3831" width="11.85546875" style="679" bestFit="1" customWidth="1"/>
    <col min="3832" max="3832" width="19.5703125" style="679" bestFit="1" customWidth="1"/>
    <col min="3833" max="3833" width="14" style="679" bestFit="1" customWidth="1"/>
    <col min="3834" max="3834" width="19.5703125" style="679" bestFit="1" customWidth="1"/>
    <col min="3835" max="3836" width="14.42578125" style="679" customWidth="1"/>
    <col min="3837" max="3837" width="11.5703125" style="679" bestFit="1" customWidth="1"/>
    <col min="3838" max="4079" width="9.140625" style="679"/>
    <col min="4080" max="4080" width="18.7109375" style="679" customWidth="1"/>
    <col min="4081" max="4081" width="18.42578125" style="679" customWidth="1"/>
    <col min="4082" max="4082" width="19.5703125" style="679" customWidth="1"/>
    <col min="4083" max="4083" width="11.7109375" style="679" bestFit="1" customWidth="1"/>
    <col min="4084" max="4084" width="19.5703125" style="679" bestFit="1" customWidth="1"/>
    <col min="4085" max="4085" width="13" style="679" bestFit="1" customWidth="1"/>
    <col min="4086" max="4086" width="19.5703125" style="679" bestFit="1" customWidth="1"/>
    <col min="4087" max="4087" width="11.85546875" style="679" bestFit="1" customWidth="1"/>
    <col min="4088" max="4088" width="19.5703125" style="679" bestFit="1" customWidth="1"/>
    <col min="4089" max="4089" width="14" style="679" bestFit="1" customWidth="1"/>
    <col min="4090" max="4090" width="19.5703125" style="679" bestFit="1" customWidth="1"/>
    <col min="4091" max="4092" width="14.42578125" style="679" customWidth="1"/>
    <col min="4093" max="4093" width="11.5703125" style="679" bestFit="1" customWidth="1"/>
    <col min="4094" max="4335" width="9.140625" style="679"/>
    <col min="4336" max="4336" width="18.7109375" style="679" customWidth="1"/>
    <col min="4337" max="4337" width="18.42578125" style="679" customWidth="1"/>
    <col min="4338" max="4338" width="19.5703125" style="679" customWidth="1"/>
    <col min="4339" max="4339" width="11.7109375" style="679" bestFit="1" customWidth="1"/>
    <col min="4340" max="4340" width="19.5703125" style="679" bestFit="1" customWidth="1"/>
    <col min="4341" max="4341" width="13" style="679" bestFit="1" customWidth="1"/>
    <col min="4342" max="4342" width="19.5703125" style="679" bestFit="1" customWidth="1"/>
    <col min="4343" max="4343" width="11.85546875" style="679" bestFit="1" customWidth="1"/>
    <col min="4344" max="4344" width="19.5703125" style="679" bestFit="1" customWidth="1"/>
    <col min="4345" max="4345" width="14" style="679" bestFit="1" customWidth="1"/>
    <col min="4346" max="4346" width="19.5703125" style="679" bestFit="1" customWidth="1"/>
    <col min="4347" max="4348" width="14.42578125" style="679" customWidth="1"/>
    <col min="4349" max="4349" width="11.5703125" style="679" bestFit="1" customWidth="1"/>
    <col min="4350" max="4591" width="9.140625" style="679"/>
    <col min="4592" max="4592" width="18.7109375" style="679" customWidth="1"/>
    <col min="4593" max="4593" width="18.42578125" style="679" customWidth="1"/>
    <col min="4594" max="4594" width="19.5703125" style="679" customWidth="1"/>
    <col min="4595" max="4595" width="11.7109375" style="679" bestFit="1" customWidth="1"/>
    <col min="4596" max="4596" width="19.5703125" style="679" bestFit="1" customWidth="1"/>
    <col min="4597" max="4597" width="13" style="679" bestFit="1" customWidth="1"/>
    <col min="4598" max="4598" width="19.5703125" style="679" bestFit="1" customWidth="1"/>
    <col min="4599" max="4599" width="11.85546875" style="679" bestFit="1" customWidth="1"/>
    <col min="4600" max="4600" width="19.5703125" style="679" bestFit="1" customWidth="1"/>
    <col min="4601" max="4601" width="14" style="679" bestFit="1" customWidth="1"/>
    <col min="4602" max="4602" width="19.5703125" style="679" bestFit="1" customWidth="1"/>
    <col min="4603" max="4604" width="14.42578125" style="679" customWidth="1"/>
    <col min="4605" max="4605" width="11.5703125" style="679" bestFit="1" customWidth="1"/>
    <col min="4606" max="4847" width="9.140625" style="679"/>
    <col min="4848" max="4848" width="18.7109375" style="679" customWidth="1"/>
    <col min="4849" max="4849" width="18.42578125" style="679" customWidth="1"/>
    <col min="4850" max="4850" width="19.5703125" style="679" customWidth="1"/>
    <col min="4851" max="4851" width="11.7109375" style="679" bestFit="1" customWidth="1"/>
    <col min="4852" max="4852" width="19.5703125" style="679" bestFit="1" customWidth="1"/>
    <col min="4853" max="4853" width="13" style="679" bestFit="1" customWidth="1"/>
    <col min="4854" max="4854" width="19.5703125" style="679" bestFit="1" customWidth="1"/>
    <col min="4855" max="4855" width="11.85546875" style="679" bestFit="1" customWidth="1"/>
    <col min="4856" max="4856" width="19.5703125" style="679" bestFit="1" customWidth="1"/>
    <col min="4857" max="4857" width="14" style="679" bestFit="1" customWidth="1"/>
    <col min="4858" max="4858" width="19.5703125" style="679" bestFit="1" customWidth="1"/>
    <col min="4859" max="4860" width="14.42578125" style="679" customWidth="1"/>
    <col min="4861" max="4861" width="11.5703125" style="679" bestFit="1" customWidth="1"/>
    <col min="4862" max="5103" width="9.140625" style="679"/>
    <col min="5104" max="5104" width="18.7109375" style="679" customWidth="1"/>
    <col min="5105" max="5105" width="18.42578125" style="679" customWidth="1"/>
    <col min="5106" max="5106" width="19.5703125" style="679" customWidth="1"/>
    <col min="5107" max="5107" width="11.7109375" style="679" bestFit="1" customWidth="1"/>
    <col min="5108" max="5108" width="19.5703125" style="679" bestFit="1" customWidth="1"/>
    <col min="5109" max="5109" width="13" style="679" bestFit="1" customWidth="1"/>
    <col min="5110" max="5110" width="19.5703125" style="679" bestFit="1" customWidth="1"/>
    <col min="5111" max="5111" width="11.85546875" style="679" bestFit="1" customWidth="1"/>
    <col min="5112" max="5112" width="19.5703125" style="679" bestFit="1" customWidth="1"/>
    <col min="5113" max="5113" width="14" style="679" bestFit="1" customWidth="1"/>
    <col min="5114" max="5114" width="19.5703125" style="679" bestFit="1" customWidth="1"/>
    <col min="5115" max="5116" width="14.42578125" style="679" customWidth="1"/>
    <col min="5117" max="5117" width="11.5703125" style="679" bestFit="1" customWidth="1"/>
    <col min="5118" max="5359" width="9.140625" style="679"/>
    <col min="5360" max="5360" width="18.7109375" style="679" customWidth="1"/>
    <col min="5361" max="5361" width="18.42578125" style="679" customWidth="1"/>
    <col min="5362" max="5362" width="19.5703125" style="679" customWidth="1"/>
    <col min="5363" max="5363" width="11.7109375" style="679" bestFit="1" customWidth="1"/>
    <col min="5364" max="5364" width="19.5703125" style="679" bestFit="1" customWidth="1"/>
    <col min="5365" max="5365" width="13" style="679" bestFit="1" customWidth="1"/>
    <col min="5366" max="5366" width="19.5703125" style="679" bestFit="1" customWidth="1"/>
    <col min="5367" max="5367" width="11.85546875" style="679" bestFit="1" customWidth="1"/>
    <col min="5368" max="5368" width="19.5703125" style="679" bestFit="1" customWidth="1"/>
    <col min="5369" max="5369" width="14" style="679" bestFit="1" customWidth="1"/>
    <col min="5370" max="5370" width="19.5703125" style="679" bestFit="1" customWidth="1"/>
    <col min="5371" max="5372" width="14.42578125" style="679" customWidth="1"/>
    <col min="5373" max="5373" width="11.5703125" style="679" bestFit="1" customWidth="1"/>
    <col min="5374" max="5615" width="9.140625" style="679"/>
    <col min="5616" max="5616" width="18.7109375" style="679" customWidth="1"/>
    <col min="5617" max="5617" width="18.42578125" style="679" customWidth="1"/>
    <col min="5618" max="5618" width="19.5703125" style="679" customWidth="1"/>
    <col min="5619" max="5619" width="11.7109375" style="679" bestFit="1" customWidth="1"/>
    <col min="5620" max="5620" width="19.5703125" style="679" bestFit="1" customWidth="1"/>
    <col min="5621" max="5621" width="13" style="679" bestFit="1" customWidth="1"/>
    <col min="5622" max="5622" width="19.5703125" style="679" bestFit="1" customWidth="1"/>
    <col min="5623" max="5623" width="11.85546875" style="679" bestFit="1" customWidth="1"/>
    <col min="5624" max="5624" width="19.5703125" style="679" bestFit="1" customWidth="1"/>
    <col min="5625" max="5625" width="14" style="679" bestFit="1" customWidth="1"/>
    <col min="5626" max="5626" width="19.5703125" style="679" bestFit="1" customWidth="1"/>
    <col min="5627" max="5628" width="14.42578125" style="679" customWidth="1"/>
    <col min="5629" max="5629" width="11.5703125" style="679" bestFit="1" customWidth="1"/>
    <col min="5630" max="5871" width="9.140625" style="679"/>
    <col min="5872" max="5872" width="18.7109375" style="679" customWidth="1"/>
    <col min="5873" max="5873" width="18.42578125" style="679" customWidth="1"/>
    <col min="5874" max="5874" width="19.5703125" style="679" customWidth="1"/>
    <col min="5875" max="5875" width="11.7109375" style="679" bestFit="1" customWidth="1"/>
    <col min="5876" max="5876" width="19.5703125" style="679" bestFit="1" customWidth="1"/>
    <col min="5877" max="5877" width="13" style="679" bestFit="1" customWidth="1"/>
    <col min="5878" max="5878" width="19.5703125" style="679" bestFit="1" customWidth="1"/>
    <col min="5879" max="5879" width="11.85546875" style="679" bestFit="1" customWidth="1"/>
    <col min="5880" max="5880" width="19.5703125" style="679" bestFit="1" customWidth="1"/>
    <col min="5881" max="5881" width="14" style="679" bestFit="1" customWidth="1"/>
    <col min="5882" max="5882" width="19.5703125" style="679" bestFit="1" customWidth="1"/>
    <col min="5883" max="5884" width="14.42578125" style="679" customWidth="1"/>
    <col min="5885" max="5885" width="11.5703125" style="679" bestFit="1" customWidth="1"/>
    <col min="5886" max="6127" width="9.140625" style="679"/>
    <col min="6128" max="6128" width="18.7109375" style="679" customWidth="1"/>
    <col min="6129" max="6129" width="18.42578125" style="679" customWidth="1"/>
    <col min="6130" max="6130" width="19.5703125" style="679" customWidth="1"/>
    <col min="6131" max="6131" width="11.7109375" style="679" bestFit="1" customWidth="1"/>
    <col min="6132" max="6132" width="19.5703125" style="679" bestFit="1" customWidth="1"/>
    <col min="6133" max="6133" width="13" style="679" bestFit="1" customWidth="1"/>
    <col min="6134" max="6134" width="19.5703125" style="679" bestFit="1" customWidth="1"/>
    <col min="6135" max="6135" width="11.85546875" style="679" bestFit="1" customWidth="1"/>
    <col min="6136" max="6136" width="19.5703125" style="679" bestFit="1" customWidth="1"/>
    <col min="6137" max="6137" width="14" style="679" bestFit="1" customWidth="1"/>
    <col min="6138" max="6138" width="19.5703125" style="679" bestFit="1" customWidth="1"/>
    <col min="6139" max="6140" width="14.42578125" style="679" customWidth="1"/>
    <col min="6141" max="6141" width="11.5703125" style="679" bestFit="1" customWidth="1"/>
    <col min="6142" max="6383" width="9.140625" style="679"/>
    <col min="6384" max="6384" width="18.7109375" style="679" customWidth="1"/>
    <col min="6385" max="6385" width="18.42578125" style="679" customWidth="1"/>
    <col min="6386" max="6386" width="19.5703125" style="679" customWidth="1"/>
    <col min="6387" max="6387" width="11.7109375" style="679" bestFit="1" customWidth="1"/>
    <col min="6388" max="6388" width="19.5703125" style="679" bestFit="1" customWidth="1"/>
    <col min="6389" max="6389" width="13" style="679" bestFit="1" customWidth="1"/>
    <col min="6390" max="6390" width="19.5703125" style="679" bestFit="1" customWidth="1"/>
    <col min="6391" max="6391" width="11.85546875" style="679" bestFit="1" customWidth="1"/>
    <col min="6392" max="6392" width="19.5703125" style="679" bestFit="1" customWidth="1"/>
    <col min="6393" max="6393" width="14" style="679" bestFit="1" customWidth="1"/>
    <col min="6394" max="6394" width="19.5703125" style="679" bestFit="1" customWidth="1"/>
    <col min="6395" max="6396" width="14.42578125" style="679" customWidth="1"/>
    <col min="6397" max="6397" width="11.5703125" style="679" bestFit="1" customWidth="1"/>
    <col min="6398" max="6639" width="9.140625" style="679"/>
    <col min="6640" max="6640" width="18.7109375" style="679" customWidth="1"/>
    <col min="6641" max="6641" width="18.42578125" style="679" customWidth="1"/>
    <col min="6642" max="6642" width="19.5703125" style="679" customWidth="1"/>
    <col min="6643" max="6643" width="11.7109375" style="679" bestFit="1" customWidth="1"/>
    <col min="6644" max="6644" width="19.5703125" style="679" bestFit="1" customWidth="1"/>
    <col min="6645" max="6645" width="13" style="679" bestFit="1" customWidth="1"/>
    <col min="6646" max="6646" width="19.5703125" style="679" bestFit="1" customWidth="1"/>
    <col min="6647" max="6647" width="11.85546875" style="679" bestFit="1" customWidth="1"/>
    <col min="6648" max="6648" width="19.5703125" style="679" bestFit="1" customWidth="1"/>
    <col min="6649" max="6649" width="14" style="679" bestFit="1" customWidth="1"/>
    <col min="6650" max="6650" width="19.5703125" style="679" bestFit="1" customWidth="1"/>
    <col min="6651" max="6652" width="14.42578125" style="679" customWidth="1"/>
    <col min="6653" max="6653" width="11.5703125" style="679" bestFit="1" customWidth="1"/>
    <col min="6654" max="6895" width="9.140625" style="679"/>
    <col min="6896" max="6896" width="18.7109375" style="679" customWidth="1"/>
    <col min="6897" max="6897" width="18.42578125" style="679" customWidth="1"/>
    <col min="6898" max="6898" width="19.5703125" style="679" customWidth="1"/>
    <col min="6899" max="6899" width="11.7109375" style="679" bestFit="1" customWidth="1"/>
    <col min="6900" max="6900" width="19.5703125" style="679" bestFit="1" customWidth="1"/>
    <col min="6901" max="6901" width="13" style="679" bestFit="1" customWidth="1"/>
    <col min="6902" max="6902" width="19.5703125" style="679" bestFit="1" customWidth="1"/>
    <col min="6903" max="6903" width="11.85546875" style="679" bestFit="1" customWidth="1"/>
    <col min="6904" max="6904" width="19.5703125" style="679" bestFit="1" customWidth="1"/>
    <col min="6905" max="6905" width="14" style="679" bestFit="1" customWidth="1"/>
    <col min="6906" max="6906" width="19.5703125" style="679" bestFit="1" customWidth="1"/>
    <col min="6907" max="6908" width="14.42578125" style="679" customWidth="1"/>
    <col min="6909" max="6909" width="11.5703125" style="679" bestFit="1" customWidth="1"/>
    <col min="6910" max="7151" width="9.140625" style="679"/>
    <col min="7152" max="7152" width="18.7109375" style="679" customWidth="1"/>
    <col min="7153" max="7153" width="18.42578125" style="679" customWidth="1"/>
    <col min="7154" max="7154" width="19.5703125" style="679" customWidth="1"/>
    <col min="7155" max="7155" width="11.7109375" style="679" bestFit="1" customWidth="1"/>
    <col min="7156" max="7156" width="19.5703125" style="679" bestFit="1" customWidth="1"/>
    <col min="7157" max="7157" width="13" style="679" bestFit="1" customWidth="1"/>
    <col min="7158" max="7158" width="19.5703125" style="679" bestFit="1" customWidth="1"/>
    <col min="7159" max="7159" width="11.85546875" style="679" bestFit="1" customWidth="1"/>
    <col min="7160" max="7160" width="19.5703125" style="679" bestFit="1" customWidth="1"/>
    <col min="7161" max="7161" width="14" style="679" bestFit="1" customWidth="1"/>
    <col min="7162" max="7162" width="19.5703125" style="679" bestFit="1" customWidth="1"/>
    <col min="7163" max="7164" width="14.42578125" style="679" customWidth="1"/>
    <col min="7165" max="7165" width="11.5703125" style="679" bestFit="1" customWidth="1"/>
    <col min="7166" max="7407" width="9.140625" style="679"/>
    <col min="7408" max="7408" width="18.7109375" style="679" customWidth="1"/>
    <col min="7409" max="7409" width="18.42578125" style="679" customWidth="1"/>
    <col min="7410" max="7410" width="19.5703125" style="679" customWidth="1"/>
    <col min="7411" max="7411" width="11.7109375" style="679" bestFit="1" customWidth="1"/>
    <col min="7412" max="7412" width="19.5703125" style="679" bestFit="1" customWidth="1"/>
    <col min="7413" max="7413" width="13" style="679" bestFit="1" customWidth="1"/>
    <col min="7414" max="7414" width="19.5703125" style="679" bestFit="1" customWidth="1"/>
    <col min="7415" max="7415" width="11.85546875" style="679" bestFit="1" customWidth="1"/>
    <col min="7416" max="7416" width="19.5703125" style="679" bestFit="1" customWidth="1"/>
    <col min="7417" max="7417" width="14" style="679" bestFit="1" customWidth="1"/>
    <col min="7418" max="7418" width="19.5703125" style="679" bestFit="1" customWidth="1"/>
    <col min="7419" max="7420" width="14.42578125" style="679" customWidth="1"/>
    <col min="7421" max="7421" width="11.5703125" style="679" bestFit="1" customWidth="1"/>
    <col min="7422" max="7663" width="9.140625" style="679"/>
    <col min="7664" max="7664" width="18.7109375" style="679" customWidth="1"/>
    <col min="7665" max="7665" width="18.42578125" style="679" customWidth="1"/>
    <col min="7666" max="7666" width="19.5703125" style="679" customWidth="1"/>
    <col min="7667" max="7667" width="11.7109375" style="679" bestFit="1" customWidth="1"/>
    <col min="7668" max="7668" width="19.5703125" style="679" bestFit="1" customWidth="1"/>
    <col min="7669" max="7669" width="13" style="679" bestFit="1" customWidth="1"/>
    <col min="7670" max="7670" width="19.5703125" style="679" bestFit="1" customWidth="1"/>
    <col min="7671" max="7671" width="11.85546875" style="679" bestFit="1" customWidth="1"/>
    <col min="7672" max="7672" width="19.5703125" style="679" bestFit="1" customWidth="1"/>
    <col min="7673" max="7673" width="14" style="679" bestFit="1" customWidth="1"/>
    <col min="7674" max="7674" width="19.5703125" style="679" bestFit="1" customWidth="1"/>
    <col min="7675" max="7676" width="14.42578125" style="679" customWidth="1"/>
    <col min="7677" max="7677" width="11.5703125" style="679" bestFit="1" customWidth="1"/>
    <col min="7678" max="7919" width="9.140625" style="679"/>
    <col min="7920" max="7920" width="18.7109375" style="679" customWidth="1"/>
    <col min="7921" max="7921" width="18.42578125" style="679" customWidth="1"/>
    <col min="7922" max="7922" width="19.5703125" style="679" customWidth="1"/>
    <col min="7923" max="7923" width="11.7109375" style="679" bestFit="1" customWidth="1"/>
    <col min="7924" max="7924" width="19.5703125" style="679" bestFit="1" customWidth="1"/>
    <col min="7925" max="7925" width="13" style="679" bestFit="1" customWidth="1"/>
    <col min="7926" max="7926" width="19.5703125" style="679" bestFit="1" customWidth="1"/>
    <col min="7927" max="7927" width="11.85546875" style="679" bestFit="1" customWidth="1"/>
    <col min="7928" max="7928" width="19.5703125" style="679" bestFit="1" customWidth="1"/>
    <col min="7929" max="7929" width="14" style="679" bestFit="1" customWidth="1"/>
    <col min="7930" max="7930" width="19.5703125" style="679" bestFit="1" customWidth="1"/>
    <col min="7931" max="7932" width="14.42578125" style="679" customWidth="1"/>
    <col min="7933" max="7933" width="11.5703125" style="679" bestFit="1" customWidth="1"/>
    <col min="7934" max="8175" width="9.140625" style="679"/>
    <col min="8176" max="8176" width="18.7109375" style="679" customWidth="1"/>
    <col min="8177" max="8177" width="18.42578125" style="679" customWidth="1"/>
    <col min="8178" max="8178" width="19.5703125" style="679" customWidth="1"/>
    <col min="8179" max="8179" width="11.7109375" style="679" bestFit="1" customWidth="1"/>
    <col min="8180" max="8180" width="19.5703125" style="679" bestFit="1" customWidth="1"/>
    <col min="8181" max="8181" width="13" style="679" bestFit="1" customWidth="1"/>
    <col min="8182" max="8182" width="19.5703125" style="679" bestFit="1" customWidth="1"/>
    <col min="8183" max="8183" width="11.85546875" style="679" bestFit="1" customWidth="1"/>
    <col min="8184" max="8184" width="19.5703125" style="679" bestFit="1" customWidth="1"/>
    <col min="8185" max="8185" width="14" style="679" bestFit="1" customWidth="1"/>
    <col min="8186" max="8186" width="19.5703125" style="679" bestFit="1" customWidth="1"/>
    <col min="8187" max="8188" width="14.42578125" style="679" customWidth="1"/>
    <col min="8189" max="8189" width="11.5703125" style="679" bestFit="1" customWidth="1"/>
    <col min="8190" max="8431" width="9.140625" style="679"/>
    <col min="8432" max="8432" width="18.7109375" style="679" customWidth="1"/>
    <col min="8433" max="8433" width="18.42578125" style="679" customWidth="1"/>
    <col min="8434" max="8434" width="19.5703125" style="679" customWidth="1"/>
    <col min="8435" max="8435" width="11.7109375" style="679" bestFit="1" customWidth="1"/>
    <col min="8436" max="8436" width="19.5703125" style="679" bestFit="1" customWidth="1"/>
    <col min="8437" max="8437" width="13" style="679" bestFit="1" customWidth="1"/>
    <col min="8438" max="8438" width="19.5703125" style="679" bestFit="1" customWidth="1"/>
    <col min="8439" max="8439" width="11.85546875" style="679" bestFit="1" customWidth="1"/>
    <col min="8440" max="8440" width="19.5703125" style="679" bestFit="1" customWidth="1"/>
    <col min="8441" max="8441" width="14" style="679" bestFit="1" customWidth="1"/>
    <col min="8442" max="8442" width="19.5703125" style="679" bestFit="1" customWidth="1"/>
    <col min="8443" max="8444" width="14.42578125" style="679" customWidth="1"/>
    <col min="8445" max="8445" width="11.5703125" style="679" bestFit="1" customWidth="1"/>
    <col min="8446" max="8687" width="9.140625" style="679"/>
    <col min="8688" max="8688" width="18.7109375" style="679" customWidth="1"/>
    <col min="8689" max="8689" width="18.42578125" style="679" customWidth="1"/>
    <col min="8690" max="8690" width="19.5703125" style="679" customWidth="1"/>
    <col min="8691" max="8691" width="11.7109375" style="679" bestFit="1" customWidth="1"/>
    <col min="8692" max="8692" width="19.5703125" style="679" bestFit="1" customWidth="1"/>
    <col min="8693" max="8693" width="13" style="679" bestFit="1" customWidth="1"/>
    <col min="8694" max="8694" width="19.5703125" style="679" bestFit="1" customWidth="1"/>
    <col min="8695" max="8695" width="11.85546875" style="679" bestFit="1" customWidth="1"/>
    <col min="8696" max="8696" width="19.5703125" style="679" bestFit="1" customWidth="1"/>
    <col min="8697" max="8697" width="14" style="679" bestFit="1" customWidth="1"/>
    <col min="8698" max="8698" width="19.5703125" style="679" bestFit="1" customWidth="1"/>
    <col min="8699" max="8700" width="14.42578125" style="679" customWidth="1"/>
    <col min="8701" max="8701" width="11.5703125" style="679" bestFit="1" customWidth="1"/>
    <col min="8702" max="8943" width="9.140625" style="679"/>
    <col min="8944" max="8944" width="18.7109375" style="679" customWidth="1"/>
    <col min="8945" max="8945" width="18.42578125" style="679" customWidth="1"/>
    <col min="8946" max="8946" width="19.5703125" style="679" customWidth="1"/>
    <col min="8947" max="8947" width="11.7109375" style="679" bestFit="1" customWidth="1"/>
    <col min="8948" max="8948" width="19.5703125" style="679" bestFit="1" customWidth="1"/>
    <col min="8949" max="8949" width="13" style="679" bestFit="1" customWidth="1"/>
    <col min="8950" max="8950" width="19.5703125" style="679" bestFit="1" customWidth="1"/>
    <col min="8951" max="8951" width="11.85546875" style="679" bestFit="1" customWidth="1"/>
    <col min="8952" max="8952" width="19.5703125" style="679" bestFit="1" customWidth="1"/>
    <col min="8953" max="8953" width="14" style="679" bestFit="1" customWidth="1"/>
    <col min="8954" max="8954" width="19.5703125" style="679" bestFit="1" customWidth="1"/>
    <col min="8955" max="8956" width="14.42578125" style="679" customWidth="1"/>
    <col min="8957" max="8957" width="11.5703125" style="679" bestFit="1" customWidth="1"/>
    <col min="8958" max="9199" width="9.140625" style="679"/>
    <col min="9200" max="9200" width="18.7109375" style="679" customWidth="1"/>
    <col min="9201" max="9201" width="18.42578125" style="679" customWidth="1"/>
    <col min="9202" max="9202" width="19.5703125" style="679" customWidth="1"/>
    <col min="9203" max="9203" width="11.7109375" style="679" bestFit="1" customWidth="1"/>
    <col min="9204" max="9204" width="19.5703125" style="679" bestFit="1" customWidth="1"/>
    <col min="9205" max="9205" width="13" style="679" bestFit="1" customWidth="1"/>
    <col min="9206" max="9206" width="19.5703125" style="679" bestFit="1" customWidth="1"/>
    <col min="9207" max="9207" width="11.85546875" style="679" bestFit="1" customWidth="1"/>
    <col min="9208" max="9208" width="19.5703125" style="679" bestFit="1" customWidth="1"/>
    <col min="9209" max="9209" width="14" style="679" bestFit="1" customWidth="1"/>
    <col min="9210" max="9210" width="19.5703125" style="679" bestFit="1" customWidth="1"/>
    <col min="9211" max="9212" width="14.42578125" style="679" customWidth="1"/>
    <col min="9213" max="9213" width="11.5703125" style="679" bestFit="1" customWidth="1"/>
    <col min="9214" max="9455" width="9.140625" style="679"/>
    <col min="9456" max="9456" width="18.7109375" style="679" customWidth="1"/>
    <col min="9457" max="9457" width="18.42578125" style="679" customWidth="1"/>
    <col min="9458" max="9458" width="19.5703125" style="679" customWidth="1"/>
    <col min="9459" max="9459" width="11.7109375" style="679" bestFit="1" customWidth="1"/>
    <col min="9460" max="9460" width="19.5703125" style="679" bestFit="1" customWidth="1"/>
    <col min="9461" max="9461" width="13" style="679" bestFit="1" customWidth="1"/>
    <col min="9462" max="9462" width="19.5703125" style="679" bestFit="1" customWidth="1"/>
    <col min="9463" max="9463" width="11.85546875" style="679" bestFit="1" customWidth="1"/>
    <col min="9464" max="9464" width="19.5703125" style="679" bestFit="1" customWidth="1"/>
    <col min="9465" max="9465" width="14" style="679" bestFit="1" customWidth="1"/>
    <col min="9466" max="9466" width="19.5703125" style="679" bestFit="1" customWidth="1"/>
    <col min="9467" max="9468" width="14.42578125" style="679" customWidth="1"/>
    <col min="9469" max="9469" width="11.5703125" style="679" bestFit="1" customWidth="1"/>
    <col min="9470" max="9711" width="9.140625" style="679"/>
    <col min="9712" max="9712" width="18.7109375" style="679" customWidth="1"/>
    <col min="9713" max="9713" width="18.42578125" style="679" customWidth="1"/>
    <col min="9714" max="9714" width="19.5703125" style="679" customWidth="1"/>
    <col min="9715" max="9715" width="11.7109375" style="679" bestFit="1" customWidth="1"/>
    <col min="9716" max="9716" width="19.5703125" style="679" bestFit="1" customWidth="1"/>
    <col min="9717" max="9717" width="13" style="679" bestFit="1" customWidth="1"/>
    <col min="9718" max="9718" width="19.5703125" style="679" bestFit="1" customWidth="1"/>
    <col min="9719" max="9719" width="11.85546875" style="679" bestFit="1" customWidth="1"/>
    <col min="9720" max="9720" width="19.5703125" style="679" bestFit="1" customWidth="1"/>
    <col min="9721" max="9721" width="14" style="679" bestFit="1" customWidth="1"/>
    <col min="9722" max="9722" width="19.5703125" style="679" bestFit="1" customWidth="1"/>
    <col min="9723" max="9724" width="14.42578125" style="679" customWidth="1"/>
    <col min="9725" max="9725" width="11.5703125" style="679" bestFit="1" customWidth="1"/>
    <col min="9726" max="9967" width="9.140625" style="679"/>
    <col min="9968" max="9968" width="18.7109375" style="679" customWidth="1"/>
    <col min="9969" max="9969" width="18.42578125" style="679" customWidth="1"/>
    <col min="9970" max="9970" width="19.5703125" style="679" customWidth="1"/>
    <col min="9971" max="9971" width="11.7109375" style="679" bestFit="1" customWidth="1"/>
    <col min="9972" max="9972" width="19.5703125" style="679" bestFit="1" customWidth="1"/>
    <col min="9973" max="9973" width="13" style="679" bestFit="1" customWidth="1"/>
    <col min="9974" max="9974" width="19.5703125" style="679" bestFit="1" customWidth="1"/>
    <col min="9975" max="9975" width="11.85546875" style="679" bestFit="1" customWidth="1"/>
    <col min="9976" max="9976" width="19.5703125" style="679" bestFit="1" customWidth="1"/>
    <col min="9977" max="9977" width="14" style="679" bestFit="1" customWidth="1"/>
    <col min="9978" max="9978" width="19.5703125" style="679" bestFit="1" customWidth="1"/>
    <col min="9979" max="9980" width="14.42578125" style="679" customWidth="1"/>
    <col min="9981" max="9981" width="11.5703125" style="679" bestFit="1" customWidth="1"/>
    <col min="9982" max="10223" width="9.140625" style="679"/>
    <col min="10224" max="10224" width="18.7109375" style="679" customWidth="1"/>
    <col min="10225" max="10225" width="18.42578125" style="679" customWidth="1"/>
    <col min="10226" max="10226" width="19.5703125" style="679" customWidth="1"/>
    <col min="10227" max="10227" width="11.7109375" style="679" bestFit="1" customWidth="1"/>
    <col min="10228" max="10228" width="19.5703125" style="679" bestFit="1" customWidth="1"/>
    <col min="10229" max="10229" width="13" style="679" bestFit="1" customWidth="1"/>
    <col min="10230" max="10230" width="19.5703125" style="679" bestFit="1" customWidth="1"/>
    <col min="10231" max="10231" width="11.85546875" style="679" bestFit="1" customWidth="1"/>
    <col min="10232" max="10232" width="19.5703125" style="679" bestFit="1" customWidth="1"/>
    <col min="10233" max="10233" width="14" style="679" bestFit="1" customWidth="1"/>
    <col min="10234" max="10234" width="19.5703125" style="679" bestFit="1" customWidth="1"/>
    <col min="10235" max="10236" width="14.42578125" style="679" customWidth="1"/>
    <col min="10237" max="10237" width="11.5703125" style="679" bestFit="1" customWidth="1"/>
    <col min="10238" max="10479" width="9.140625" style="679"/>
    <col min="10480" max="10480" width="18.7109375" style="679" customWidth="1"/>
    <col min="10481" max="10481" width="18.42578125" style="679" customWidth="1"/>
    <col min="10482" max="10482" width="19.5703125" style="679" customWidth="1"/>
    <col min="10483" max="10483" width="11.7109375" style="679" bestFit="1" customWidth="1"/>
    <col min="10484" max="10484" width="19.5703125" style="679" bestFit="1" customWidth="1"/>
    <col min="10485" max="10485" width="13" style="679" bestFit="1" customWidth="1"/>
    <col min="10486" max="10486" width="19.5703125" style="679" bestFit="1" customWidth="1"/>
    <col min="10487" max="10487" width="11.85546875" style="679" bestFit="1" customWidth="1"/>
    <col min="10488" max="10488" width="19.5703125" style="679" bestFit="1" customWidth="1"/>
    <col min="10489" max="10489" width="14" style="679" bestFit="1" customWidth="1"/>
    <col min="10490" max="10490" width="19.5703125" style="679" bestFit="1" customWidth="1"/>
    <col min="10491" max="10492" width="14.42578125" style="679" customWidth="1"/>
    <col min="10493" max="10493" width="11.5703125" style="679" bestFit="1" customWidth="1"/>
    <col min="10494" max="10735" width="9.140625" style="679"/>
    <col min="10736" max="10736" width="18.7109375" style="679" customWidth="1"/>
    <col min="10737" max="10737" width="18.42578125" style="679" customWidth="1"/>
    <col min="10738" max="10738" width="19.5703125" style="679" customWidth="1"/>
    <col min="10739" max="10739" width="11.7109375" style="679" bestFit="1" customWidth="1"/>
    <col min="10740" max="10740" width="19.5703125" style="679" bestFit="1" customWidth="1"/>
    <col min="10741" max="10741" width="13" style="679" bestFit="1" customWidth="1"/>
    <col min="10742" max="10742" width="19.5703125" style="679" bestFit="1" customWidth="1"/>
    <col min="10743" max="10743" width="11.85546875" style="679" bestFit="1" customWidth="1"/>
    <col min="10744" max="10744" width="19.5703125" style="679" bestFit="1" customWidth="1"/>
    <col min="10745" max="10745" width="14" style="679" bestFit="1" customWidth="1"/>
    <col min="10746" max="10746" width="19.5703125" style="679" bestFit="1" customWidth="1"/>
    <col min="10747" max="10748" width="14.42578125" style="679" customWidth="1"/>
    <col min="10749" max="10749" width="11.5703125" style="679" bestFit="1" customWidth="1"/>
    <col min="10750" max="10991" width="9.140625" style="679"/>
    <col min="10992" max="10992" width="18.7109375" style="679" customWidth="1"/>
    <col min="10993" max="10993" width="18.42578125" style="679" customWidth="1"/>
    <col min="10994" max="10994" width="19.5703125" style="679" customWidth="1"/>
    <col min="10995" max="10995" width="11.7109375" style="679" bestFit="1" customWidth="1"/>
    <col min="10996" max="10996" width="19.5703125" style="679" bestFit="1" customWidth="1"/>
    <col min="10997" max="10997" width="13" style="679" bestFit="1" customWidth="1"/>
    <col min="10998" max="10998" width="19.5703125" style="679" bestFit="1" customWidth="1"/>
    <col min="10999" max="10999" width="11.85546875" style="679" bestFit="1" customWidth="1"/>
    <col min="11000" max="11000" width="19.5703125" style="679" bestFit="1" customWidth="1"/>
    <col min="11001" max="11001" width="14" style="679" bestFit="1" customWidth="1"/>
    <col min="11002" max="11002" width="19.5703125" style="679" bestFit="1" customWidth="1"/>
    <col min="11003" max="11004" width="14.42578125" style="679" customWidth="1"/>
    <col min="11005" max="11005" width="11.5703125" style="679" bestFit="1" customWidth="1"/>
    <col min="11006" max="11247" width="9.140625" style="679"/>
    <col min="11248" max="11248" width="18.7109375" style="679" customWidth="1"/>
    <col min="11249" max="11249" width="18.42578125" style="679" customWidth="1"/>
    <col min="11250" max="11250" width="19.5703125" style="679" customWidth="1"/>
    <col min="11251" max="11251" width="11.7109375" style="679" bestFit="1" customWidth="1"/>
    <col min="11252" max="11252" width="19.5703125" style="679" bestFit="1" customWidth="1"/>
    <col min="11253" max="11253" width="13" style="679" bestFit="1" customWidth="1"/>
    <col min="11254" max="11254" width="19.5703125" style="679" bestFit="1" customWidth="1"/>
    <col min="11255" max="11255" width="11.85546875" style="679" bestFit="1" customWidth="1"/>
    <col min="11256" max="11256" width="19.5703125" style="679" bestFit="1" customWidth="1"/>
    <col min="11257" max="11257" width="14" style="679" bestFit="1" customWidth="1"/>
    <col min="11258" max="11258" width="19.5703125" style="679" bestFit="1" customWidth="1"/>
    <col min="11259" max="11260" width="14.42578125" style="679" customWidth="1"/>
    <col min="11261" max="11261" width="11.5703125" style="679" bestFit="1" customWidth="1"/>
    <col min="11262" max="11503" width="9.140625" style="679"/>
    <col min="11504" max="11504" width="18.7109375" style="679" customWidth="1"/>
    <col min="11505" max="11505" width="18.42578125" style="679" customWidth="1"/>
    <col min="11506" max="11506" width="19.5703125" style="679" customWidth="1"/>
    <col min="11507" max="11507" width="11.7109375" style="679" bestFit="1" customWidth="1"/>
    <col min="11508" max="11508" width="19.5703125" style="679" bestFit="1" customWidth="1"/>
    <col min="11509" max="11509" width="13" style="679" bestFit="1" customWidth="1"/>
    <col min="11510" max="11510" width="19.5703125" style="679" bestFit="1" customWidth="1"/>
    <col min="11511" max="11511" width="11.85546875" style="679" bestFit="1" customWidth="1"/>
    <col min="11512" max="11512" width="19.5703125" style="679" bestFit="1" customWidth="1"/>
    <col min="11513" max="11513" width="14" style="679" bestFit="1" customWidth="1"/>
    <col min="11514" max="11514" width="19.5703125" style="679" bestFit="1" customWidth="1"/>
    <col min="11515" max="11516" width="14.42578125" style="679" customWidth="1"/>
    <col min="11517" max="11517" width="11.5703125" style="679" bestFit="1" customWidth="1"/>
    <col min="11518" max="11759" width="9.140625" style="679"/>
    <col min="11760" max="11760" width="18.7109375" style="679" customWidth="1"/>
    <col min="11761" max="11761" width="18.42578125" style="679" customWidth="1"/>
    <col min="11762" max="11762" width="19.5703125" style="679" customWidth="1"/>
    <col min="11763" max="11763" width="11.7109375" style="679" bestFit="1" customWidth="1"/>
    <col min="11764" max="11764" width="19.5703125" style="679" bestFit="1" customWidth="1"/>
    <col min="11765" max="11765" width="13" style="679" bestFit="1" customWidth="1"/>
    <col min="11766" max="11766" width="19.5703125" style="679" bestFit="1" customWidth="1"/>
    <col min="11767" max="11767" width="11.85546875" style="679" bestFit="1" customWidth="1"/>
    <col min="11768" max="11768" width="19.5703125" style="679" bestFit="1" customWidth="1"/>
    <col min="11769" max="11769" width="14" style="679" bestFit="1" customWidth="1"/>
    <col min="11770" max="11770" width="19.5703125" style="679" bestFit="1" customWidth="1"/>
    <col min="11771" max="11772" width="14.42578125" style="679" customWidth="1"/>
    <col min="11773" max="11773" width="11.5703125" style="679" bestFit="1" customWidth="1"/>
    <col min="11774" max="12015" width="9.140625" style="679"/>
    <col min="12016" max="12016" width="18.7109375" style="679" customWidth="1"/>
    <col min="12017" max="12017" width="18.42578125" style="679" customWidth="1"/>
    <col min="12018" max="12018" width="19.5703125" style="679" customWidth="1"/>
    <col min="12019" max="12019" width="11.7109375" style="679" bestFit="1" customWidth="1"/>
    <col min="12020" max="12020" width="19.5703125" style="679" bestFit="1" customWidth="1"/>
    <col min="12021" max="12021" width="13" style="679" bestFit="1" customWidth="1"/>
    <col min="12022" max="12022" width="19.5703125" style="679" bestFit="1" customWidth="1"/>
    <col min="12023" max="12023" width="11.85546875" style="679" bestFit="1" customWidth="1"/>
    <col min="12024" max="12024" width="19.5703125" style="679" bestFit="1" customWidth="1"/>
    <col min="12025" max="12025" width="14" style="679" bestFit="1" customWidth="1"/>
    <col min="12026" max="12026" width="19.5703125" style="679" bestFit="1" customWidth="1"/>
    <col min="12027" max="12028" width="14.42578125" style="679" customWidth="1"/>
    <col min="12029" max="12029" width="11.5703125" style="679" bestFit="1" customWidth="1"/>
    <col min="12030" max="12271" width="9.140625" style="679"/>
    <col min="12272" max="12272" width="18.7109375" style="679" customWidth="1"/>
    <col min="12273" max="12273" width="18.42578125" style="679" customWidth="1"/>
    <col min="12274" max="12274" width="19.5703125" style="679" customWidth="1"/>
    <col min="12275" max="12275" width="11.7109375" style="679" bestFit="1" customWidth="1"/>
    <col min="12276" max="12276" width="19.5703125" style="679" bestFit="1" customWidth="1"/>
    <col min="12277" max="12277" width="13" style="679" bestFit="1" customWidth="1"/>
    <col min="12278" max="12278" width="19.5703125" style="679" bestFit="1" customWidth="1"/>
    <col min="12279" max="12279" width="11.85546875" style="679" bestFit="1" customWidth="1"/>
    <col min="12280" max="12280" width="19.5703125" style="679" bestFit="1" customWidth="1"/>
    <col min="12281" max="12281" width="14" style="679" bestFit="1" customWidth="1"/>
    <col min="12282" max="12282" width="19.5703125" style="679" bestFit="1" customWidth="1"/>
    <col min="12283" max="12284" width="14.42578125" style="679" customWidth="1"/>
    <col min="12285" max="12285" width="11.5703125" style="679" bestFit="1" customWidth="1"/>
    <col min="12286" max="12527" width="9.140625" style="679"/>
    <col min="12528" max="12528" width="18.7109375" style="679" customWidth="1"/>
    <col min="12529" max="12529" width="18.42578125" style="679" customWidth="1"/>
    <col min="12530" max="12530" width="19.5703125" style="679" customWidth="1"/>
    <col min="12531" max="12531" width="11.7109375" style="679" bestFit="1" customWidth="1"/>
    <col min="12532" max="12532" width="19.5703125" style="679" bestFit="1" customWidth="1"/>
    <col min="12533" max="12533" width="13" style="679" bestFit="1" customWidth="1"/>
    <col min="12534" max="12534" width="19.5703125" style="679" bestFit="1" customWidth="1"/>
    <col min="12535" max="12535" width="11.85546875" style="679" bestFit="1" customWidth="1"/>
    <col min="12536" max="12536" width="19.5703125" style="679" bestFit="1" customWidth="1"/>
    <col min="12537" max="12537" width="14" style="679" bestFit="1" customWidth="1"/>
    <col min="12538" max="12538" width="19.5703125" style="679" bestFit="1" customWidth="1"/>
    <col min="12539" max="12540" width="14.42578125" style="679" customWidth="1"/>
    <col min="12541" max="12541" width="11.5703125" style="679" bestFit="1" customWidth="1"/>
    <col min="12542" max="12783" width="9.140625" style="679"/>
    <col min="12784" max="12784" width="18.7109375" style="679" customWidth="1"/>
    <col min="12785" max="12785" width="18.42578125" style="679" customWidth="1"/>
    <col min="12786" max="12786" width="19.5703125" style="679" customWidth="1"/>
    <col min="12787" max="12787" width="11.7109375" style="679" bestFit="1" customWidth="1"/>
    <col min="12788" max="12788" width="19.5703125" style="679" bestFit="1" customWidth="1"/>
    <col min="12789" max="12789" width="13" style="679" bestFit="1" customWidth="1"/>
    <col min="12790" max="12790" width="19.5703125" style="679" bestFit="1" customWidth="1"/>
    <col min="12791" max="12791" width="11.85546875" style="679" bestFit="1" customWidth="1"/>
    <col min="12792" max="12792" width="19.5703125" style="679" bestFit="1" customWidth="1"/>
    <col min="12793" max="12793" width="14" style="679" bestFit="1" customWidth="1"/>
    <col min="12794" max="12794" width="19.5703125" style="679" bestFit="1" customWidth="1"/>
    <col min="12795" max="12796" width="14.42578125" style="679" customWidth="1"/>
    <col min="12797" max="12797" width="11.5703125" style="679" bestFit="1" customWidth="1"/>
    <col min="12798" max="13039" width="9.140625" style="679"/>
    <col min="13040" max="13040" width="18.7109375" style="679" customWidth="1"/>
    <col min="13041" max="13041" width="18.42578125" style="679" customWidth="1"/>
    <col min="13042" max="13042" width="19.5703125" style="679" customWidth="1"/>
    <col min="13043" max="13043" width="11.7109375" style="679" bestFit="1" customWidth="1"/>
    <col min="13044" max="13044" width="19.5703125" style="679" bestFit="1" customWidth="1"/>
    <col min="13045" max="13045" width="13" style="679" bestFit="1" customWidth="1"/>
    <col min="13046" max="13046" width="19.5703125" style="679" bestFit="1" customWidth="1"/>
    <col min="13047" max="13047" width="11.85546875" style="679" bestFit="1" customWidth="1"/>
    <col min="13048" max="13048" width="19.5703125" style="679" bestFit="1" customWidth="1"/>
    <col min="13049" max="13049" width="14" style="679" bestFit="1" customWidth="1"/>
    <col min="13050" max="13050" width="19.5703125" style="679" bestFit="1" customWidth="1"/>
    <col min="13051" max="13052" width="14.42578125" style="679" customWidth="1"/>
    <col min="13053" max="13053" width="11.5703125" style="679" bestFit="1" customWidth="1"/>
    <col min="13054" max="13295" width="9.140625" style="679"/>
    <col min="13296" max="13296" width="18.7109375" style="679" customWidth="1"/>
    <col min="13297" max="13297" width="18.42578125" style="679" customWidth="1"/>
    <col min="13298" max="13298" width="19.5703125" style="679" customWidth="1"/>
    <col min="13299" max="13299" width="11.7109375" style="679" bestFit="1" customWidth="1"/>
    <col min="13300" max="13300" width="19.5703125" style="679" bestFit="1" customWidth="1"/>
    <col min="13301" max="13301" width="13" style="679" bestFit="1" customWidth="1"/>
    <col min="13302" max="13302" width="19.5703125" style="679" bestFit="1" customWidth="1"/>
    <col min="13303" max="13303" width="11.85546875" style="679" bestFit="1" customWidth="1"/>
    <col min="13304" max="13304" width="19.5703125" style="679" bestFit="1" customWidth="1"/>
    <col min="13305" max="13305" width="14" style="679" bestFit="1" customWidth="1"/>
    <col min="13306" max="13306" width="19.5703125" style="679" bestFit="1" customWidth="1"/>
    <col min="13307" max="13308" width="14.42578125" style="679" customWidth="1"/>
    <col min="13309" max="13309" width="11.5703125" style="679" bestFit="1" customWidth="1"/>
    <col min="13310" max="13551" width="9.140625" style="679"/>
    <col min="13552" max="13552" width="18.7109375" style="679" customWidth="1"/>
    <col min="13553" max="13553" width="18.42578125" style="679" customWidth="1"/>
    <col min="13554" max="13554" width="19.5703125" style="679" customWidth="1"/>
    <col min="13555" max="13555" width="11.7109375" style="679" bestFit="1" customWidth="1"/>
    <col min="13556" max="13556" width="19.5703125" style="679" bestFit="1" customWidth="1"/>
    <col min="13557" max="13557" width="13" style="679" bestFit="1" customWidth="1"/>
    <col min="13558" max="13558" width="19.5703125" style="679" bestFit="1" customWidth="1"/>
    <col min="13559" max="13559" width="11.85546875" style="679" bestFit="1" customWidth="1"/>
    <col min="13560" max="13560" width="19.5703125" style="679" bestFit="1" customWidth="1"/>
    <col min="13561" max="13561" width="14" style="679" bestFit="1" customWidth="1"/>
    <col min="13562" max="13562" width="19.5703125" style="679" bestFit="1" customWidth="1"/>
    <col min="13563" max="13564" width="14.42578125" style="679" customWidth="1"/>
    <col min="13565" max="13565" width="11.5703125" style="679" bestFit="1" customWidth="1"/>
    <col min="13566" max="13807" width="9.140625" style="679"/>
    <col min="13808" max="13808" width="18.7109375" style="679" customWidth="1"/>
    <col min="13809" max="13809" width="18.42578125" style="679" customWidth="1"/>
    <col min="13810" max="13810" width="19.5703125" style="679" customWidth="1"/>
    <col min="13811" max="13811" width="11.7109375" style="679" bestFit="1" customWidth="1"/>
    <col min="13812" max="13812" width="19.5703125" style="679" bestFit="1" customWidth="1"/>
    <col min="13813" max="13813" width="13" style="679" bestFit="1" customWidth="1"/>
    <col min="13814" max="13814" width="19.5703125" style="679" bestFit="1" customWidth="1"/>
    <col min="13815" max="13815" width="11.85546875" style="679" bestFit="1" customWidth="1"/>
    <col min="13816" max="13816" width="19.5703125" style="679" bestFit="1" customWidth="1"/>
    <col min="13817" max="13817" width="14" style="679" bestFit="1" customWidth="1"/>
    <col min="13818" max="13818" width="19.5703125" style="679" bestFit="1" customWidth="1"/>
    <col min="13819" max="13820" width="14.42578125" style="679" customWidth="1"/>
    <col min="13821" max="13821" width="11.5703125" style="679" bestFit="1" customWidth="1"/>
    <col min="13822" max="14063" width="9.140625" style="679"/>
    <col min="14064" max="14064" width="18.7109375" style="679" customWidth="1"/>
    <col min="14065" max="14065" width="18.42578125" style="679" customWidth="1"/>
    <col min="14066" max="14066" width="19.5703125" style="679" customWidth="1"/>
    <col min="14067" max="14067" width="11.7109375" style="679" bestFit="1" customWidth="1"/>
    <col min="14068" max="14068" width="19.5703125" style="679" bestFit="1" customWidth="1"/>
    <col min="14069" max="14069" width="13" style="679" bestFit="1" customWidth="1"/>
    <col min="14070" max="14070" width="19.5703125" style="679" bestFit="1" customWidth="1"/>
    <col min="14071" max="14071" width="11.85546875" style="679" bestFit="1" customWidth="1"/>
    <col min="14072" max="14072" width="19.5703125" style="679" bestFit="1" customWidth="1"/>
    <col min="14073" max="14073" width="14" style="679" bestFit="1" customWidth="1"/>
    <col min="14074" max="14074" width="19.5703125" style="679" bestFit="1" customWidth="1"/>
    <col min="14075" max="14076" width="14.42578125" style="679" customWidth="1"/>
    <col min="14077" max="14077" width="11.5703125" style="679" bestFit="1" customWidth="1"/>
    <col min="14078" max="14319" width="9.140625" style="679"/>
    <col min="14320" max="14320" width="18.7109375" style="679" customWidth="1"/>
    <col min="14321" max="14321" width="18.42578125" style="679" customWidth="1"/>
    <col min="14322" max="14322" width="19.5703125" style="679" customWidth="1"/>
    <col min="14323" max="14323" width="11.7109375" style="679" bestFit="1" customWidth="1"/>
    <col min="14324" max="14324" width="19.5703125" style="679" bestFit="1" customWidth="1"/>
    <col min="14325" max="14325" width="13" style="679" bestFit="1" customWidth="1"/>
    <col min="14326" max="14326" width="19.5703125" style="679" bestFit="1" customWidth="1"/>
    <col min="14327" max="14327" width="11.85546875" style="679" bestFit="1" customWidth="1"/>
    <col min="14328" max="14328" width="19.5703125" style="679" bestFit="1" customWidth="1"/>
    <col min="14329" max="14329" width="14" style="679" bestFit="1" customWidth="1"/>
    <col min="14330" max="14330" width="19.5703125" style="679" bestFit="1" customWidth="1"/>
    <col min="14331" max="14332" width="14.42578125" style="679" customWidth="1"/>
    <col min="14333" max="14333" width="11.5703125" style="679" bestFit="1" customWidth="1"/>
    <col min="14334" max="14575" width="9.140625" style="679"/>
    <col min="14576" max="14576" width="18.7109375" style="679" customWidth="1"/>
    <col min="14577" max="14577" width="18.42578125" style="679" customWidth="1"/>
    <col min="14578" max="14578" width="19.5703125" style="679" customWidth="1"/>
    <col min="14579" max="14579" width="11.7109375" style="679" bestFit="1" customWidth="1"/>
    <col min="14580" max="14580" width="19.5703125" style="679" bestFit="1" customWidth="1"/>
    <col min="14581" max="14581" width="13" style="679" bestFit="1" customWidth="1"/>
    <col min="14582" max="14582" width="19.5703125" style="679" bestFit="1" customWidth="1"/>
    <col min="14583" max="14583" width="11.85546875" style="679" bestFit="1" customWidth="1"/>
    <col min="14584" max="14584" width="19.5703125" style="679" bestFit="1" customWidth="1"/>
    <col min="14585" max="14585" width="14" style="679" bestFit="1" customWidth="1"/>
    <col min="14586" max="14586" width="19.5703125" style="679" bestFit="1" customWidth="1"/>
    <col min="14587" max="14588" width="14.42578125" style="679" customWidth="1"/>
    <col min="14589" max="14589" width="11.5703125" style="679" bestFit="1" customWidth="1"/>
    <col min="14590" max="14831" width="9.140625" style="679"/>
    <col min="14832" max="14832" width="18.7109375" style="679" customWidth="1"/>
    <col min="14833" max="14833" width="18.42578125" style="679" customWidth="1"/>
    <col min="14834" max="14834" width="19.5703125" style="679" customWidth="1"/>
    <col min="14835" max="14835" width="11.7109375" style="679" bestFit="1" customWidth="1"/>
    <col min="14836" max="14836" width="19.5703125" style="679" bestFit="1" customWidth="1"/>
    <col min="14837" max="14837" width="13" style="679" bestFit="1" customWidth="1"/>
    <col min="14838" max="14838" width="19.5703125" style="679" bestFit="1" customWidth="1"/>
    <col min="14839" max="14839" width="11.85546875" style="679" bestFit="1" customWidth="1"/>
    <col min="14840" max="14840" width="19.5703125" style="679" bestFit="1" customWidth="1"/>
    <col min="14841" max="14841" width="14" style="679" bestFit="1" customWidth="1"/>
    <col min="14842" max="14842" width="19.5703125" style="679" bestFit="1" customWidth="1"/>
    <col min="14843" max="14844" width="14.42578125" style="679" customWidth="1"/>
    <col min="14845" max="14845" width="11.5703125" style="679" bestFit="1" customWidth="1"/>
    <col min="14846" max="15087" width="9.140625" style="679"/>
    <col min="15088" max="15088" width="18.7109375" style="679" customWidth="1"/>
    <col min="15089" max="15089" width="18.42578125" style="679" customWidth="1"/>
    <col min="15090" max="15090" width="19.5703125" style="679" customWidth="1"/>
    <col min="15091" max="15091" width="11.7109375" style="679" bestFit="1" customWidth="1"/>
    <col min="15092" max="15092" width="19.5703125" style="679" bestFit="1" customWidth="1"/>
    <col min="15093" max="15093" width="13" style="679" bestFit="1" customWidth="1"/>
    <col min="15094" max="15094" width="19.5703125" style="679" bestFit="1" customWidth="1"/>
    <col min="15095" max="15095" width="11.85546875" style="679" bestFit="1" customWidth="1"/>
    <col min="15096" max="15096" width="19.5703125" style="679" bestFit="1" customWidth="1"/>
    <col min="15097" max="15097" width="14" style="679" bestFit="1" customWidth="1"/>
    <col min="15098" max="15098" width="19.5703125" style="679" bestFit="1" customWidth="1"/>
    <col min="15099" max="15100" width="14.42578125" style="679" customWidth="1"/>
    <col min="15101" max="15101" width="11.5703125" style="679" bestFit="1" customWidth="1"/>
    <col min="15102" max="15343" width="9.140625" style="679"/>
    <col min="15344" max="15344" width="18.7109375" style="679" customWidth="1"/>
    <col min="15345" max="15345" width="18.42578125" style="679" customWidth="1"/>
    <col min="15346" max="15346" width="19.5703125" style="679" customWidth="1"/>
    <col min="15347" max="15347" width="11.7109375" style="679" bestFit="1" customWidth="1"/>
    <col min="15348" max="15348" width="19.5703125" style="679" bestFit="1" customWidth="1"/>
    <col min="15349" max="15349" width="13" style="679" bestFit="1" customWidth="1"/>
    <col min="15350" max="15350" width="19.5703125" style="679" bestFit="1" customWidth="1"/>
    <col min="15351" max="15351" width="11.85546875" style="679" bestFit="1" customWidth="1"/>
    <col min="15352" max="15352" width="19.5703125" style="679" bestFit="1" customWidth="1"/>
    <col min="15353" max="15353" width="14" style="679" bestFit="1" customWidth="1"/>
    <col min="15354" max="15354" width="19.5703125" style="679" bestFit="1" customWidth="1"/>
    <col min="15355" max="15356" width="14.42578125" style="679" customWidth="1"/>
    <col min="15357" max="15357" width="11.5703125" style="679" bestFit="1" customWidth="1"/>
    <col min="15358" max="15599" width="9.140625" style="679"/>
    <col min="15600" max="15600" width="18.7109375" style="679" customWidth="1"/>
    <col min="15601" max="15601" width="18.42578125" style="679" customWidth="1"/>
    <col min="15602" max="15602" width="19.5703125" style="679" customWidth="1"/>
    <col min="15603" max="15603" width="11.7109375" style="679" bestFit="1" customWidth="1"/>
    <col min="15604" max="15604" width="19.5703125" style="679" bestFit="1" customWidth="1"/>
    <col min="15605" max="15605" width="13" style="679" bestFit="1" customWidth="1"/>
    <col min="15606" max="15606" width="19.5703125" style="679" bestFit="1" customWidth="1"/>
    <col min="15607" max="15607" width="11.85546875" style="679" bestFit="1" customWidth="1"/>
    <col min="15608" max="15608" width="19.5703125" style="679" bestFit="1" customWidth="1"/>
    <col min="15609" max="15609" width="14" style="679" bestFit="1" customWidth="1"/>
    <col min="15610" max="15610" width="19.5703125" style="679" bestFit="1" customWidth="1"/>
    <col min="15611" max="15612" width="14.42578125" style="679" customWidth="1"/>
    <col min="15613" max="15613" width="11.5703125" style="679" bestFit="1" customWidth="1"/>
    <col min="15614" max="15855" width="9.140625" style="679"/>
    <col min="15856" max="15856" width="18.7109375" style="679" customWidth="1"/>
    <col min="15857" max="15857" width="18.42578125" style="679" customWidth="1"/>
    <col min="15858" max="15858" width="19.5703125" style="679" customWidth="1"/>
    <col min="15859" max="15859" width="11.7109375" style="679" bestFit="1" customWidth="1"/>
    <col min="15860" max="15860" width="19.5703125" style="679" bestFit="1" customWidth="1"/>
    <col min="15861" max="15861" width="13" style="679" bestFit="1" customWidth="1"/>
    <col min="15862" max="15862" width="19.5703125" style="679" bestFit="1" customWidth="1"/>
    <col min="15863" max="15863" width="11.85546875" style="679" bestFit="1" customWidth="1"/>
    <col min="15864" max="15864" width="19.5703125" style="679" bestFit="1" customWidth="1"/>
    <col min="15865" max="15865" width="14" style="679" bestFit="1" customWidth="1"/>
    <col min="15866" max="15866" width="19.5703125" style="679" bestFit="1" customWidth="1"/>
    <col min="15867" max="15868" width="14.42578125" style="679" customWidth="1"/>
    <col min="15869" max="15869" width="11.5703125" style="679" bestFit="1" customWidth="1"/>
    <col min="15870" max="16111" width="9.140625" style="679"/>
    <col min="16112" max="16112" width="18.7109375" style="679" customWidth="1"/>
    <col min="16113" max="16113" width="18.42578125" style="679" customWidth="1"/>
    <col min="16114" max="16114" width="19.5703125" style="679" customWidth="1"/>
    <col min="16115" max="16115" width="11.7109375" style="679" bestFit="1" customWidth="1"/>
    <col min="16116" max="16116" width="19.5703125" style="679" bestFit="1" customWidth="1"/>
    <col min="16117" max="16117" width="13" style="679" bestFit="1" customWidth="1"/>
    <col min="16118" max="16118" width="19.5703125" style="679" bestFit="1" customWidth="1"/>
    <col min="16119" max="16119" width="11.85546875" style="679" bestFit="1" customWidth="1"/>
    <col min="16120" max="16120" width="19.5703125" style="679" bestFit="1" customWidth="1"/>
    <col min="16121" max="16121" width="14" style="679" bestFit="1" customWidth="1"/>
    <col min="16122" max="16122" width="19.5703125" style="679" bestFit="1" customWidth="1"/>
    <col min="16123" max="16124" width="14.42578125" style="679" customWidth="1"/>
    <col min="16125" max="16125" width="11.5703125" style="679" bestFit="1" customWidth="1"/>
    <col min="16126" max="16384" width="9.140625" style="679"/>
  </cols>
  <sheetData>
    <row r="1" spans="1:18">
      <c r="A1" s="2114" t="s">
        <v>738</v>
      </c>
      <c r="B1" s="2114"/>
      <c r="C1" s="2114"/>
      <c r="D1" s="2114"/>
      <c r="E1" s="2114"/>
      <c r="F1" s="2114"/>
      <c r="G1" s="2114"/>
      <c r="H1" s="2114"/>
      <c r="I1" s="2114"/>
    </row>
    <row r="2" spans="1:18">
      <c r="A2" s="2115" t="s">
        <v>113</v>
      </c>
      <c r="B2" s="2115"/>
      <c r="C2" s="2115"/>
      <c r="D2" s="2115"/>
      <c r="E2" s="2115"/>
      <c r="F2" s="2115"/>
      <c r="G2" s="2115"/>
      <c r="H2" s="2115"/>
      <c r="I2" s="2115"/>
    </row>
    <row r="3" spans="1:18" ht="16.5" thickBot="1">
      <c r="I3" s="680" t="s">
        <v>60</v>
      </c>
      <c r="K3"/>
      <c r="L3"/>
      <c r="M3"/>
      <c r="N3"/>
      <c r="O3"/>
      <c r="P3"/>
      <c r="Q3"/>
      <c r="R3"/>
    </row>
    <row r="4" spans="1:18" ht="16.5" thickTop="1">
      <c r="A4" s="681"/>
      <c r="B4" s="2116" t="s">
        <v>720</v>
      </c>
      <c r="C4" s="2117"/>
      <c r="D4" s="2117"/>
      <c r="E4" s="2118"/>
      <c r="F4" s="2117" t="s">
        <v>721</v>
      </c>
      <c r="G4" s="2117"/>
      <c r="H4" s="2117"/>
      <c r="I4" s="2119"/>
      <c r="K4"/>
      <c r="L4"/>
      <c r="M4"/>
      <c r="N4"/>
      <c r="O4"/>
      <c r="P4"/>
      <c r="Q4"/>
      <c r="R4"/>
    </row>
    <row r="5" spans="1:18" ht="15" customHeight="1">
      <c r="A5" s="2120" t="s">
        <v>722</v>
      </c>
      <c r="B5" s="2122" t="s">
        <v>40</v>
      </c>
      <c r="C5" s="2123"/>
      <c r="D5" s="2124" t="s">
        <v>123</v>
      </c>
      <c r="E5" s="2125"/>
      <c r="F5" s="2126" t="s">
        <v>40</v>
      </c>
      <c r="G5" s="2127"/>
      <c r="H5" s="2124" t="s">
        <v>123</v>
      </c>
      <c r="I5" s="2128"/>
      <c r="K5"/>
      <c r="L5"/>
      <c r="M5"/>
      <c r="N5"/>
      <c r="O5"/>
      <c r="P5"/>
      <c r="Q5"/>
      <c r="R5"/>
    </row>
    <row r="6" spans="1:18" ht="31.5">
      <c r="A6" s="2121"/>
      <c r="B6" s="682" t="s">
        <v>3</v>
      </c>
      <c r="C6" s="682" t="s">
        <v>723</v>
      </c>
      <c r="D6" s="683" t="s">
        <v>3</v>
      </c>
      <c r="E6" s="683" t="s">
        <v>723</v>
      </c>
      <c r="F6" s="684" t="s">
        <v>3</v>
      </c>
      <c r="G6" s="685" t="s">
        <v>723</v>
      </c>
      <c r="H6" s="682" t="s">
        <v>3</v>
      </c>
      <c r="I6" s="686" t="s">
        <v>723</v>
      </c>
      <c r="K6"/>
      <c r="L6"/>
      <c r="M6"/>
      <c r="N6"/>
      <c r="O6"/>
      <c r="P6"/>
      <c r="Q6"/>
      <c r="R6"/>
    </row>
    <row r="7" spans="1:18">
      <c r="A7" s="687" t="s">
        <v>269</v>
      </c>
      <c r="B7" s="688">
        <v>0</v>
      </c>
      <c r="C7" s="959">
        <v>0</v>
      </c>
      <c r="D7" s="689">
        <v>0</v>
      </c>
      <c r="E7" s="690">
        <v>0</v>
      </c>
      <c r="F7" s="691">
        <v>0</v>
      </c>
      <c r="G7" s="692">
        <v>0</v>
      </c>
      <c r="H7" s="688">
        <v>0</v>
      </c>
      <c r="I7" s="693">
        <v>0</v>
      </c>
      <c r="K7"/>
      <c r="L7"/>
      <c r="M7"/>
      <c r="N7"/>
      <c r="O7"/>
      <c r="P7"/>
      <c r="Q7"/>
      <c r="R7"/>
    </row>
    <row r="8" spans="1:18">
      <c r="A8" s="687" t="s">
        <v>270</v>
      </c>
      <c r="B8" s="694">
        <v>0</v>
      </c>
      <c r="C8" s="695">
        <v>0</v>
      </c>
      <c r="D8" s="694">
        <v>0</v>
      </c>
      <c r="E8" s="695">
        <v>0</v>
      </c>
      <c r="F8" s="691">
        <v>0</v>
      </c>
      <c r="G8" s="696">
        <v>0</v>
      </c>
      <c r="H8" s="694">
        <v>0</v>
      </c>
      <c r="I8" s="693">
        <v>0</v>
      </c>
      <c r="K8"/>
      <c r="L8"/>
      <c r="M8"/>
      <c r="N8"/>
      <c r="O8"/>
      <c r="P8"/>
      <c r="Q8"/>
      <c r="R8"/>
    </row>
    <row r="9" spans="1:18">
      <c r="A9" s="687" t="s">
        <v>271</v>
      </c>
      <c r="B9" s="697">
        <v>0</v>
      </c>
      <c r="C9" s="698">
        <v>0</v>
      </c>
      <c r="D9" s="697">
        <v>0</v>
      </c>
      <c r="E9" s="698">
        <v>0</v>
      </c>
      <c r="F9" s="691">
        <v>0</v>
      </c>
      <c r="G9" s="692">
        <v>0</v>
      </c>
      <c r="H9" s="694">
        <v>0</v>
      </c>
      <c r="I9" s="693">
        <v>0</v>
      </c>
      <c r="K9"/>
      <c r="L9"/>
      <c r="M9"/>
      <c r="N9"/>
      <c r="O9"/>
      <c r="P9"/>
      <c r="Q9"/>
      <c r="R9"/>
    </row>
    <row r="10" spans="1:18">
      <c r="A10" s="687" t="s">
        <v>272</v>
      </c>
      <c r="B10" s="697">
        <v>0</v>
      </c>
      <c r="C10" s="698">
        <v>0</v>
      </c>
      <c r="D10" s="697">
        <v>0</v>
      </c>
      <c r="E10" s="698">
        <v>0</v>
      </c>
      <c r="F10" s="691">
        <v>0</v>
      </c>
      <c r="G10" s="692">
        <v>0</v>
      </c>
      <c r="H10" s="692">
        <v>0</v>
      </c>
      <c r="I10" s="693">
        <v>0</v>
      </c>
      <c r="K10"/>
      <c r="L10"/>
      <c r="M10"/>
      <c r="N10"/>
      <c r="O10"/>
      <c r="P10"/>
      <c r="Q10"/>
      <c r="R10"/>
    </row>
    <row r="11" spans="1:18">
      <c r="A11" s="687" t="s">
        <v>273</v>
      </c>
      <c r="B11" s="697">
        <v>0</v>
      </c>
      <c r="C11" s="698">
        <v>0</v>
      </c>
      <c r="D11" s="697">
        <v>0</v>
      </c>
      <c r="E11" s="698">
        <v>0</v>
      </c>
      <c r="F11" s="692">
        <v>0</v>
      </c>
      <c r="G11" s="692">
        <v>0</v>
      </c>
      <c r="H11" s="692">
        <v>0</v>
      </c>
      <c r="I11" s="693">
        <v>0</v>
      </c>
      <c r="K11"/>
      <c r="L11"/>
      <c r="M11"/>
      <c r="N11"/>
      <c r="O11"/>
      <c r="P11"/>
      <c r="Q11"/>
      <c r="R11"/>
    </row>
    <row r="12" spans="1:18">
      <c r="A12" s="687" t="s">
        <v>274</v>
      </c>
      <c r="B12" s="697">
        <v>0</v>
      </c>
      <c r="C12" s="698">
        <v>0</v>
      </c>
      <c r="D12" s="697"/>
      <c r="E12" s="698"/>
      <c r="F12" s="691">
        <v>25277.200000000001</v>
      </c>
      <c r="G12" s="692">
        <v>3.56</v>
      </c>
      <c r="H12" s="699"/>
      <c r="I12" s="693"/>
      <c r="K12"/>
      <c r="L12"/>
      <c r="M12"/>
      <c r="N12"/>
      <c r="O12"/>
      <c r="P12"/>
      <c r="Q12"/>
      <c r="R12"/>
    </row>
    <row r="13" spans="1:18">
      <c r="A13" s="687" t="s">
        <v>275</v>
      </c>
      <c r="B13" s="697">
        <v>0</v>
      </c>
      <c r="C13" s="698">
        <v>0</v>
      </c>
      <c r="D13" s="697"/>
      <c r="E13" s="698"/>
      <c r="F13" s="691">
        <v>11067.78</v>
      </c>
      <c r="G13" s="692">
        <v>3.44</v>
      </c>
      <c r="H13" s="699"/>
      <c r="I13" s="693"/>
      <c r="K13"/>
      <c r="L13"/>
      <c r="M13"/>
      <c r="N13"/>
      <c r="O13"/>
      <c r="P13"/>
      <c r="Q13"/>
      <c r="R13"/>
    </row>
    <row r="14" spans="1:18">
      <c r="A14" s="687" t="s">
        <v>276</v>
      </c>
      <c r="B14" s="697">
        <v>0</v>
      </c>
      <c r="C14" s="698">
        <v>0</v>
      </c>
      <c r="D14" s="697"/>
      <c r="E14" s="698"/>
      <c r="F14" s="691">
        <v>750</v>
      </c>
      <c r="G14" s="692">
        <v>3.8984999999999999</v>
      </c>
      <c r="H14" s="699"/>
      <c r="I14" s="693"/>
      <c r="K14"/>
      <c r="L14"/>
      <c r="M14"/>
      <c r="N14"/>
      <c r="O14"/>
      <c r="P14"/>
      <c r="Q14"/>
      <c r="R14"/>
    </row>
    <row r="15" spans="1:18">
      <c r="A15" s="687" t="s">
        <v>277</v>
      </c>
      <c r="B15" s="697">
        <v>0</v>
      </c>
      <c r="C15" s="698">
        <v>0</v>
      </c>
      <c r="D15" s="698"/>
      <c r="E15" s="700"/>
      <c r="F15" s="691">
        <v>0</v>
      </c>
      <c r="G15" s="691">
        <v>0</v>
      </c>
      <c r="H15" s="699"/>
      <c r="I15" s="693"/>
      <c r="K15"/>
      <c r="L15" s="701"/>
      <c r="M15"/>
      <c r="N15"/>
      <c r="O15"/>
      <c r="P15"/>
      <c r="Q15"/>
      <c r="R15"/>
    </row>
    <row r="16" spans="1:18">
      <c r="A16" s="687" t="s">
        <v>278</v>
      </c>
      <c r="B16" s="697">
        <v>0</v>
      </c>
      <c r="C16" s="698">
        <v>0</v>
      </c>
      <c r="D16" s="698"/>
      <c r="E16" s="700"/>
      <c r="F16" s="691">
        <v>525</v>
      </c>
      <c r="G16" s="691">
        <v>4.3002000000000002</v>
      </c>
      <c r="H16" s="699"/>
      <c r="I16" s="693"/>
      <c r="K16"/>
      <c r="L16"/>
      <c r="M16"/>
      <c r="N16"/>
      <c r="O16"/>
      <c r="P16"/>
      <c r="Q16"/>
      <c r="R16"/>
    </row>
    <row r="17" spans="1:18">
      <c r="A17" s="687" t="s">
        <v>279</v>
      </c>
      <c r="B17" s="702">
        <v>5000</v>
      </c>
      <c r="C17" s="698">
        <v>4.6109999999999998</v>
      </c>
      <c r="D17" s="699"/>
      <c r="E17" s="700"/>
      <c r="F17" s="691">
        <v>0</v>
      </c>
      <c r="G17" s="691">
        <v>0</v>
      </c>
      <c r="H17" s="698"/>
      <c r="I17" s="693"/>
      <c r="K17"/>
      <c r="L17" s="703"/>
      <c r="M17"/>
      <c r="N17"/>
      <c r="O17"/>
      <c r="P17"/>
      <c r="Q17"/>
      <c r="R17"/>
    </row>
    <row r="18" spans="1:18">
      <c r="A18" s="704" t="s">
        <v>280</v>
      </c>
      <c r="B18" s="702">
        <v>3400</v>
      </c>
      <c r="C18" s="698">
        <v>3.2944</v>
      </c>
      <c r="D18" s="705"/>
      <c r="E18" s="700"/>
      <c r="F18" s="691">
        <v>0</v>
      </c>
      <c r="G18" s="691">
        <v>0</v>
      </c>
      <c r="H18" s="698"/>
      <c r="I18" s="693"/>
      <c r="K18"/>
      <c r="L18" s="706"/>
      <c r="M18"/>
      <c r="N18"/>
      <c r="O18"/>
      <c r="P18"/>
      <c r="Q18"/>
      <c r="R18"/>
    </row>
    <row r="19" spans="1:18">
      <c r="A19" s="707" t="s">
        <v>515</v>
      </c>
      <c r="B19" s="708">
        <f>SUM(B7:B18)</f>
        <v>8400</v>
      </c>
      <c r="C19" s="960">
        <v>4.08</v>
      </c>
      <c r="D19" s="709">
        <v>0</v>
      </c>
      <c r="E19" s="710">
        <v>0</v>
      </c>
      <c r="F19" s="711">
        <f>SUM(F7:F18)</f>
        <v>37619.980000000003</v>
      </c>
      <c r="G19" s="712">
        <v>3.54</v>
      </c>
      <c r="H19" s="709">
        <v>0</v>
      </c>
      <c r="I19" s="713">
        <v>0</v>
      </c>
      <c r="K19"/>
      <c r="L19" s="714"/>
      <c r="M19"/>
      <c r="N19"/>
      <c r="O19"/>
      <c r="P19"/>
      <c r="Q19"/>
      <c r="R19"/>
    </row>
    <row r="20" spans="1:18" ht="15.75" customHeight="1">
      <c r="A20" s="715"/>
      <c r="B20" s="2129" t="s">
        <v>724</v>
      </c>
      <c r="C20" s="2130"/>
      <c r="D20" s="2130"/>
      <c r="E20" s="2131"/>
      <c r="F20" s="2132" t="s">
        <v>725</v>
      </c>
      <c r="G20" s="2132"/>
      <c r="H20" s="2132"/>
      <c r="I20" s="2133"/>
      <c r="K20"/>
      <c r="L20"/>
      <c r="M20"/>
      <c r="N20"/>
      <c r="O20"/>
      <c r="P20"/>
      <c r="Q20"/>
      <c r="R20"/>
    </row>
    <row r="21" spans="1:18">
      <c r="A21" s="2120" t="s">
        <v>722</v>
      </c>
      <c r="B21" s="2124" t="s">
        <v>40</v>
      </c>
      <c r="C21" s="2125"/>
      <c r="D21" s="2123" t="s">
        <v>123</v>
      </c>
      <c r="E21" s="2125"/>
      <c r="F21" s="2123" t="s">
        <v>40</v>
      </c>
      <c r="G21" s="2125"/>
      <c r="H21" s="2123" t="s">
        <v>123</v>
      </c>
      <c r="I21" s="2128"/>
      <c r="K21"/>
      <c r="L21"/>
      <c r="M21"/>
      <c r="N21"/>
      <c r="O21"/>
      <c r="P21"/>
      <c r="Q21"/>
      <c r="R21"/>
    </row>
    <row r="22" spans="1:18" ht="31.5">
      <c r="A22" s="2121"/>
      <c r="B22" s="682" t="s">
        <v>3</v>
      </c>
      <c r="C22" s="682" t="s">
        <v>723</v>
      </c>
      <c r="D22" s="682" t="s">
        <v>3</v>
      </c>
      <c r="E22" s="685" t="s">
        <v>723</v>
      </c>
      <c r="F22" s="685" t="s">
        <v>3</v>
      </c>
      <c r="G22" s="685" t="s">
        <v>723</v>
      </c>
      <c r="H22" s="682" t="s">
        <v>3</v>
      </c>
      <c r="I22" s="716" t="s">
        <v>723</v>
      </c>
      <c r="K22"/>
      <c r="L22"/>
      <c r="M22"/>
      <c r="N22"/>
      <c r="O22"/>
      <c r="P22"/>
      <c r="Q22"/>
      <c r="R22"/>
    </row>
    <row r="23" spans="1:18">
      <c r="A23" s="687" t="s">
        <v>269</v>
      </c>
      <c r="B23" s="717">
        <v>45750</v>
      </c>
      <c r="C23" s="718">
        <v>0.3422</v>
      </c>
      <c r="D23" s="719">
        <v>700</v>
      </c>
      <c r="E23" s="720">
        <v>1.53</v>
      </c>
      <c r="F23" s="721">
        <v>0</v>
      </c>
      <c r="G23" s="722">
        <v>0</v>
      </c>
      <c r="H23" s="722">
        <v>0</v>
      </c>
      <c r="I23" s="723">
        <v>0</v>
      </c>
      <c r="K23"/>
      <c r="L23"/>
      <c r="M23"/>
      <c r="N23"/>
      <c r="O23"/>
      <c r="P23"/>
      <c r="Q23"/>
      <c r="R23"/>
    </row>
    <row r="24" spans="1:18">
      <c r="A24" s="687" t="s">
        <v>270</v>
      </c>
      <c r="B24" s="717">
        <v>24000</v>
      </c>
      <c r="C24" s="724">
        <v>0.36609999999999998</v>
      </c>
      <c r="D24" s="725">
        <v>5000</v>
      </c>
      <c r="E24" s="726">
        <v>1.4948999999999999</v>
      </c>
      <c r="F24" s="721">
        <v>0</v>
      </c>
      <c r="G24" s="722">
        <v>0</v>
      </c>
      <c r="H24" s="722">
        <v>0</v>
      </c>
      <c r="I24" s="723">
        <v>0</v>
      </c>
      <c r="K24"/>
      <c r="L24"/>
      <c r="M24"/>
      <c r="N24"/>
      <c r="O24"/>
      <c r="P24"/>
      <c r="Q24"/>
      <c r="R24"/>
    </row>
    <row r="25" spans="1:18">
      <c r="A25" s="687" t="s">
        <v>271</v>
      </c>
      <c r="B25" s="717">
        <v>5000</v>
      </c>
      <c r="C25" s="724">
        <v>0.42920000000000003</v>
      </c>
      <c r="D25" s="725">
        <v>10000</v>
      </c>
      <c r="E25" s="726">
        <v>0.33600000000000002</v>
      </c>
      <c r="F25" s="727">
        <v>0</v>
      </c>
      <c r="G25" s="722">
        <v>0</v>
      </c>
      <c r="H25" s="722">
        <v>0</v>
      </c>
      <c r="I25" s="723">
        <v>0</v>
      </c>
      <c r="K25"/>
      <c r="L25"/>
      <c r="M25"/>
      <c r="N25"/>
      <c r="O25"/>
      <c r="P25"/>
      <c r="Q25"/>
      <c r="R25"/>
    </row>
    <row r="26" spans="1:18">
      <c r="A26" s="687" t="s">
        <v>272</v>
      </c>
      <c r="B26" s="717">
        <v>10000</v>
      </c>
      <c r="C26" s="724">
        <v>0.40510000000000002</v>
      </c>
      <c r="D26" s="725">
        <v>5000</v>
      </c>
      <c r="E26" s="726">
        <v>0.60519999999999996</v>
      </c>
      <c r="F26" s="721">
        <v>0</v>
      </c>
      <c r="G26" s="722">
        <v>0</v>
      </c>
      <c r="H26" s="722">
        <v>0</v>
      </c>
      <c r="I26" s="723">
        <v>0</v>
      </c>
      <c r="K26"/>
      <c r="L26"/>
      <c r="M26"/>
      <c r="N26"/>
      <c r="O26"/>
      <c r="P26"/>
      <c r="Q26"/>
      <c r="R26"/>
    </row>
    <row r="27" spans="1:18">
      <c r="A27" s="687" t="s">
        <v>273</v>
      </c>
      <c r="B27" s="717">
        <v>0</v>
      </c>
      <c r="C27" s="724">
        <v>0</v>
      </c>
      <c r="D27" s="724">
        <v>0</v>
      </c>
      <c r="E27" s="726">
        <v>0</v>
      </c>
      <c r="F27" s="721">
        <v>0</v>
      </c>
      <c r="G27" s="722">
        <v>0</v>
      </c>
      <c r="H27" s="722">
        <v>0</v>
      </c>
      <c r="I27" s="723">
        <v>0</v>
      </c>
      <c r="K27"/>
      <c r="L27"/>
      <c r="M27"/>
      <c r="N27"/>
      <c r="O27"/>
      <c r="P27"/>
      <c r="Q27"/>
      <c r="R27"/>
    </row>
    <row r="28" spans="1:18">
      <c r="A28" s="687" t="s">
        <v>274</v>
      </c>
      <c r="B28" s="717">
        <v>0</v>
      </c>
      <c r="C28" s="724">
        <v>0</v>
      </c>
      <c r="D28" s="724"/>
      <c r="E28" s="726"/>
      <c r="F28" s="721">
        <v>0</v>
      </c>
      <c r="G28" s="722">
        <v>0</v>
      </c>
      <c r="H28" s="722"/>
      <c r="I28" s="723"/>
      <c r="K28"/>
      <c r="L28"/>
      <c r="M28"/>
      <c r="N28"/>
      <c r="O28"/>
      <c r="P28"/>
      <c r="Q28"/>
      <c r="R28"/>
    </row>
    <row r="29" spans="1:18">
      <c r="A29" s="687" t="s">
        <v>275</v>
      </c>
      <c r="B29" s="717">
        <v>0</v>
      </c>
      <c r="C29" s="724">
        <v>0</v>
      </c>
      <c r="D29" s="724"/>
      <c r="E29" s="726"/>
      <c r="F29" s="727">
        <v>0</v>
      </c>
      <c r="G29" s="722">
        <v>0</v>
      </c>
      <c r="H29" s="724"/>
      <c r="I29" s="728"/>
      <c r="K29"/>
      <c r="L29"/>
      <c r="M29"/>
      <c r="N29"/>
      <c r="O29"/>
      <c r="P29"/>
      <c r="Q29"/>
      <c r="R29"/>
    </row>
    <row r="30" spans="1:18">
      <c r="A30" s="687" t="s">
        <v>276</v>
      </c>
      <c r="B30" s="717">
        <v>0</v>
      </c>
      <c r="C30" s="724">
        <v>0</v>
      </c>
      <c r="D30" s="724"/>
      <c r="E30" s="726"/>
      <c r="F30" s="726">
        <v>0</v>
      </c>
      <c r="G30" s="726">
        <v>0</v>
      </c>
      <c r="H30" s="724"/>
      <c r="I30" s="728"/>
      <c r="K30"/>
      <c r="L30"/>
      <c r="M30"/>
      <c r="N30"/>
      <c r="O30"/>
      <c r="P30"/>
      <c r="Q30"/>
      <c r="R30"/>
    </row>
    <row r="31" spans="1:18">
      <c r="A31" s="687" t="s">
        <v>277</v>
      </c>
      <c r="B31" s="717">
        <v>0</v>
      </c>
      <c r="C31" s="724">
        <v>0</v>
      </c>
      <c r="D31" s="724"/>
      <c r="E31" s="726"/>
      <c r="F31" s="726">
        <v>0</v>
      </c>
      <c r="G31" s="726">
        <v>0</v>
      </c>
      <c r="H31" s="724"/>
      <c r="I31" s="728"/>
      <c r="K31"/>
      <c r="L31"/>
      <c r="M31"/>
      <c r="N31"/>
      <c r="O31"/>
      <c r="P31"/>
      <c r="Q31"/>
      <c r="R31"/>
    </row>
    <row r="32" spans="1:18">
      <c r="A32" s="687" t="s">
        <v>278</v>
      </c>
      <c r="B32" s="717">
        <v>0</v>
      </c>
      <c r="C32" s="724">
        <v>0</v>
      </c>
      <c r="D32" s="724"/>
      <c r="E32" s="726"/>
      <c r="F32" s="726">
        <v>0</v>
      </c>
      <c r="G32" s="726">
        <v>0</v>
      </c>
      <c r="H32" s="724"/>
      <c r="I32" s="728"/>
      <c r="K32"/>
      <c r="L32"/>
      <c r="M32"/>
      <c r="N32"/>
      <c r="O32"/>
      <c r="P32"/>
      <c r="Q32"/>
      <c r="R32"/>
    </row>
    <row r="33" spans="1:18">
      <c r="A33" s="687" t="s">
        <v>279</v>
      </c>
      <c r="B33" s="717">
        <v>0</v>
      </c>
      <c r="C33" s="724">
        <v>0</v>
      </c>
      <c r="D33" s="724"/>
      <c r="E33" s="726"/>
      <c r="F33" s="726">
        <v>0</v>
      </c>
      <c r="G33" s="726">
        <v>0</v>
      </c>
      <c r="H33" s="724"/>
      <c r="I33" s="728"/>
      <c r="K33"/>
      <c r="L33"/>
      <c r="M33"/>
      <c r="N33"/>
      <c r="O33"/>
      <c r="P33"/>
      <c r="Q33"/>
      <c r="R33"/>
    </row>
    <row r="34" spans="1:18">
      <c r="A34" s="704" t="s">
        <v>280</v>
      </c>
      <c r="B34" s="717">
        <v>0</v>
      </c>
      <c r="C34" s="724">
        <v>0</v>
      </c>
      <c r="D34" s="724"/>
      <c r="E34" s="726"/>
      <c r="F34" s="726">
        <v>0</v>
      </c>
      <c r="G34" s="726">
        <v>0</v>
      </c>
      <c r="H34" s="724"/>
      <c r="I34" s="728"/>
      <c r="K34"/>
      <c r="L34"/>
      <c r="M34"/>
      <c r="N34"/>
      <c r="O34"/>
      <c r="P34"/>
      <c r="Q34"/>
      <c r="R34"/>
    </row>
    <row r="35" spans="1:18">
      <c r="A35" s="707" t="s">
        <v>515</v>
      </c>
      <c r="B35" s="729">
        <f>SUM(B23:B34)</f>
        <v>84750</v>
      </c>
      <c r="C35" s="730"/>
      <c r="D35" s="730">
        <f>SUM(D23:D34)</f>
        <v>20700</v>
      </c>
      <c r="E35" s="731"/>
      <c r="F35" s="732">
        <v>0</v>
      </c>
      <c r="G35" s="732">
        <v>0</v>
      </c>
      <c r="H35" s="732">
        <v>0</v>
      </c>
      <c r="I35" s="733">
        <v>0</v>
      </c>
      <c r="K35"/>
      <c r="L35"/>
      <c r="M35"/>
      <c r="N35"/>
      <c r="O35"/>
      <c r="P35"/>
      <c r="Q35"/>
      <c r="R35"/>
    </row>
    <row r="36" spans="1:18" ht="19.5" customHeight="1">
      <c r="A36" s="2134" t="s">
        <v>722</v>
      </c>
      <c r="B36" s="2137" t="s">
        <v>726</v>
      </c>
      <c r="C36" s="2137"/>
      <c r="D36" s="2137"/>
      <c r="E36" s="2137"/>
      <c r="F36" s="2137" t="s">
        <v>727</v>
      </c>
      <c r="G36" s="2137"/>
      <c r="H36" s="2137"/>
      <c r="I36" s="2138"/>
      <c r="K36"/>
      <c r="L36"/>
      <c r="M36"/>
      <c r="N36"/>
      <c r="O36"/>
      <c r="P36"/>
      <c r="Q36"/>
      <c r="R36"/>
    </row>
    <row r="37" spans="1:18" ht="15" customHeight="1">
      <c r="A37" s="2135"/>
      <c r="B37" s="2139" t="s">
        <v>40</v>
      </c>
      <c r="C37" s="2140"/>
      <c r="D37" s="2141" t="s">
        <v>123</v>
      </c>
      <c r="E37" s="2140"/>
      <c r="F37" s="2139" t="s">
        <v>40</v>
      </c>
      <c r="G37" s="2140"/>
      <c r="H37" s="2141" t="s">
        <v>123</v>
      </c>
      <c r="I37" s="2142"/>
      <c r="L37" s="734"/>
    </row>
    <row r="38" spans="1:18" ht="31.5">
      <c r="A38" s="2136"/>
      <c r="B38" s="735" t="s">
        <v>3</v>
      </c>
      <c r="C38" s="736" t="s">
        <v>728</v>
      </c>
      <c r="D38" s="735" t="s">
        <v>3</v>
      </c>
      <c r="E38" s="736" t="s">
        <v>728</v>
      </c>
      <c r="F38" s="735" t="s">
        <v>3</v>
      </c>
      <c r="G38" s="736" t="s">
        <v>728</v>
      </c>
      <c r="H38" s="735" t="s">
        <v>3</v>
      </c>
      <c r="I38" s="737" t="s">
        <v>728</v>
      </c>
    </row>
    <row r="39" spans="1:18">
      <c r="A39" s="738" t="s">
        <v>269</v>
      </c>
      <c r="B39" s="739">
        <v>2450</v>
      </c>
      <c r="C39" s="740">
        <v>0.498</v>
      </c>
      <c r="D39" s="741">
        <v>26950</v>
      </c>
      <c r="E39" s="742">
        <v>3.6551</v>
      </c>
      <c r="F39" s="743">
        <v>0</v>
      </c>
      <c r="G39" s="743">
        <v>0</v>
      </c>
      <c r="H39" s="744">
        <v>23850</v>
      </c>
      <c r="I39" s="745">
        <v>3.4550000000000001</v>
      </c>
    </row>
    <row r="40" spans="1:18">
      <c r="A40" s="687" t="s">
        <v>270</v>
      </c>
      <c r="B40" s="743">
        <v>0</v>
      </c>
      <c r="C40" s="743">
        <v>0</v>
      </c>
      <c r="D40" s="742">
        <v>0</v>
      </c>
      <c r="E40" s="742">
        <v>0</v>
      </c>
      <c r="F40" s="743">
        <v>0</v>
      </c>
      <c r="G40" s="743">
        <v>0</v>
      </c>
      <c r="H40" s="742">
        <v>0</v>
      </c>
      <c r="I40" s="746">
        <v>0</v>
      </c>
    </row>
    <row r="41" spans="1:18">
      <c r="A41" s="687" t="s">
        <v>729</v>
      </c>
      <c r="B41" s="739">
        <v>0</v>
      </c>
      <c r="C41" s="739">
        <v>0</v>
      </c>
      <c r="D41" s="742">
        <v>0</v>
      </c>
      <c r="E41" s="742">
        <v>0</v>
      </c>
      <c r="F41" s="739">
        <v>0</v>
      </c>
      <c r="G41" s="739">
        <v>0</v>
      </c>
      <c r="H41" s="742">
        <v>0</v>
      </c>
      <c r="I41" s="746">
        <v>0</v>
      </c>
    </row>
    <row r="42" spans="1:18">
      <c r="A42" s="687" t="s">
        <v>272</v>
      </c>
      <c r="B42" s="747">
        <v>0</v>
      </c>
      <c r="C42" s="747">
        <v>0</v>
      </c>
      <c r="D42" s="742">
        <v>0</v>
      </c>
      <c r="E42" s="742">
        <v>0</v>
      </c>
      <c r="F42" s="747">
        <v>0</v>
      </c>
      <c r="G42" s="747">
        <v>0</v>
      </c>
      <c r="H42" s="742">
        <v>0</v>
      </c>
      <c r="I42" s="746">
        <v>0</v>
      </c>
    </row>
    <row r="43" spans="1:18">
      <c r="A43" s="687" t="s">
        <v>273</v>
      </c>
      <c r="B43" s="747">
        <v>0</v>
      </c>
      <c r="C43" s="747">
        <v>0</v>
      </c>
      <c r="D43" s="742">
        <v>0</v>
      </c>
      <c r="E43" s="742">
        <v>0</v>
      </c>
      <c r="F43" s="747">
        <v>0</v>
      </c>
      <c r="G43" s="747">
        <v>0</v>
      </c>
      <c r="H43" s="742">
        <v>0</v>
      </c>
      <c r="I43" s="746">
        <v>0</v>
      </c>
    </row>
    <row r="44" spans="1:18">
      <c r="A44" s="687" t="s">
        <v>274</v>
      </c>
      <c r="B44" s="747">
        <v>0</v>
      </c>
      <c r="C44" s="747">
        <v>0</v>
      </c>
      <c r="D44" s="742"/>
      <c r="E44" s="742"/>
      <c r="F44" s="747">
        <v>0</v>
      </c>
      <c r="G44" s="747">
        <v>0</v>
      </c>
      <c r="H44" s="742"/>
      <c r="I44" s="746"/>
    </row>
    <row r="45" spans="1:18">
      <c r="A45" s="687" t="s">
        <v>275</v>
      </c>
      <c r="B45" s="739">
        <v>0</v>
      </c>
      <c r="C45" s="739">
        <v>0</v>
      </c>
      <c r="D45" s="742"/>
      <c r="E45" s="742"/>
      <c r="F45" s="739">
        <v>0</v>
      </c>
      <c r="G45" s="739">
        <v>0</v>
      </c>
      <c r="H45" s="742"/>
      <c r="I45" s="746"/>
    </row>
    <row r="46" spans="1:18">
      <c r="A46" s="687" t="s">
        <v>276</v>
      </c>
      <c r="B46" s="747">
        <v>0</v>
      </c>
      <c r="C46" s="747">
        <v>0</v>
      </c>
      <c r="D46" s="742"/>
      <c r="E46" s="742"/>
      <c r="F46" s="747">
        <v>0</v>
      </c>
      <c r="G46" s="747">
        <v>0</v>
      </c>
      <c r="H46" s="742"/>
      <c r="I46" s="746"/>
    </row>
    <row r="47" spans="1:18">
      <c r="A47" s="687" t="s">
        <v>277</v>
      </c>
      <c r="B47" s="743">
        <v>0</v>
      </c>
      <c r="C47" s="743">
        <v>0</v>
      </c>
      <c r="D47" s="742"/>
      <c r="E47" s="742"/>
      <c r="F47" s="743">
        <v>0</v>
      </c>
      <c r="G47" s="743">
        <v>0</v>
      </c>
      <c r="H47" s="742"/>
      <c r="I47" s="746"/>
      <c r="K47" s="748"/>
    </row>
    <row r="48" spans="1:18">
      <c r="A48" s="687" t="s">
        <v>278</v>
      </c>
      <c r="B48" s="743">
        <v>0</v>
      </c>
      <c r="C48" s="743">
        <v>0</v>
      </c>
      <c r="D48" s="742"/>
      <c r="E48" s="742"/>
      <c r="F48" s="743">
        <v>0</v>
      </c>
      <c r="G48" s="743">
        <v>0</v>
      </c>
      <c r="H48" s="742"/>
      <c r="I48" s="746"/>
    </row>
    <row r="49" spans="1:18">
      <c r="A49" s="687" t="s">
        <v>279</v>
      </c>
      <c r="B49" s="743">
        <v>0</v>
      </c>
      <c r="C49" s="743">
        <v>0</v>
      </c>
      <c r="D49" s="742"/>
      <c r="E49" s="742"/>
      <c r="F49" s="743">
        <v>0</v>
      </c>
      <c r="G49" s="743">
        <v>0</v>
      </c>
      <c r="H49" s="742"/>
      <c r="I49" s="746"/>
    </row>
    <row r="50" spans="1:18">
      <c r="A50" s="704" t="s">
        <v>280</v>
      </c>
      <c r="B50" s="749">
        <v>0</v>
      </c>
      <c r="C50" s="749">
        <v>0</v>
      </c>
      <c r="D50" s="742"/>
      <c r="E50" s="742"/>
      <c r="F50" s="750">
        <v>8550</v>
      </c>
      <c r="G50" s="749">
        <v>3.47</v>
      </c>
      <c r="H50" s="742"/>
      <c r="I50" s="751"/>
    </row>
    <row r="51" spans="1:18">
      <c r="A51" s="752" t="s">
        <v>515</v>
      </c>
      <c r="B51" s="753">
        <f>SUM(B39:B50)</f>
        <v>2450</v>
      </c>
      <c r="C51" s="754">
        <v>0.5</v>
      </c>
      <c r="D51" s="753">
        <f>SUM(D39:D50)</f>
        <v>26950</v>
      </c>
      <c r="E51" s="754"/>
      <c r="F51" s="755">
        <f>SUM(F39:F50)</f>
        <v>8550</v>
      </c>
      <c r="G51" s="754"/>
      <c r="H51" s="753">
        <f>SUM(H39:H50)</f>
        <v>23850</v>
      </c>
      <c r="I51" s="756"/>
    </row>
    <row r="52" spans="1:18" ht="19.5" customHeight="1">
      <c r="A52" s="2134" t="s">
        <v>722</v>
      </c>
      <c r="B52" s="2137" t="s">
        <v>730</v>
      </c>
      <c r="C52" s="2137"/>
      <c r="D52" s="2137"/>
      <c r="E52" s="2137"/>
      <c r="F52" s="2137" t="s">
        <v>731</v>
      </c>
      <c r="G52" s="2137"/>
      <c r="H52" s="2137"/>
      <c r="I52" s="2138"/>
      <c r="K52"/>
      <c r="L52"/>
      <c r="M52"/>
      <c r="N52"/>
      <c r="O52"/>
      <c r="P52"/>
      <c r="Q52"/>
      <c r="R52"/>
    </row>
    <row r="53" spans="1:18" ht="15" customHeight="1">
      <c r="A53" s="2135"/>
      <c r="B53" s="2139" t="s">
        <v>40</v>
      </c>
      <c r="C53" s="2140"/>
      <c r="D53" s="2141" t="s">
        <v>123</v>
      </c>
      <c r="E53" s="2140"/>
      <c r="F53" s="2139" t="s">
        <v>40</v>
      </c>
      <c r="G53" s="2140"/>
      <c r="H53" s="2141" t="s">
        <v>123</v>
      </c>
      <c r="I53" s="2142"/>
      <c r="L53" s="734"/>
    </row>
    <row r="54" spans="1:18" ht="31.5">
      <c r="A54" s="2136"/>
      <c r="B54" s="735" t="s">
        <v>3</v>
      </c>
      <c r="C54" s="736" t="s">
        <v>728</v>
      </c>
      <c r="D54" s="735" t="s">
        <v>3</v>
      </c>
      <c r="E54" s="736" t="s">
        <v>728</v>
      </c>
      <c r="F54" s="735" t="s">
        <v>3</v>
      </c>
      <c r="G54" s="736" t="s">
        <v>728</v>
      </c>
      <c r="H54" s="735" t="s">
        <v>3</v>
      </c>
      <c r="I54" s="737" t="s">
        <v>728</v>
      </c>
    </row>
    <row r="55" spans="1:18">
      <c r="A55" s="738" t="s">
        <v>269</v>
      </c>
      <c r="B55" s="739">
        <v>25300</v>
      </c>
      <c r="C55" s="739">
        <v>0.48</v>
      </c>
      <c r="D55" s="757">
        <v>28850</v>
      </c>
      <c r="E55" s="742">
        <v>3.3014000000000001</v>
      </c>
      <c r="F55" s="739">
        <v>0</v>
      </c>
      <c r="G55" s="739">
        <v>0</v>
      </c>
      <c r="H55" s="739">
        <v>0</v>
      </c>
      <c r="I55" s="758">
        <v>0</v>
      </c>
    </row>
    <row r="56" spans="1:18">
      <c r="A56" s="687" t="s">
        <v>270</v>
      </c>
      <c r="B56" s="739">
        <v>7400</v>
      </c>
      <c r="C56" s="739">
        <v>0.45</v>
      </c>
      <c r="D56" s="742">
        <v>0</v>
      </c>
      <c r="E56" s="742">
        <v>0</v>
      </c>
      <c r="F56" s="743">
        <v>0</v>
      </c>
      <c r="G56" s="739">
        <v>0</v>
      </c>
      <c r="H56" s="739">
        <v>0</v>
      </c>
      <c r="I56" s="759">
        <v>0</v>
      </c>
    </row>
    <row r="57" spans="1:18">
      <c r="A57" s="687" t="s">
        <v>729</v>
      </c>
      <c r="B57" s="739">
        <v>5500</v>
      </c>
      <c r="C57" s="739">
        <v>0.67</v>
      </c>
      <c r="D57" s="742">
        <v>0</v>
      </c>
      <c r="E57" s="760">
        <v>0</v>
      </c>
      <c r="F57" s="739">
        <v>0</v>
      </c>
      <c r="G57" s="739">
        <v>0</v>
      </c>
      <c r="H57" s="739">
        <v>0</v>
      </c>
      <c r="I57" s="759">
        <v>0</v>
      </c>
    </row>
    <row r="58" spans="1:18">
      <c r="A58" s="687" t="s">
        <v>272</v>
      </c>
      <c r="B58" s="747">
        <v>0</v>
      </c>
      <c r="C58" s="747">
        <v>0</v>
      </c>
      <c r="D58" s="742">
        <v>0</v>
      </c>
      <c r="E58" s="742">
        <v>0</v>
      </c>
      <c r="F58" s="747">
        <v>1700</v>
      </c>
      <c r="G58" s="761">
        <v>1.52</v>
      </c>
      <c r="H58" s="742">
        <v>0</v>
      </c>
      <c r="I58" s="759">
        <v>0</v>
      </c>
    </row>
    <row r="59" spans="1:18">
      <c r="A59" s="687" t="s">
        <v>273</v>
      </c>
      <c r="B59" s="747">
        <v>0</v>
      </c>
      <c r="C59" s="747">
        <v>0</v>
      </c>
      <c r="D59" s="742">
        <v>0</v>
      </c>
      <c r="E59" s="742">
        <v>0</v>
      </c>
      <c r="F59" s="747">
        <v>0</v>
      </c>
      <c r="G59" s="747">
        <v>0</v>
      </c>
      <c r="H59" s="742">
        <v>0</v>
      </c>
      <c r="I59" s="759">
        <v>0</v>
      </c>
    </row>
    <row r="60" spans="1:18">
      <c r="A60" s="687" t="s">
        <v>274</v>
      </c>
      <c r="B60" s="747">
        <v>0</v>
      </c>
      <c r="C60" s="747">
        <v>0</v>
      </c>
      <c r="D60" s="762"/>
      <c r="E60" s="760"/>
      <c r="F60" s="747">
        <v>0</v>
      </c>
      <c r="G60" s="739">
        <v>0</v>
      </c>
      <c r="H60" s="762"/>
      <c r="I60" s="763"/>
    </row>
    <row r="61" spans="1:18">
      <c r="A61" s="687" t="s">
        <v>275</v>
      </c>
      <c r="B61" s="739">
        <v>0</v>
      </c>
      <c r="C61" s="739">
        <v>0</v>
      </c>
      <c r="D61" s="742"/>
      <c r="E61" s="742"/>
      <c r="F61" s="739">
        <v>0</v>
      </c>
      <c r="G61" s="747">
        <v>0</v>
      </c>
      <c r="H61" s="742"/>
      <c r="I61" s="759"/>
    </row>
    <row r="62" spans="1:18">
      <c r="A62" s="687" t="s">
        <v>276</v>
      </c>
      <c r="B62" s="747">
        <v>0</v>
      </c>
      <c r="C62" s="747">
        <v>0</v>
      </c>
      <c r="D62" s="742"/>
      <c r="E62" s="760"/>
      <c r="F62" s="747">
        <v>0</v>
      </c>
      <c r="G62" s="747">
        <v>0</v>
      </c>
      <c r="H62" s="742"/>
      <c r="I62" s="763"/>
    </row>
    <row r="63" spans="1:18">
      <c r="A63" s="687" t="s">
        <v>277</v>
      </c>
      <c r="B63" s="743">
        <v>0</v>
      </c>
      <c r="C63" s="743">
        <v>0</v>
      </c>
      <c r="D63" s="742"/>
      <c r="E63" s="760"/>
      <c r="F63" s="743">
        <v>0</v>
      </c>
      <c r="G63" s="739">
        <v>0</v>
      </c>
      <c r="H63" s="742"/>
      <c r="I63" s="763"/>
      <c r="K63" s="748"/>
    </row>
    <row r="64" spans="1:18">
      <c r="A64" s="687" t="s">
        <v>278</v>
      </c>
      <c r="B64" s="743">
        <v>0</v>
      </c>
      <c r="C64" s="743">
        <v>0</v>
      </c>
      <c r="D64" s="742"/>
      <c r="E64" s="760"/>
      <c r="F64" s="743">
        <v>0</v>
      </c>
      <c r="G64" s="747">
        <v>0</v>
      </c>
      <c r="H64" s="742"/>
      <c r="I64" s="763"/>
    </row>
    <row r="65" spans="1:11">
      <c r="A65" s="687" t="s">
        <v>279</v>
      </c>
      <c r="B65" s="743">
        <v>0</v>
      </c>
      <c r="C65" s="743">
        <v>0</v>
      </c>
      <c r="D65" s="742"/>
      <c r="E65" s="760"/>
      <c r="F65" s="743">
        <v>0</v>
      </c>
      <c r="G65" s="743">
        <v>0</v>
      </c>
      <c r="H65" s="742"/>
      <c r="I65" s="763"/>
    </row>
    <row r="66" spans="1:11">
      <c r="A66" s="704" t="s">
        <v>280</v>
      </c>
      <c r="B66" s="750">
        <v>5000</v>
      </c>
      <c r="C66" s="750">
        <v>3.17</v>
      </c>
      <c r="D66" s="742"/>
      <c r="E66" s="760"/>
      <c r="F66" s="749">
        <v>0</v>
      </c>
      <c r="G66" s="739">
        <v>0</v>
      </c>
      <c r="H66" s="742"/>
      <c r="I66" s="763"/>
    </row>
    <row r="67" spans="1:11">
      <c r="A67" s="752" t="s">
        <v>515</v>
      </c>
      <c r="B67" s="755">
        <f>SUM(B55:B66)</f>
        <v>43200</v>
      </c>
      <c r="C67" s="755">
        <v>0.92</v>
      </c>
      <c r="D67" s="753">
        <f>SUM(D55:D66)</f>
        <v>28850</v>
      </c>
      <c r="E67" s="754"/>
      <c r="F67" s="753">
        <f>SUM(F55:F66)</f>
        <v>1700</v>
      </c>
      <c r="G67" s="754">
        <v>1.52</v>
      </c>
      <c r="H67" s="764">
        <f>SUM(H55:H66)</f>
        <v>0</v>
      </c>
      <c r="I67" s="765">
        <v>0</v>
      </c>
    </row>
    <row r="68" spans="1:11" ht="15.75" customHeight="1">
      <c r="A68" s="2134" t="s">
        <v>722</v>
      </c>
      <c r="B68" s="2148" t="s">
        <v>732</v>
      </c>
      <c r="C68" s="2149"/>
      <c r="D68" s="2149"/>
      <c r="E68" s="2149"/>
      <c r="F68" s="2149"/>
      <c r="G68" s="2149"/>
      <c r="H68" s="2149"/>
      <c r="I68" s="2150"/>
    </row>
    <row r="69" spans="1:11">
      <c r="A69" s="2134"/>
      <c r="B69" s="2151" t="s">
        <v>733</v>
      </c>
      <c r="C69" s="2152"/>
      <c r="D69" s="2152"/>
      <c r="E69" s="2153"/>
      <c r="F69" s="2151" t="s">
        <v>734</v>
      </c>
      <c r="G69" s="2152"/>
      <c r="H69" s="2152"/>
      <c r="I69" s="2154"/>
      <c r="K69" s="734"/>
    </row>
    <row r="70" spans="1:11">
      <c r="A70" s="2134"/>
      <c r="B70" s="2155" t="s">
        <v>40</v>
      </c>
      <c r="C70" s="2156"/>
      <c r="D70" s="2155" t="s">
        <v>123</v>
      </c>
      <c r="E70" s="2156"/>
      <c r="F70" s="2157" t="s">
        <v>40</v>
      </c>
      <c r="G70" s="2158"/>
      <c r="H70" s="2157" t="s">
        <v>123</v>
      </c>
      <c r="I70" s="2159"/>
    </row>
    <row r="71" spans="1:11" ht="31.5">
      <c r="A71" s="2143"/>
      <c r="B71" s="735" t="s">
        <v>3</v>
      </c>
      <c r="C71" s="736" t="s">
        <v>728</v>
      </c>
      <c r="D71" s="735" t="s">
        <v>3</v>
      </c>
      <c r="E71" s="766" t="s">
        <v>728</v>
      </c>
      <c r="F71" s="767" t="s">
        <v>3</v>
      </c>
      <c r="G71" s="735" t="s">
        <v>735</v>
      </c>
      <c r="H71" s="768" t="s">
        <v>3</v>
      </c>
      <c r="I71" s="737" t="s">
        <v>735</v>
      </c>
    </row>
    <row r="72" spans="1:11">
      <c r="A72" s="738" t="s">
        <v>269</v>
      </c>
      <c r="B72" s="769">
        <v>0</v>
      </c>
      <c r="C72" s="769">
        <v>0</v>
      </c>
      <c r="D72" s="769">
        <v>0</v>
      </c>
      <c r="E72" s="769">
        <v>0</v>
      </c>
      <c r="F72" s="770">
        <v>0</v>
      </c>
      <c r="G72" s="770">
        <v>0</v>
      </c>
      <c r="H72" s="770">
        <v>0</v>
      </c>
      <c r="I72" s="758">
        <v>0</v>
      </c>
    </row>
    <row r="73" spans="1:11">
      <c r="A73" s="687" t="s">
        <v>270</v>
      </c>
      <c r="B73" s="771">
        <v>0</v>
      </c>
      <c r="C73" s="772">
        <v>0</v>
      </c>
      <c r="D73" s="772">
        <v>0</v>
      </c>
      <c r="E73" s="772">
        <v>0</v>
      </c>
      <c r="F73" s="773">
        <v>0</v>
      </c>
      <c r="G73" s="770">
        <v>0</v>
      </c>
      <c r="H73" s="770">
        <v>0</v>
      </c>
      <c r="I73" s="759">
        <v>0</v>
      </c>
    </row>
    <row r="74" spans="1:11">
      <c r="A74" s="687" t="s">
        <v>271</v>
      </c>
      <c r="B74" s="774">
        <v>0</v>
      </c>
      <c r="C74" s="772">
        <v>0</v>
      </c>
      <c r="D74" s="772">
        <v>0</v>
      </c>
      <c r="E74" s="772">
        <v>0</v>
      </c>
      <c r="F74" s="770">
        <v>0</v>
      </c>
      <c r="G74" s="770">
        <v>0</v>
      </c>
      <c r="H74" s="770">
        <v>0</v>
      </c>
      <c r="I74" s="759">
        <v>0</v>
      </c>
    </row>
    <row r="75" spans="1:11">
      <c r="A75" s="687" t="s">
        <v>272</v>
      </c>
      <c r="B75" s="772">
        <v>100</v>
      </c>
      <c r="C75" s="770">
        <v>3</v>
      </c>
      <c r="D75" s="770">
        <v>0</v>
      </c>
      <c r="E75" s="770">
        <v>0</v>
      </c>
      <c r="F75" s="770">
        <v>0</v>
      </c>
      <c r="G75" s="770">
        <v>0</v>
      </c>
      <c r="H75" s="770">
        <v>0</v>
      </c>
      <c r="I75" s="759">
        <v>0</v>
      </c>
    </row>
    <row r="76" spans="1:11">
      <c r="A76" s="687" t="s">
        <v>273</v>
      </c>
      <c r="B76" s="772">
        <v>0</v>
      </c>
      <c r="C76" s="770">
        <v>0</v>
      </c>
      <c r="D76" s="770">
        <v>0</v>
      </c>
      <c r="E76" s="770">
        <v>0</v>
      </c>
      <c r="F76" s="775">
        <v>44050</v>
      </c>
      <c r="G76" s="770">
        <v>5</v>
      </c>
      <c r="H76" s="776">
        <v>0</v>
      </c>
      <c r="I76" s="759">
        <v>0</v>
      </c>
    </row>
    <row r="77" spans="1:11">
      <c r="A77" s="687" t="s">
        <v>274</v>
      </c>
      <c r="B77" s="777">
        <v>2000</v>
      </c>
      <c r="C77" s="770">
        <v>3</v>
      </c>
      <c r="D77" s="770"/>
      <c r="E77" s="770"/>
      <c r="F77" s="778">
        <v>0</v>
      </c>
      <c r="G77" s="770">
        <v>0</v>
      </c>
      <c r="H77" s="770"/>
      <c r="I77" s="763"/>
    </row>
    <row r="78" spans="1:11">
      <c r="A78" s="687" t="s">
        <v>275</v>
      </c>
      <c r="B78" s="772">
        <v>1050</v>
      </c>
      <c r="C78" s="770">
        <v>3</v>
      </c>
      <c r="D78" s="770"/>
      <c r="E78" s="770"/>
      <c r="F78" s="775">
        <v>10000</v>
      </c>
      <c r="G78" s="770">
        <v>5</v>
      </c>
      <c r="H78" s="773"/>
      <c r="I78" s="759"/>
    </row>
    <row r="79" spans="1:11">
      <c r="A79" s="687" t="s">
        <v>276</v>
      </c>
      <c r="B79" s="772">
        <v>0</v>
      </c>
      <c r="C79" s="770">
        <v>0</v>
      </c>
      <c r="D79" s="770"/>
      <c r="E79" s="770"/>
      <c r="F79" s="775">
        <v>6100</v>
      </c>
      <c r="G79" s="770">
        <v>5</v>
      </c>
      <c r="H79" s="773"/>
      <c r="I79" s="763"/>
    </row>
    <row r="80" spans="1:11">
      <c r="A80" s="687" t="s">
        <v>277</v>
      </c>
      <c r="B80" s="772">
        <v>0</v>
      </c>
      <c r="C80" s="770">
        <v>0</v>
      </c>
      <c r="D80" s="770"/>
      <c r="E80" s="770"/>
      <c r="F80" s="775">
        <v>1670</v>
      </c>
      <c r="G80" s="770">
        <v>5</v>
      </c>
      <c r="H80" s="773"/>
      <c r="I80" s="763"/>
    </row>
    <row r="81" spans="1:9">
      <c r="A81" s="687" t="s">
        <v>278</v>
      </c>
      <c r="B81" s="772">
        <v>0</v>
      </c>
      <c r="C81" s="770">
        <v>0</v>
      </c>
      <c r="D81" s="770"/>
      <c r="E81" s="770"/>
      <c r="F81" s="775">
        <v>7900</v>
      </c>
      <c r="G81" s="770">
        <v>5</v>
      </c>
      <c r="H81" s="773"/>
      <c r="I81" s="763"/>
    </row>
    <row r="82" spans="1:9">
      <c r="A82" s="687" t="s">
        <v>279</v>
      </c>
      <c r="B82" s="772">
        <v>0</v>
      </c>
      <c r="C82" s="770">
        <v>0</v>
      </c>
      <c r="D82" s="770"/>
      <c r="E82" s="770"/>
      <c r="F82" s="770">
        <v>0</v>
      </c>
      <c r="G82" s="770">
        <v>0</v>
      </c>
      <c r="H82" s="770"/>
      <c r="I82" s="763"/>
    </row>
    <row r="83" spans="1:9">
      <c r="A83" s="704" t="s">
        <v>280</v>
      </c>
      <c r="B83" s="779">
        <v>42800</v>
      </c>
      <c r="C83" s="770">
        <v>3</v>
      </c>
      <c r="D83" s="770"/>
      <c r="E83" s="770"/>
      <c r="F83" s="770">
        <v>0</v>
      </c>
      <c r="G83" s="770">
        <v>0</v>
      </c>
      <c r="H83" s="770"/>
      <c r="I83" s="763"/>
    </row>
    <row r="84" spans="1:9" ht="16.5" thickBot="1">
      <c r="A84" s="752" t="s">
        <v>515</v>
      </c>
      <c r="B84" s="961">
        <f>SUM(B72:B83)</f>
        <v>45950</v>
      </c>
      <c r="C84" s="962">
        <v>3</v>
      </c>
      <c r="D84" s="782">
        <v>0</v>
      </c>
      <c r="E84" s="781">
        <v>0</v>
      </c>
      <c r="F84" s="782">
        <f>SUM(F72:F83)</f>
        <v>69720</v>
      </c>
      <c r="G84" s="781">
        <v>5</v>
      </c>
      <c r="H84" s="781">
        <f>SUM(H72:H83)</f>
        <v>0</v>
      </c>
      <c r="I84" s="783">
        <v>0</v>
      </c>
    </row>
    <row r="85" spans="1:9" ht="16.5" thickTop="1">
      <c r="A85" s="2134" t="s">
        <v>722</v>
      </c>
      <c r="B85" s="2144" t="s">
        <v>736</v>
      </c>
      <c r="C85" s="2145"/>
      <c r="D85" s="784"/>
      <c r="E85" s="784"/>
      <c r="F85" s="784"/>
      <c r="G85" s="785"/>
      <c r="H85" s="784"/>
      <c r="I85" s="784"/>
    </row>
    <row r="86" spans="1:9">
      <c r="A86" s="2134"/>
      <c r="B86" s="2146"/>
      <c r="C86" s="2147"/>
      <c r="D86" s="784"/>
      <c r="E86" s="784"/>
      <c r="F86" s="784"/>
      <c r="G86" s="785"/>
      <c r="H86" s="784"/>
      <c r="I86" s="784"/>
    </row>
    <row r="87" spans="1:9">
      <c r="A87" s="2134"/>
      <c r="B87" s="786" t="s">
        <v>40</v>
      </c>
      <c r="C87" s="787" t="s">
        <v>123</v>
      </c>
      <c r="D87" s="784"/>
      <c r="E87" s="784"/>
      <c r="F87" s="784"/>
      <c r="G87" s="785"/>
      <c r="H87" s="784"/>
      <c r="I87" s="784"/>
    </row>
    <row r="88" spans="1:9">
      <c r="A88" s="2143"/>
      <c r="B88" s="788" t="s">
        <v>3</v>
      </c>
      <c r="C88" s="789" t="s">
        <v>3</v>
      </c>
      <c r="D88" s="784"/>
      <c r="E88" s="784"/>
      <c r="F88" s="784"/>
      <c r="G88" s="785"/>
      <c r="H88" s="784"/>
      <c r="I88" s="784"/>
    </row>
    <row r="89" spans="1:9">
      <c r="A89" s="738" t="s">
        <v>269</v>
      </c>
      <c r="B89" s="790">
        <v>0</v>
      </c>
      <c r="C89" s="758">
        <v>0</v>
      </c>
      <c r="D89" s="784"/>
      <c r="E89" s="784"/>
      <c r="F89" s="784"/>
      <c r="G89" s="785"/>
      <c r="H89" s="784"/>
      <c r="I89" s="784"/>
    </row>
    <row r="90" spans="1:9">
      <c r="A90" s="687" t="s">
        <v>270</v>
      </c>
      <c r="B90" s="791">
        <v>0</v>
      </c>
      <c r="C90" s="759">
        <v>0</v>
      </c>
      <c r="D90" s="784"/>
      <c r="E90" s="784"/>
      <c r="F90" s="784"/>
      <c r="G90" s="785"/>
      <c r="H90" s="784"/>
      <c r="I90" s="784"/>
    </row>
    <row r="91" spans="1:9">
      <c r="A91" s="687" t="s">
        <v>271</v>
      </c>
      <c r="B91" s="791">
        <v>300</v>
      </c>
      <c r="C91" s="759">
        <v>3420</v>
      </c>
      <c r="D91" s="784"/>
      <c r="E91" s="784"/>
      <c r="F91" s="784"/>
      <c r="G91" s="785"/>
      <c r="H91" s="784"/>
      <c r="I91" s="784"/>
    </row>
    <row r="92" spans="1:9">
      <c r="A92" s="687" t="s">
        <v>272</v>
      </c>
      <c r="B92" s="791">
        <v>5200</v>
      </c>
      <c r="C92" s="759">
        <v>2000</v>
      </c>
      <c r="D92" s="784"/>
      <c r="E92" s="784"/>
      <c r="F92" s="784"/>
      <c r="G92" s="785"/>
      <c r="H92" s="784"/>
      <c r="I92" s="784"/>
    </row>
    <row r="93" spans="1:9">
      <c r="A93" s="687" t="s">
        <v>273</v>
      </c>
      <c r="B93" s="791">
        <v>15080</v>
      </c>
      <c r="C93" s="759">
        <v>300</v>
      </c>
      <c r="D93" s="784"/>
      <c r="E93" s="784"/>
      <c r="F93" s="784"/>
      <c r="G93" s="785"/>
      <c r="H93" s="784"/>
      <c r="I93" s="784"/>
    </row>
    <row r="94" spans="1:9">
      <c r="A94" s="687" t="s">
        <v>274</v>
      </c>
      <c r="B94" s="791">
        <v>3000</v>
      </c>
      <c r="C94" s="763"/>
      <c r="D94" s="784"/>
      <c r="E94" s="784"/>
      <c r="F94" s="784"/>
      <c r="G94" s="785"/>
      <c r="H94" s="784"/>
      <c r="I94" s="784"/>
    </row>
    <row r="95" spans="1:9">
      <c r="A95" s="687" t="s">
        <v>275</v>
      </c>
      <c r="B95" s="791">
        <v>500</v>
      </c>
      <c r="C95" s="759"/>
      <c r="D95" s="784"/>
      <c r="E95" s="784"/>
      <c r="F95" s="784"/>
      <c r="G95" s="785"/>
      <c r="H95" s="784"/>
      <c r="I95" s="784"/>
    </row>
    <row r="96" spans="1:9">
      <c r="A96" s="687" t="s">
        <v>276</v>
      </c>
      <c r="B96" s="791">
        <v>3300</v>
      </c>
      <c r="C96" s="763"/>
      <c r="D96" s="784"/>
      <c r="E96" s="784"/>
      <c r="F96" s="784"/>
      <c r="G96" s="785"/>
      <c r="H96" s="784"/>
      <c r="I96" s="784"/>
    </row>
    <row r="97" spans="1:11">
      <c r="A97" s="687" t="s">
        <v>277</v>
      </c>
      <c r="B97" s="791">
        <v>2480</v>
      </c>
      <c r="C97" s="763"/>
      <c r="D97" s="784"/>
      <c r="E97" s="784"/>
      <c r="F97" s="784"/>
      <c r="G97" s="785"/>
      <c r="H97" s="784"/>
      <c r="I97" s="784"/>
    </row>
    <row r="98" spans="1:11">
      <c r="A98" s="687" t="s">
        <v>278</v>
      </c>
      <c r="B98" s="791">
        <v>8465</v>
      </c>
      <c r="C98" s="763"/>
      <c r="D98" s="784"/>
      <c r="E98" s="784"/>
      <c r="F98" s="784"/>
      <c r="G98" s="785"/>
      <c r="H98" s="784"/>
      <c r="I98" s="784"/>
    </row>
    <row r="99" spans="1:11">
      <c r="A99" s="687" t="s">
        <v>279</v>
      </c>
      <c r="B99" s="791">
        <v>0</v>
      </c>
      <c r="C99" s="763"/>
      <c r="D99" s="784"/>
      <c r="E99" s="784"/>
      <c r="F99" s="784"/>
      <c r="G99" s="785"/>
      <c r="H99" s="784"/>
      <c r="I99" s="784"/>
    </row>
    <row r="100" spans="1:11">
      <c r="A100" s="704" t="s">
        <v>280</v>
      </c>
      <c r="B100" s="791">
        <v>0</v>
      </c>
      <c r="C100" s="763"/>
      <c r="D100" s="784"/>
      <c r="E100" s="784"/>
      <c r="F100" s="784"/>
      <c r="G100" s="785"/>
      <c r="H100" s="784"/>
      <c r="I100" s="784"/>
    </row>
    <row r="101" spans="1:11" ht="16.5" thickBot="1">
      <c r="A101" s="780" t="s">
        <v>515</v>
      </c>
      <c r="B101" s="792">
        <f>SUM(B89:B100)</f>
        <v>38325</v>
      </c>
      <c r="C101" s="963">
        <f>SUM(C89:C100)</f>
        <v>5720</v>
      </c>
      <c r="D101" s="784"/>
      <c r="E101" s="784"/>
      <c r="F101" s="784"/>
      <c r="G101" s="785"/>
      <c r="H101" s="784"/>
      <c r="I101" s="784"/>
    </row>
    <row r="102" spans="1:11" ht="16.5" thickTop="1">
      <c r="A102" s="793" t="s">
        <v>737</v>
      </c>
      <c r="E102" s="794"/>
      <c r="K102" s="734"/>
    </row>
    <row r="103" spans="1:11">
      <c r="K103" s="734"/>
    </row>
    <row r="104" spans="1:11">
      <c r="I104" s="795"/>
    </row>
    <row r="106" spans="1:11">
      <c r="H106" s="796"/>
    </row>
  </sheetData>
  <mergeCells count="40">
    <mergeCell ref="A85:A88"/>
    <mergeCell ref="B85:C86"/>
    <mergeCell ref="A68:A71"/>
    <mergeCell ref="B68:I68"/>
    <mergeCell ref="B69:E69"/>
    <mergeCell ref="F69:I69"/>
    <mergeCell ref="B70:C70"/>
    <mergeCell ref="D70:E70"/>
    <mergeCell ref="F70:G70"/>
    <mergeCell ref="H70:I70"/>
    <mergeCell ref="A52:A54"/>
    <mergeCell ref="B52:E52"/>
    <mergeCell ref="F52:I52"/>
    <mergeCell ref="B53:C53"/>
    <mergeCell ref="D53:E53"/>
    <mergeCell ref="F53:G53"/>
    <mergeCell ref="H53:I53"/>
    <mergeCell ref="A36:A38"/>
    <mergeCell ref="B36:E36"/>
    <mergeCell ref="F36:I36"/>
    <mergeCell ref="B37:C37"/>
    <mergeCell ref="D37:E37"/>
    <mergeCell ref="F37:G37"/>
    <mergeCell ref="H37:I37"/>
    <mergeCell ref="B20:E20"/>
    <mergeCell ref="F20:I20"/>
    <mergeCell ref="A21:A22"/>
    <mergeCell ref="B21:C21"/>
    <mergeCell ref="D21:E21"/>
    <mergeCell ref="F21:G21"/>
    <mergeCell ref="H21:I21"/>
    <mergeCell ref="A1:I1"/>
    <mergeCell ref="A2:I2"/>
    <mergeCell ref="B4:E4"/>
    <mergeCell ref="F4:I4"/>
    <mergeCell ref="A5:A6"/>
    <mergeCell ref="B5:C5"/>
    <mergeCell ref="D5:E5"/>
    <mergeCell ref="F5:G5"/>
    <mergeCell ref="H5:I5"/>
  </mergeCells>
  <pageMargins left="0.91" right="0.5" top="0.75" bottom="0.39" header="0.3" footer="0.3"/>
  <pageSetup scale="42"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T34"/>
  <sheetViews>
    <sheetView zoomScaleSheetLayoutView="76" workbookViewId="0">
      <selection activeCell="R1" sqref="R1"/>
    </sheetView>
  </sheetViews>
  <sheetFormatPr defaultRowHeight="15.75"/>
  <cols>
    <col min="1" max="1" width="13.140625" style="679" bestFit="1" customWidth="1"/>
    <col min="2" max="2" width="14.85546875" style="679" bestFit="1" customWidth="1"/>
    <col min="3" max="3" width="18.5703125" style="679" bestFit="1" customWidth="1"/>
    <col min="4" max="5" width="9.85546875" style="679" bestFit="1" customWidth="1"/>
    <col min="6" max="6" width="14.85546875" style="679" bestFit="1" customWidth="1"/>
    <col min="7" max="7" width="14" style="679" customWidth="1"/>
    <col min="8" max="8" width="14.7109375" style="679" bestFit="1" customWidth="1"/>
    <col min="9" max="9" width="14.28515625" style="679" customWidth="1"/>
    <col min="10" max="11" width="9.85546875" style="679" bestFit="1" customWidth="1"/>
    <col min="12" max="12" width="12.28515625" style="679" customWidth="1"/>
    <col min="13" max="13" width="14" style="679" customWidth="1"/>
    <col min="14" max="14" width="13.85546875" style="679" customWidth="1"/>
    <col min="15" max="15" width="13.85546875" style="679" bestFit="1" customWidth="1"/>
    <col min="16" max="16" width="13.42578125" style="679" customWidth="1"/>
    <col min="17" max="17" width="11.5703125" style="679" customWidth="1"/>
    <col min="18" max="256" width="9.140625" style="679"/>
    <col min="257" max="257" width="13.140625" style="679" bestFit="1" customWidth="1"/>
    <col min="258" max="258" width="14.7109375" style="679" bestFit="1" customWidth="1"/>
    <col min="259" max="259" width="18.42578125" style="679" bestFit="1" customWidth="1"/>
    <col min="260" max="261" width="9.7109375" style="679" bestFit="1" customWidth="1"/>
    <col min="262" max="262" width="14.7109375" style="679" bestFit="1" customWidth="1"/>
    <col min="263" max="263" width="14" style="679" customWidth="1"/>
    <col min="264" max="264" width="14.140625" style="679" bestFit="1" customWidth="1"/>
    <col min="265" max="265" width="14.28515625" style="679" customWidth="1"/>
    <col min="266" max="267" width="9.7109375" style="679" bestFit="1" customWidth="1"/>
    <col min="268" max="268" width="12.28515625" style="679" customWidth="1"/>
    <col min="269" max="269" width="14" style="679" customWidth="1"/>
    <col min="270" max="270" width="13.85546875" style="679" customWidth="1"/>
    <col min="271" max="271" width="13.7109375" style="679" bestFit="1" customWidth="1"/>
    <col min="272" max="272" width="13.42578125" style="679" customWidth="1"/>
    <col min="273" max="273" width="11.5703125" style="679" customWidth="1"/>
    <col min="274" max="512" width="9.140625" style="679"/>
    <col min="513" max="513" width="13.140625" style="679" bestFit="1" customWidth="1"/>
    <col min="514" max="514" width="14.7109375" style="679" bestFit="1" customWidth="1"/>
    <col min="515" max="515" width="18.42578125" style="679" bestFit="1" customWidth="1"/>
    <col min="516" max="517" width="9.7109375" style="679" bestFit="1" customWidth="1"/>
    <col min="518" max="518" width="14.7109375" style="679" bestFit="1" customWidth="1"/>
    <col min="519" max="519" width="14" style="679" customWidth="1"/>
    <col min="520" max="520" width="14.140625" style="679" bestFit="1" customWidth="1"/>
    <col min="521" max="521" width="14.28515625" style="679" customWidth="1"/>
    <col min="522" max="523" width="9.7109375" style="679" bestFit="1" customWidth="1"/>
    <col min="524" max="524" width="12.28515625" style="679" customWidth="1"/>
    <col min="525" max="525" width="14" style="679" customWidth="1"/>
    <col min="526" max="526" width="13.85546875" style="679" customWidth="1"/>
    <col min="527" max="527" width="13.7109375" style="679" bestFit="1" customWidth="1"/>
    <col min="528" max="528" width="13.42578125" style="679" customWidth="1"/>
    <col min="529" max="529" width="11.5703125" style="679" customWidth="1"/>
    <col min="530" max="768" width="9.140625" style="679"/>
    <col min="769" max="769" width="13.140625" style="679" bestFit="1" customWidth="1"/>
    <col min="770" max="770" width="14.7109375" style="679" bestFit="1" customWidth="1"/>
    <col min="771" max="771" width="18.42578125" style="679" bestFit="1" customWidth="1"/>
    <col min="772" max="773" width="9.7109375" style="679" bestFit="1" customWidth="1"/>
    <col min="774" max="774" width="14.7109375" style="679" bestFit="1" customWidth="1"/>
    <col min="775" max="775" width="14" style="679" customWidth="1"/>
    <col min="776" max="776" width="14.140625" style="679" bestFit="1" customWidth="1"/>
    <col min="777" max="777" width="14.28515625" style="679" customWidth="1"/>
    <col min="778" max="779" width="9.7109375" style="679" bestFit="1" customWidth="1"/>
    <col min="780" max="780" width="12.28515625" style="679" customWidth="1"/>
    <col min="781" max="781" width="14" style="679" customWidth="1"/>
    <col min="782" max="782" width="13.85546875" style="679" customWidth="1"/>
    <col min="783" max="783" width="13.7109375" style="679" bestFit="1" customWidth="1"/>
    <col min="784" max="784" width="13.42578125" style="679" customWidth="1"/>
    <col min="785" max="785" width="11.5703125" style="679" customWidth="1"/>
    <col min="786" max="1024" width="9.140625" style="679"/>
    <col min="1025" max="1025" width="13.140625" style="679" bestFit="1" customWidth="1"/>
    <col min="1026" max="1026" width="14.7109375" style="679" bestFit="1" customWidth="1"/>
    <col min="1027" max="1027" width="18.42578125" style="679" bestFit="1" customWidth="1"/>
    <col min="1028" max="1029" width="9.7109375" style="679" bestFit="1" customWidth="1"/>
    <col min="1030" max="1030" width="14.7109375" style="679" bestFit="1" customWidth="1"/>
    <col min="1031" max="1031" width="14" style="679" customWidth="1"/>
    <col min="1032" max="1032" width="14.140625" style="679" bestFit="1" customWidth="1"/>
    <col min="1033" max="1033" width="14.28515625" style="679" customWidth="1"/>
    <col min="1034" max="1035" width="9.7109375" style="679" bestFit="1" customWidth="1"/>
    <col min="1036" max="1036" width="12.28515625" style="679" customWidth="1"/>
    <col min="1037" max="1037" width="14" style="679" customWidth="1"/>
    <col min="1038" max="1038" width="13.85546875" style="679" customWidth="1"/>
    <col min="1039" max="1039" width="13.7109375" style="679" bestFit="1" customWidth="1"/>
    <col min="1040" max="1040" width="13.42578125" style="679" customWidth="1"/>
    <col min="1041" max="1041" width="11.5703125" style="679" customWidth="1"/>
    <col min="1042" max="1280" width="9.140625" style="679"/>
    <col min="1281" max="1281" width="13.140625" style="679" bestFit="1" customWidth="1"/>
    <col min="1282" max="1282" width="14.7109375" style="679" bestFit="1" customWidth="1"/>
    <col min="1283" max="1283" width="18.42578125" style="679" bestFit="1" customWidth="1"/>
    <col min="1284" max="1285" width="9.7109375" style="679" bestFit="1" customWidth="1"/>
    <col min="1286" max="1286" width="14.7109375" style="679" bestFit="1" customWidth="1"/>
    <col min="1287" max="1287" width="14" style="679" customWidth="1"/>
    <col min="1288" max="1288" width="14.140625" style="679" bestFit="1" customWidth="1"/>
    <col min="1289" max="1289" width="14.28515625" style="679" customWidth="1"/>
    <col min="1290" max="1291" width="9.7109375" style="679" bestFit="1" customWidth="1"/>
    <col min="1292" max="1292" width="12.28515625" style="679" customWidth="1"/>
    <col min="1293" max="1293" width="14" style="679" customWidth="1"/>
    <col min="1294" max="1294" width="13.85546875" style="679" customWidth="1"/>
    <col min="1295" max="1295" width="13.7109375" style="679" bestFit="1" customWidth="1"/>
    <col min="1296" max="1296" width="13.42578125" style="679" customWidth="1"/>
    <col min="1297" max="1297" width="11.5703125" style="679" customWidth="1"/>
    <col min="1298" max="1536" width="9.140625" style="679"/>
    <col min="1537" max="1537" width="13.140625" style="679" bestFit="1" customWidth="1"/>
    <col min="1538" max="1538" width="14.7109375" style="679" bestFit="1" customWidth="1"/>
    <col min="1539" max="1539" width="18.42578125" style="679" bestFit="1" customWidth="1"/>
    <col min="1540" max="1541" width="9.7109375" style="679" bestFit="1" customWidth="1"/>
    <col min="1542" max="1542" width="14.7109375" style="679" bestFit="1" customWidth="1"/>
    <col min="1543" max="1543" width="14" style="679" customWidth="1"/>
    <col min="1544" max="1544" width="14.140625" style="679" bestFit="1" customWidth="1"/>
    <col min="1545" max="1545" width="14.28515625" style="679" customWidth="1"/>
    <col min="1546" max="1547" width="9.7109375" style="679" bestFit="1" customWidth="1"/>
    <col min="1548" max="1548" width="12.28515625" style="679" customWidth="1"/>
    <col min="1549" max="1549" width="14" style="679" customWidth="1"/>
    <col min="1550" max="1550" width="13.85546875" style="679" customWidth="1"/>
    <col min="1551" max="1551" width="13.7109375" style="679" bestFit="1" customWidth="1"/>
    <col min="1552" max="1552" width="13.42578125" style="679" customWidth="1"/>
    <col min="1553" max="1553" width="11.5703125" style="679" customWidth="1"/>
    <col min="1554" max="1792" width="9.140625" style="679"/>
    <col min="1793" max="1793" width="13.140625" style="679" bestFit="1" customWidth="1"/>
    <col min="1794" max="1794" width="14.7109375" style="679" bestFit="1" customWidth="1"/>
    <col min="1795" max="1795" width="18.42578125" style="679" bestFit="1" customWidth="1"/>
    <col min="1796" max="1797" width="9.7109375" style="679" bestFit="1" customWidth="1"/>
    <col min="1798" max="1798" width="14.7109375" style="679" bestFit="1" customWidth="1"/>
    <col min="1799" max="1799" width="14" style="679" customWidth="1"/>
    <col min="1800" max="1800" width="14.140625" style="679" bestFit="1" customWidth="1"/>
    <col min="1801" max="1801" width="14.28515625" style="679" customWidth="1"/>
    <col min="1802" max="1803" width="9.7109375" style="679" bestFit="1" customWidth="1"/>
    <col min="1804" max="1804" width="12.28515625" style="679" customWidth="1"/>
    <col min="1805" max="1805" width="14" style="679" customWidth="1"/>
    <col min="1806" max="1806" width="13.85546875" style="679" customWidth="1"/>
    <col min="1807" max="1807" width="13.7109375" style="679" bestFit="1" customWidth="1"/>
    <col min="1808" max="1808" width="13.42578125" style="679" customWidth="1"/>
    <col min="1809" max="1809" width="11.5703125" style="679" customWidth="1"/>
    <col min="1810" max="2048" width="9.140625" style="679"/>
    <col min="2049" max="2049" width="13.140625" style="679" bestFit="1" customWidth="1"/>
    <col min="2050" max="2050" width="14.7109375" style="679" bestFit="1" customWidth="1"/>
    <col min="2051" max="2051" width="18.42578125" style="679" bestFit="1" customWidth="1"/>
    <col min="2052" max="2053" width="9.7109375" style="679" bestFit="1" customWidth="1"/>
    <col min="2054" max="2054" width="14.7109375" style="679" bestFit="1" customWidth="1"/>
    <col min="2055" max="2055" width="14" style="679" customWidth="1"/>
    <col min="2056" max="2056" width="14.140625" style="679" bestFit="1" customWidth="1"/>
    <col min="2057" max="2057" width="14.28515625" style="679" customWidth="1"/>
    <col min="2058" max="2059" width="9.7109375" style="679" bestFit="1" customWidth="1"/>
    <col min="2060" max="2060" width="12.28515625" style="679" customWidth="1"/>
    <col min="2061" max="2061" width="14" style="679" customWidth="1"/>
    <col min="2062" max="2062" width="13.85546875" style="679" customWidth="1"/>
    <col min="2063" max="2063" width="13.7109375" style="679" bestFit="1" customWidth="1"/>
    <col min="2064" max="2064" width="13.42578125" style="679" customWidth="1"/>
    <col min="2065" max="2065" width="11.5703125" style="679" customWidth="1"/>
    <col min="2066" max="2304" width="9.140625" style="679"/>
    <col min="2305" max="2305" width="13.140625" style="679" bestFit="1" customWidth="1"/>
    <col min="2306" max="2306" width="14.7109375" style="679" bestFit="1" customWidth="1"/>
    <col min="2307" max="2307" width="18.42578125" style="679" bestFit="1" customWidth="1"/>
    <col min="2308" max="2309" width="9.7109375" style="679" bestFit="1" customWidth="1"/>
    <col min="2310" max="2310" width="14.7109375" style="679" bestFit="1" customWidth="1"/>
    <col min="2311" max="2311" width="14" style="679" customWidth="1"/>
    <col min="2312" max="2312" width="14.140625" style="679" bestFit="1" customWidth="1"/>
    <col min="2313" max="2313" width="14.28515625" style="679" customWidth="1"/>
    <col min="2314" max="2315" width="9.7109375" style="679" bestFit="1" customWidth="1"/>
    <col min="2316" max="2316" width="12.28515625" style="679" customWidth="1"/>
    <col min="2317" max="2317" width="14" style="679" customWidth="1"/>
    <col min="2318" max="2318" width="13.85546875" style="679" customWidth="1"/>
    <col min="2319" max="2319" width="13.7109375" style="679" bestFit="1" customWidth="1"/>
    <col min="2320" max="2320" width="13.42578125" style="679" customWidth="1"/>
    <col min="2321" max="2321" width="11.5703125" style="679" customWidth="1"/>
    <col min="2322" max="2560" width="9.140625" style="679"/>
    <col min="2561" max="2561" width="13.140625" style="679" bestFit="1" customWidth="1"/>
    <col min="2562" max="2562" width="14.7109375" style="679" bestFit="1" customWidth="1"/>
    <col min="2563" max="2563" width="18.42578125" style="679" bestFit="1" customWidth="1"/>
    <col min="2564" max="2565" width="9.7109375" style="679" bestFit="1" customWidth="1"/>
    <col min="2566" max="2566" width="14.7109375" style="679" bestFit="1" customWidth="1"/>
    <col min="2567" max="2567" width="14" style="679" customWidth="1"/>
    <col min="2568" max="2568" width="14.140625" style="679" bestFit="1" customWidth="1"/>
    <col min="2569" max="2569" width="14.28515625" style="679" customWidth="1"/>
    <col min="2570" max="2571" width="9.7109375" style="679" bestFit="1" customWidth="1"/>
    <col min="2572" max="2572" width="12.28515625" style="679" customWidth="1"/>
    <col min="2573" max="2573" width="14" style="679" customWidth="1"/>
    <col min="2574" max="2574" width="13.85546875" style="679" customWidth="1"/>
    <col min="2575" max="2575" width="13.7109375" style="679" bestFit="1" customWidth="1"/>
    <col min="2576" max="2576" width="13.42578125" style="679" customWidth="1"/>
    <col min="2577" max="2577" width="11.5703125" style="679" customWidth="1"/>
    <col min="2578" max="2816" width="9.140625" style="679"/>
    <col min="2817" max="2817" width="13.140625" style="679" bestFit="1" customWidth="1"/>
    <col min="2818" max="2818" width="14.7109375" style="679" bestFit="1" customWidth="1"/>
    <col min="2819" max="2819" width="18.42578125" style="679" bestFit="1" customWidth="1"/>
    <col min="2820" max="2821" width="9.7109375" style="679" bestFit="1" customWidth="1"/>
    <col min="2822" max="2822" width="14.7109375" style="679" bestFit="1" customWidth="1"/>
    <col min="2823" max="2823" width="14" style="679" customWidth="1"/>
    <col min="2824" max="2824" width="14.140625" style="679" bestFit="1" customWidth="1"/>
    <col min="2825" max="2825" width="14.28515625" style="679" customWidth="1"/>
    <col min="2826" max="2827" width="9.7109375" style="679" bestFit="1" customWidth="1"/>
    <col min="2828" max="2828" width="12.28515625" style="679" customWidth="1"/>
    <col min="2829" max="2829" width="14" style="679" customWidth="1"/>
    <col min="2830" max="2830" width="13.85546875" style="679" customWidth="1"/>
    <col min="2831" max="2831" width="13.7109375" style="679" bestFit="1" customWidth="1"/>
    <col min="2832" max="2832" width="13.42578125" style="679" customWidth="1"/>
    <col min="2833" max="2833" width="11.5703125" style="679" customWidth="1"/>
    <col min="2834" max="3072" width="9.140625" style="679"/>
    <col min="3073" max="3073" width="13.140625" style="679" bestFit="1" customWidth="1"/>
    <col min="3074" max="3074" width="14.7109375" style="679" bestFit="1" customWidth="1"/>
    <col min="3075" max="3075" width="18.42578125" style="679" bestFit="1" customWidth="1"/>
    <col min="3076" max="3077" width="9.7109375" style="679" bestFit="1" customWidth="1"/>
    <col min="3078" max="3078" width="14.7109375" style="679" bestFit="1" customWidth="1"/>
    <col min="3079" max="3079" width="14" style="679" customWidth="1"/>
    <col min="3080" max="3080" width="14.140625" style="679" bestFit="1" customWidth="1"/>
    <col min="3081" max="3081" width="14.28515625" style="679" customWidth="1"/>
    <col min="3082" max="3083" width="9.7109375" style="679" bestFit="1" customWidth="1"/>
    <col min="3084" max="3084" width="12.28515625" style="679" customWidth="1"/>
    <col min="3085" max="3085" width="14" style="679" customWidth="1"/>
    <col min="3086" max="3086" width="13.85546875" style="679" customWidth="1"/>
    <col min="3087" max="3087" width="13.7109375" style="679" bestFit="1" customWidth="1"/>
    <col min="3088" max="3088" width="13.42578125" style="679" customWidth="1"/>
    <col min="3089" max="3089" width="11.5703125" style="679" customWidth="1"/>
    <col min="3090" max="3328" width="9.140625" style="679"/>
    <col min="3329" max="3329" width="13.140625" style="679" bestFit="1" customWidth="1"/>
    <col min="3330" max="3330" width="14.7109375" style="679" bestFit="1" customWidth="1"/>
    <col min="3331" max="3331" width="18.42578125" style="679" bestFit="1" customWidth="1"/>
    <col min="3332" max="3333" width="9.7109375" style="679" bestFit="1" customWidth="1"/>
    <col min="3334" max="3334" width="14.7109375" style="679" bestFit="1" customWidth="1"/>
    <col min="3335" max="3335" width="14" style="679" customWidth="1"/>
    <col min="3336" max="3336" width="14.140625" style="679" bestFit="1" customWidth="1"/>
    <col min="3337" max="3337" width="14.28515625" style="679" customWidth="1"/>
    <col min="3338" max="3339" width="9.7109375" style="679" bestFit="1" customWidth="1"/>
    <col min="3340" max="3340" width="12.28515625" style="679" customWidth="1"/>
    <col min="3341" max="3341" width="14" style="679" customWidth="1"/>
    <col min="3342" max="3342" width="13.85546875" style="679" customWidth="1"/>
    <col min="3343" max="3343" width="13.7109375" style="679" bestFit="1" customWidth="1"/>
    <col min="3344" max="3344" width="13.42578125" style="679" customWidth="1"/>
    <col min="3345" max="3345" width="11.5703125" style="679" customWidth="1"/>
    <col min="3346" max="3584" width="9.140625" style="679"/>
    <col min="3585" max="3585" width="13.140625" style="679" bestFit="1" customWidth="1"/>
    <col min="3586" max="3586" width="14.7109375" style="679" bestFit="1" customWidth="1"/>
    <col min="3587" max="3587" width="18.42578125" style="679" bestFit="1" customWidth="1"/>
    <col min="3588" max="3589" width="9.7109375" style="679" bestFit="1" customWidth="1"/>
    <col min="3590" max="3590" width="14.7109375" style="679" bestFit="1" customWidth="1"/>
    <col min="3591" max="3591" width="14" style="679" customWidth="1"/>
    <col min="3592" max="3592" width="14.140625" style="679" bestFit="1" customWidth="1"/>
    <col min="3593" max="3593" width="14.28515625" style="679" customWidth="1"/>
    <col min="3594" max="3595" width="9.7109375" style="679" bestFit="1" customWidth="1"/>
    <col min="3596" max="3596" width="12.28515625" style="679" customWidth="1"/>
    <col min="3597" max="3597" width="14" style="679" customWidth="1"/>
    <col min="3598" max="3598" width="13.85546875" style="679" customWidth="1"/>
    <col min="3599" max="3599" width="13.7109375" style="679" bestFit="1" customWidth="1"/>
    <col min="3600" max="3600" width="13.42578125" style="679" customWidth="1"/>
    <col min="3601" max="3601" width="11.5703125" style="679" customWidth="1"/>
    <col min="3602" max="3840" width="9.140625" style="679"/>
    <col min="3841" max="3841" width="13.140625" style="679" bestFit="1" customWidth="1"/>
    <col min="3842" max="3842" width="14.7109375" style="679" bestFit="1" customWidth="1"/>
    <col min="3843" max="3843" width="18.42578125" style="679" bestFit="1" customWidth="1"/>
    <col min="3844" max="3845" width="9.7109375" style="679" bestFit="1" customWidth="1"/>
    <col min="3846" max="3846" width="14.7109375" style="679" bestFit="1" customWidth="1"/>
    <col min="3847" max="3847" width="14" style="679" customWidth="1"/>
    <col min="3848" max="3848" width="14.140625" style="679" bestFit="1" customWidth="1"/>
    <col min="3849" max="3849" width="14.28515625" style="679" customWidth="1"/>
    <col min="3850" max="3851" width="9.7109375" style="679" bestFit="1" customWidth="1"/>
    <col min="3852" max="3852" width="12.28515625" style="679" customWidth="1"/>
    <col min="3853" max="3853" width="14" style="679" customWidth="1"/>
    <col min="3854" max="3854" width="13.85546875" style="679" customWidth="1"/>
    <col min="3855" max="3855" width="13.7109375" style="679" bestFit="1" customWidth="1"/>
    <col min="3856" max="3856" width="13.42578125" style="679" customWidth="1"/>
    <col min="3857" max="3857" width="11.5703125" style="679" customWidth="1"/>
    <col min="3858" max="4096" width="9.140625" style="679"/>
    <col min="4097" max="4097" width="13.140625" style="679" bestFit="1" customWidth="1"/>
    <col min="4098" max="4098" width="14.7109375" style="679" bestFit="1" customWidth="1"/>
    <col min="4099" max="4099" width="18.42578125" style="679" bestFit="1" customWidth="1"/>
    <col min="4100" max="4101" width="9.7109375" style="679" bestFit="1" customWidth="1"/>
    <col min="4102" max="4102" width="14.7109375" style="679" bestFit="1" customWidth="1"/>
    <col min="4103" max="4103" width="14" style="679" customWidth="1"/>
    <col min="4104" max="4104" width="14.140625" style="679" bestFit="1" customWidth="1"/>
    <col min="4105" max="4105" width="14.28515625" style="679" customWidth="1"/>
    <col min="4106" max="4107" width="9.7109375" style="679" bestFit="1" customWidth="1"/>
    <col min="4108" max="4108" width="12.28515625" style="679" customWidth="1"/>
    <col min="4109" max="4109" width="14" style="679" customWidth="1"/>
    <col min="4110" max="4110" width="13.85546875" style="679" customWidth="1"/>
    <col min="4111" max="4111" width="13.7109375" style="679" bestFit="1" customWidth="1"/>
    <col min="4112" max="4112" width="13.42578125" style="679" customWidth="1"/>
    <col min="4113" max="4113" width="11.5703125" style="679" customWidth="1"/>
    <col min="4114" max="4352" width="9.140625" style="679"/>
    <col min="4353" max="4353" width="13.140625" style="679" bestFit="1" customWidth="1"/>
    <col min="4354" max="4354" width="14.7109375" style="679" bestFit="1" customWidth="1"/>
    <col min="4355" max="4355" width="18.42578125" style="679" bestFit="1" customWidth="1"/>
    <col min="4356" max="4357" width="9.7109375" style="679" bestFit="1" customWidth="1"/>
    <col min="4358" max="4358" width="14.7109375" style="679" bestFit="1" customWidth="1"/>
    <col min="4359" max="4359" width="14" style="679" customWidth="1"/>
    <col min="4360" max="4360" width="14.140625" style="679" bestFit="1" customWidth="1"/>
    <col min="4361" max="4361" width="14.28515625" style="679" customWidth="1"/>
    <col min="4362" max="4363" width="9.7109375" style="679" bestFit="1" customWidth="1"/>
    <col min="4364" max="4364" width="12.28515625" style="679" customWidth="1"/>
    <col min="4365" max="4365" width="14" style="679" customWidth="1"/>
    <col min="4366" max="4366" width="13.85546875" style="679" customWidth="1"/>
    <col min="4367" max="4367" width="13.7109375" style="679" bestFit="1" customWidth="1"/>
    <col min="4368" max="4368" width="13.42578125" style="679" customWidth="1"/>
    <col min="4369" max="4369" width="11.5703125" style="679" customWidth="1"/>
    <col min="4370" max="4608" width="9.140625" style="679"/>
    <col min="4609" max="4609" width="13.140625" style="679" bestFit="1" customWidth="1"/>
    <col min="4610" max="4610" width="14.7109375" style="679" bestFit="1" customWidth="1"/>
    <col min="4611" max="4611" width="18.42578125" style="679" bestFit="1" customWidth="1"/>
    <col min="4612" max="4613" width="9.7109375" style="679" bestFit="1" customWidth="1"/>
    <col min="4614" max="4614" width="14.7109375" style="679" bestFit="1" customWidth="1"/>
    <col min="4615" max="4615" width="14" style="679" customWidth="1"/>
    <col min="4616" max="4616" width="14.140625" style="679" bestFit="1" customWidth="1"/>
    <col min="4617" max="4617" width="14.28515625" style="679" customWidth="1"/>
    <col min="4618" max="4619" width="9.7109375" style="679" bestFit="1" customWidth="1"/>
    <col min="4620" max="4620" width="12.28515625" style="679" customWidth="1"/>
    <col min="4621" max="4621" width="14" style="679" customWidth="1"/>
    <col min="4622" max="4622" width="13.85546875" style="679" customWidth="1"/>
    <col min="4623" max="4623" width="13.7109375" style="679" bestFit="1" customWidth="1"/>
    <col min="4624" max="4624" width="13.42578125" style="679" customWidth="1"/>
    <col min="4625" max="4625" width="11.5703125" style="679" customWidth="1"/>
    <col min="4626" max="4864" width="9.140625" style="679"/>
    <col min="4865" max="4865" width="13.140625" style="679" bestFit="1" customWidth="1"/>
    <col min="4866" max="4866" width="14.7109375" style="679" bestFit="1" customWidth="1"/>
    <col min="4867" max="4867" width="18.42578125" style="679" bestFit="1" customWidth="1"/>
    <col min="4868" max="4869" width="9.7109375" style="679" bestFit="1" customWidth="1"/>
    <col min="4870" max="4870" width="14.7109375" style="679" bestFit="1" customWidth="1"/>
    <col min="4871" max="4871" width="14" style="679" customWidth="1"/>
    <col min="4872" max="4872" width="14.140625" style="679" bestFit="1" customWidth="1"/>
    <col min="4873" max="4873" width="14.28515625" style="679" customWidth="1"/>
    <col min="4874" max="4875" width="9.7109375" style="679" bestFit="1" customWidth="1"/>
    <col min="4876" max="4876" width="12.28515625" style="679" customWidth="1"/>
    <col min="4877" max="4877" width="14" style="679" customWidth="1"/>
    <col min="4878" max="4878" width="13.85546875" style="679" customWidth="1"/>
    <col min="4879" max="4879" width="13.7109375" style="679" bestFit="1" customWidth="1"/>
    <col min="4880" max="4880" width="13.42578125" style="679" customWidth="1"/>
    <col min="4881" max="4881" width="11.5703125" style="679" customWidth="1"/>
    <col min="4882" max="5120" width="9.140625" style="679"/>
    <col min="5121" max="5121" width="13.140625" style="679" bestFit="1" customWidth="1"/>
    <col min="5122" max="5122" width="14.7109375" style="679" bestFit="1" customWidth="1"/>
    <col min="5123" max="5123" width="18.42578125" style="679" bestFit="1" customWidth="1"/>
    <col min="5124" max="5125" width="9.7109375" style="679" bestFit="1" customWidth="1"/>
    <col min="5126" max="5126" width="14.7109375" style="679" bestFit="1" customWidth="1"/>
    <col min="5127" max="5127" width="14" style="679" customWidth="1"/>
    <col min="5128" max="5128" width="14.140625" style="679" bestFit="1" customWidth="1"/>
    <col min="5129" max="5129" width="14.28515625" style="679" customWidth="1"/>
    <col min="5130" max="5131" width="9.7109375" style="679" bestFit="1" customWidth="1"/>
    <col min="5132" max="5132" width="12.28515625" style="679" customWidth="1"/>
    <col min="5133" max="5133" width="14" style="679" customWidth="1"/>
    <col min="5134" max="5134" width="13.85546875" style="679" customWidth="1"/>
    <col min="5135" max="5135" width="13.7109375" style="679" bestFit="1" customWidth="1"/>
    <col min="5136" max="5136" width="13.42578125" style="679" customWidth="1"/>
    <col min="5137" max="5137" width="11.5703125" style="679" customWidth="1"/>
    <col min="5138" max="5376" width="9.140625" style="679"/>
    <col min="5377" max="5377" width="13.140625" style="679" bestFit="1" customWidth="1"/>
    <col min="5378" max="5378" width="14.7109375" style="679" bestFit="1" customWidth="1"/>
    <col min="5379" max="5379" width="18.42578125" style="679" bestFit="1" customWidth="1"/>
    <col min="5380" max="5381" width="9.7109375" style="679" bestFit="1" customWidth="1"/>
    <col min="5382" max="5382" width="14.7109375" style="679" bestFit="1" customWidth="1"/>
    <col min="5383" max="5383" width="14" style="679" customWidth="1"/>
    <col min="5384" max="5384" width="14.140625" style="679" bestFit="1" customWidth="1"/>
    <col min="5385" max="5385" width="14.28515625" style="679" customWidth="1"/>
    <col min="5386" max="5387" width="9.7109375" style="679" bestFit="1" customWidth="1"/>
    <col min="5388" max="5388" width="12.28515625" style="679" customWidth="1"/>
    <col min="5389" max="5389" width="14" style="679" customWidth="1"/>
    <col min="5390" max="5390" width="13.85546875" style="679" customWidth="1"/>
    <col min="5391" max="5391" width="13.7109375" style="679" bestFit="1" customWidth="1"/>
    <col min="5392" max="5392" width="13.42578125" style="679" customWidth="1"/>
    <col min="5393" max="5393" width="11.5703125" style="679" customWidth="1"/>
    <col min="5394" max="5632" width="9.140625" style="679"/>
    <col min="5633" max="5633" width="13.140625" style="679" bestFit="1" customWidth="1"/>
    <col min="5634" max="5634" width="14.7109375" style="679" bestFit="1" customWidth="1"/>
    <col min="5635" max="5635" width="18.42578125" style="679" bestFit="1" customWidth="1"/>
    <col min="5636" max="5637" width="9.7109375" style="679" bestFit="1" customWidth="1"/>
    <col min="5638" max="5638" width="14.7109375" style="679" bestFit="1" customWidth="1"/>
    <col min="5639" max="5639" width="14" style="679" customWidth="1"/>
    <col min="5640" max="5640" width="14.140625" style="679" bestFit="1" customWidth="1"/>
    <col min="5641" max="5641" width="14.28515625" style="679" customWidth="1"/>
    <col min="5642" max="5643" width="9.7109375" style="679" bestFit="1" customWidth="1"/>
    <col min="5644" max="5644" width="12.28515625" style="679" customWidth="1"/>
    <col min="5645" max="5645" width="14" style="679" customWidth="1"/>
    <col min="5646" max="5646" width="13.85546875" style="679" customWidth="1"/>
    <col min="5647" max="5647" width="13.7109375" style="679" bestFit="1" customWidth="1"/>
    <col min="5648" max="5648" width="13.42578125" style="679" customWidth="1"/>
    <col min="5649" max="5649" width="11.5703125" style="679" customWidth="1"/>
    <col min="5650" max="5888" width="9.140625" style="679"/>
    <col min="5889" max="5889" width="13.140625" style="679" bestFit="1" customWidth="1"/>
    <col min="5890" max="5890" width="14.7109375" style="679" bestFit="1" customWidth="1"/>
    <col min="5891" max="5891" width="18.42578125" style="679" bestFit="1" customWidth="1"/>
    <col min="5892" max="5893" width="9.7109375" style="679" bestFit="1" customWidth="1"/>
    <col min="5894" max="5894" width="14.7109375" style="679" bestFit="1" customWidth="1"/>
    <col min="5895" max="5895" width="14" style="679" customWidth="1"/>
    <col min="5896" max="5896" width="14.140625" style="679" bestFit="1" customWidth="1"/>
    <col min="5897" max="5897" width="14.28515625" style="679" customWidth="1"/>
    <col min="5898" max="5899" width="9.7109375" style="679" bestFit="1" customWidth="1"/>
    <col min="5900" max="5900" width="12.28515625" style="679" customWidth="1"/>
    <col min="5901" max="5901" width="14" style="679" customWidth="1"/>
    <col min="5902" max="5902" width="13.85546875" style="679" customWidth="1"/>
    <col min="5903" max="5903" width="13.7109375" style="679" bestFit="1" customWidth="1"/>
    <col min="5904" max="5904" width="13.42578125" style="679" customWidth="1"/>
    <col min="5905" max="5905" width="11.5703125" style="679" customWidth="1"/>
    <col min="5906" max="6144" width="9.140625" style="679"/>
    <col min="6145" max="6145" width="13.140625" style="679" bestFit="1" customWidth="1"/>
    <col min="6146" max="6146" width="14.7109375" style="679" bestFit="1" customWidth="1"/>
    <col min="6147" max="6147" width="18.42578125" style="679" bestFit="1" customWidth="1"/>
    <col min="6148" max="6149" width="9.7109375" style="679" bestFit="1" customWidth="1"/>
    <col min="6150" max="6150" width="14.7109375" style="679" bestFit="1" customWidth="1"/>
    <col min="6151" max="6151" width="14" style="679" customWidth="1"/>
    <col min="6152" max="6152" width="14.140625" style="679" bestFit="1" customWidth="1"/>
    <col min="6153" max="6153" width="14.28515625" style="679" customWidth="1"/>
    <col min="6154" max="6155" width="9.7109375" style="679" bestFit="1" customWidth="1"/>
    <col min="6156" max="6156" width="12.28515625" style="679" customWidth="1"/>
    <col min="6157" max="6157" width="14" style="679" customWidth="1"/>
    <col min="6158" max="6158" width="13.85546875" style="679" customWidth="1"/>
    <col min="6159" max="6159" width="13.7109375" style="679" bestFit="1" customWidth="1"/>
    <col min="6160" max="6160" width="13.42578125" style="679" customWidth="1"/>
    <col min="6161" max="6161" width="11.5703125" style="679" customWidth="1"/>
    <col min="6162" max="6400" width="9.140625" style="679"/>
    <col min="6401" max="6401" width="13.140625" style="679" bestFit="1" customWidth="1"/>
    <col min="6402" max="6402" width="14.7109375" style="679" bestFit="1" customWidth="1"/>
    <col min="6403" max="6403" width="18.42578125" style="679" bestFit="1" customWidth="1"/>
    <col min="6404" max="6405" width="9.7109375" style="679" bestFit="1" customWidth="1"/>
    <col min="6406" max="6406" width="14.7109375" style="679" bestFit="1" customWidth="1"/>
    <col min="6407" max="6407" width="14" style="679" customWidth="1"/>
    <col min="6408" max="6408" width="14.140625" style="679" bestFit="1" customWidth="1"/>
    <col min="6409" max="6409" width="14.28515625" style="679" customWidth="1"/>
    <col min="6410" max="6411" width="9.7109375" style="679" bestFit="1" customWidth="1"/>
    <col min="6412" max="6412" width="12.28515625" style="679" customWidth="1"/>
    <col min="6413" max="6413" width="14" style="679" customWidth="1"/>
    <col min="6414" max="6414" width="13.85546875" style="679" customWidth="1"/>
    <col min="6415" max="6415" width="13.7109375" style="679" bestFit="1" customWidth="1"/>
    <col min="6416" max="6416" width="13.42578125" style="679" customWidth="1"/>
    <col min="6417" max="6417" width="11.5703125" style="679" customWidth="1"/>
    <col min="6418" max="6656" width="9.140625" style="679"/>
    <col min="6657" max="6657" width="13.140625" style="679" bestFit="1" customWidth="1"/>
    <col min="6658" max="6658" width="14.7109375" style="679" bestFit="1" customWidth="1"/>
    <col min="6659" max="6659" width="18.42578125" style="679" bestFit="1" customWidth="1"/>
    <col min="6660" max="6661" width="9.7109375" style="679" bestFit="1" customWidth="1"/>
    <col min="6662" max="6662" width="14.7109375" style="679" bestFit="1" customWidth="1"/>
    <col min="6663" max="6663" width="14" style="679" customWidth="1"/>
    <col min="6664" max="6664" width="14.140625" style="679" bestFit="1" customWidth="1"/>
    <col min="6665" max="6665" width="14.28515625" style="679" customWidth="1"/>
    <col min="6666" max="6667" width="9.7109375" style="679" bestFit="1" customWidth="1"/>
    <col min="6668" max="6668" width="12.28515625" style="679" customWidth="1"/>
    <col min="6669" max="6669" width="14" style="679" customWidth="1"/>
    <col min="6670" max="6670" width="13.85546875" style="679" customWidth="1"/>
    <col min="6671" max="6671" width="13.7109375" style="679" bestFit="1" customWidth="1"/>
    <col min="6672" max="6672" width="13.42578125" style="679" customWidth="1"/>
    <col min="6673" max="6673" width="11.5703125" style="679" customWidth="1"/>
    <col min="6674" max="6912" width="9.140625" style="679"/>
    <col min="6913" max="6913" width="13.140625" style="679" bestFit="1" customWidth="1"/>
    <col min="6914" max="6914" width="14.7109375" style="679" bestFit="1" customWidth="1"/>
    <col min="6915" max="6915" width="18.42578125" style="679" bestFit="1" customWidth="1"/>
    <col min="6916" max="6917" width="9.7109375" style="679" bestFit="1" customWidth="1"/>
    <col min="6918" max="6918" width="14.7109375" style="679" bestFit="1" customWidth="1"/>
    <col min="6919" max="6919" width="14" style="679" customWidth="1"/>
    <col min="6920" max="6920" width="14.140625" style="679" bestFit="1" customWidth="1"/>
    <col min="6921" max="6921" width="14.28515625" style="679" customWidth="1"/>
    <col min="6922" max="6923" width="9.7109375" style="679" bestFit="1" customWidth="1"/>
    <col min="6924" max="6924" width="12.28515625" style="679" customWidth="1"/>
    <col min="6925" max="6925" width="14" style="679" customWidth="1"/>
    <col min="6926" max="6926" width="13.85546875" style="679" customWidth="1"/>
    <col min="6927" max="6927" width="13.7109375" style="679" bestFit="1" customWidth="1"/>
    <col min="6928" max="6928" width="13.42578125" style="679" customWidth="1"/>
    <col min="6929" max="6929" width="11.5703125" style="679" customWidth="1"/>
    <col min="6930" max="7168" width="9.140625" style="679"/>
    <col min="7169" max="7169" width="13.140625" style="679" bestFit="1" customWidth="1"/>
    <col min="7170" max="7170" width="14.7109375" style="679" bestFit="1" customWidth="1"/>
    <col min="7171" max="7171" width="18.42578125" style="679" bestFit="1" customWidth="1"/>
    <col min="7172" max="7173" width="9.7109375" style="679" bestFit="1" customWidth="1"/>
    <col min="7174" max="7174" width="14.7109375" style="679" bestFit="1" customWidth="1"/>
    <col min="7175" max="7175" width="14" style="679" customWidth="1"/>
    <col min="7176" max="7176" width="14.140625" style="679" bestFit="1" customWidth="1"/>
    <col min="7177" max="7177" width="14.28515625" style="679" customWidth="1"/>
    <col min="7178" max="7179" width="9.7109375" style="679" bestFit="1" customWidth="1"/>
    <col min="7180" max="7180" width="12.28515625" style="679" customWidth="1"/>
    <col min="7181" max="7181" width="14" style="679" customWidth="1"/>
    <col min="7182" max="7182" width="13.85546875" style="679" customWidth="1"/>
    <col min="7183" max="7183" width="13.7109375" style="679" bestFit="1" customWidth="1"/>
    <col min="7184" max="7184" width="13.42578125" style="679" customWidth="1"/>
    <col min="7185" max="7185" width="11.5703125" style="679" customWidth="1"/>
    <col min="7186" max="7424" width="9.140625" style="679"/>
    <col min="7425" max="7425" width="13.140625" style="679" bestFit="1" customWidth="1"/>
    <col min="7426" max="7426" width="14.7109375" style="679" bestFit="1" customWidth="1"/>
    <col min="7427" max="7427" width="18.42578125" style="679" bestFit="1" customWidth="1"/>
    <col min="7428" max="7429" width="9.7109375" style="679" bestFit="1" customWidth="1"/>
    <col min="7430" max="7430" width="14.7109375" style="679" bestFit="1" customWidth="1"/>
    <col min="7431" max="7431" width="14" style="679" customWidth="1"/>
    <col min="7432" max="7432" width="14.140625" style="679" bestFit="1" customWidth="1"/>
    <col min="7433" max="7433" width="14.28515625" style="679" customWidth="1"/>
    <col min="7434" max="7435" width="9.7109375" style="679" bestFit="1" customWidth="1"/>
    <col min="7436" max="7436" width="12.28515625" style="679" customWidth="1"/>
    <col min="7437" max="7437" width="14" style="679" customWidth="1"/>
    <col min="7438" max="7438" width="13.85546875" style="679" customWidth="1"/>
    <col min="7439" max="7439" width="13.7109375" style="679" bestFit="1" customWidth="1"/>
    <col min="7440" max="7440" width="13.42578125" style="679" customWidth="1"/>
    <col min="7441" max="7441" width="11.5703125" style="679" customWidth="1"/>
    <col min="7442" max="7680" width="9.140625" style="679"/>
    <col min="7681" max="7681" width="13.140625" style="679" bestFit="1" customWidth="1"/>
    <col min="7682" max="7682" width="14.7109375" style="679" bestFit="1" customWidth="1"/>
    <col min="7683" max="7683" width="18.42578125" style="679" bestFit="1" customWidth="1"/>
    <col min="7684" max="7685" width="9.7109375" style="679" bestFit="1" customWidth="1"/>
    <col min="7686" max="7686" width="14.7109375" style="679" bestFit="1" customWidth="1"/>
    <col min="7687" max="7687" width="14" style="679" customWidth="1"/>
    <col min="7688" max="7688" width="14.140625" style="679" bestFit="1" customWidth="1"/>
    <col min="7689" max="7689" width="14.28515625" style="679" customWidth="1"/>
    <col min="7690" max="7691" width="9.7109375" style="679" bestFit="1" customWidth="1"/>
    <col min="7692" max="7692" width="12.28515625" style="679" customWidth="1"/>
    <col min="7693" max="7693" width="14" style="679" customWidth="1"/>
    <col min="7694" max="7694" width="13.85546875" style="679" customWidth="1"/>
    <col min="7695" max="7695" width="13.7109375" style="679" bestFit="1" customWidth="1"/>
    <col min="7696" max="7696" width="13.42578125" style="679" customWidth="1"/>
    <col min="7697" max="7697" width="11.5703125" style="679" customWidth="1"/>
    <col min="7698" max="7936" width="9.140625" style="679"/>
    <col min="7937" max="7937" width="13.140625" style="679" bestFit="1" customWidth="1"/>
    <col min="7938" max="7938" width="14.7109375" style="679" bestFit="1" customWidth="1"/>
    <col min="7939" max="7939" width="18.42578125" style="679" bestFit="1" customWidth="1"/>
    <col min="7940" max="7941" width="9.7109375" style="679" bestFit="1" customWidth="1"/>
    <col min="7942" max="7942" width="14.7109375" style="679" bestFit="1" customWidth="1"/>
    <col min="7943" max="7943" width="14" style="679" customWidth="1"/>
    <col min="7944" max="7944" width="14.140625" style="679" bestFit="1" customWidth="1"/>
    <col min="7945" max="7945" width="14.28515625" style="679" customWidth="1"/>
    <col min="7946" max="7947" width="9.7109375" style="679" bestFit="1" customWidth="1"/>
    <col min="7948" max="7948" width="12.28515625" style="679" customWidth="1"/>
    <col min="7949" max="7949" width="14" style="679" customWidth="1"/>
    <col min="7950" max="7950" width="13.85546875" style="679" customWidth="1"/>
    <col min="7951" max="7951" width="13.7109375" style="679" bestFit="1" customWidth="1"/>
    <col min="7952" max="7952" width="13.42578125" style="679" customWidth="1"/>
    <col min="7953" max="7953" width="11.5703125" style="679" customWidth="1"/>
    <col min="7954" max="8192" width="9.140625" style="679"/>
    <col min="8193" max="8193" width="13.140625" style="679" bestFit="1" customWidth="1"/>
    <col min="8194" max="8194" width="14.7109375" style="679" bestFit="1" customWidth="1"/>
    <col min="8195" max="8195" width="18.42578125" style="679" bestFit="1" customWidth="1"/>
    <col min="8196" max="8197" width="9.7109375" style="679" bestFit="1" customWidth="1"/>
    <col min="8198" max="8198" width="14.7109375" style="679" bestFit="1" customWidth="1"/>
    <col min="8199" max="8199" width="14" style="679" customWidth="1"/>
    <col min="8200" max="8200" width="14.140625" style="679" bestFit="1" customWidth="1"/>
    <col min="8201" max="8201" width="14.28515625" style="679" customWidth="1"/>
    <col min="8202" max="8203" width="9.7109375" style="679" bestFit="1" customWidth="1"/>
    <col min="8204" max="8204" width="12.28515625" style="679" customWidth="1"/>
    <col min="8205" max="8205" width="14" style="679" customWidth="1"/>
    <col min="8206" max="8206" width="13.85546875" style="679" customWidth="1"/>
    <col min="8207" max="8207" width="13.7109375" style="679" bestFit="1" customWidth="1"/>
    <col min="8208" max="8208" width="13.42578125" style="679" customWidth="1"/>
    <col min="8209" max="8209" width="11.5703125" style="679" customWidth="1"/>
    <col min="8210" max="8448" width="9.140625" style="679"/>
    <col min="8449" max="8449" width="13.140625" style="679" bestFit="1" customWidth="1"/>
    <col min="8450" max="8450" width="14.7109375" style="679" bestFit="1" customWidth="1"/>
    <col min="8451" max="8451" width="18.42578125" style="679" bestFit="1" customWidth="1"/>
    <col min="8452" max="8453" width="9.7109375" style="679" bestFit="1" customWidth="1"/>
    <col min="8454" max="8454" width="14.7109375" style="679" bestFit="1" customWidth="1"/>
    <col min="8455" max="8455" width="14" style="679" customWidth="1"/>
    <col min="8456" max="8456" width="14.140625" style="679" bestFit="1" customWidth="1"/>
    <col min="8457" max="8457" width="14.28515625" style="679" customWidth="1"/>
    <col min="8458" max="8459" width="9.7109375" style="679" bestFit="1" customWidth="1"/>
    <col min="8460" max="8460" width="12.28515625" style="679" customWidth="1"/>
    <col min="8461" max="8461" width="14" style="679" customWidth="1"/>
    <col min="8462" max="8462" width="13.85546875" style="679" customWidth="1"/>
    <col min="8463" max="8463" width="13.7109375" style="679" bestFit="1" customWidth="1"/>
    <col min="8464" max="8464" width="13.42578125" style="679" customWidth="1"/>
    <col min="8465" max="8465" width="11.5703125" style="679" customWidth="1"/>
    <col min="8466" max="8704" width="9.140625" style="679"/>
    <col min="8705" max="8705" width="13.140625" style="679" bestFit="1" customWidth="1"/>
    <col min="8706" max="8706" width="14.7109375" style="679" bestFit="1" customWidth="1"/>
    <col min="8707" max="8707" width="18.42578125" style="679" bestFit="1" customWidth="1"/>
    <col min="8708" max="8709" width="9.7109375" style="679" bestFit="1" customWidth="1"/>
    <col min="8710" max="8710" width="14.7109375" style="679" bestFit="1" customWidth="1"/>
    <col min="8711" max="8711" width="14" style="679" customWidth="1"/>
    <col min="8712" max="8712" width="14.140625" style="679" bestFit="1" customWidth="1"/>
    <col min="8713" max="8713" width="14.28515625" style="679" customWidth="1"/>
    <col min="8714" max="8715" width="9.7109375" style="679" bestFit="1" customWidth="1"/>
    <col min="8716" max="8716" width="12.28515625" style="679" customWidth="1"/>
    <col min="8717" max="8717" width="14" style="679" customWidth="1"/>
    <col min="8718" max="8718" width="13.85546875" style="679" customWidth="1"/>
    <col min="8719" max="8719" width="13.7109375" style="679" bestFit="1" customWidth="1"/>
    <col min="8720" max="8720" width="13.42578125" style="679" customWidth="1"/>
    <col min="8721" max="8721" width="11.5703125" style="679" customWidth="1"/>
    <col min="8722" max="8960" width="9.140625" style="679"/>
    <col min="8961" max="8961" width="13.140625" style="679" bestFit="1" customWidth="1"/>
    <col min="8962" max="8962" width="14.7109375" style="679" bestFit="1" customWidth="1"/>
    <col min="8963" max="8963" width="18.42578125" style="679" bestFit="1" customWidth="1"/>
    <col min="8964" max="8965" width="9.7109375" style="679" bestFit="1" customWidth="1"/>
    <col min="8966" max="8966" width="14.7109375" style="679" bestFit="1" customWidth="1"/>
    <col min="8967" max="8967" width="14" style="679" customWidth="1"/>
    <col min="8968" max="8968" width="14.140625" style="679" bestFit="1" customWidth="1"/>
    <col min="8969" max="8969" width="14.28515625" style="679" customWidth="1"/>
    <col min="8970" max="8971" width="9.7109375" style="679" bestFit="1" customWidth="1"/>
    <col min="8972" max="8972" width="12.28515625" style="679" customWidth="1"/>
    <col min="8973" max="8973" width="14" style="679" customWidth="1"/>
    <col min="8974" max="8974" width="13.85546875" style="679" customWidth="1"/>
    <col min="8975" max="8975" width="13.7109375" style="679" bestFit="1" customWidth="1"/>
    <col min="8976" max="8976" width="13.42578125" style="679" customWidth="1"/>
    <col min="8977" max="8977" width="11.5703125" style="679" customWidth="1"/>
    <col min="8978" max="9216" width="9.140625" style="679"/>
    <col min="9217" max="9217" width="13.140625" style="679" bestFit="1" customWidth="1"/>
    <col min="9218" max="9218" width="14.7109375" style="679" bestFit="1" customWidth="1"/>
    <col min="9219" max="9219" width="18.42578125" style="679" bestFit="1" customWidth="1"/>
    <col min="9220" max="9221" width="9.7109375" style="679" bestFit="1" customWidth="1"/>
    <col min="9222" max="9222" width="14.7109375" style="679" bestFit="1" customWidth="1"/>
    <col min="9223" max="9223" width="14" style="679" customWidth="1"/>
    <col min="9224" max="9224" width="14.140625" style="679" bestFit="1" customWidth="1"/>
    <col min="9225" max="9225" width="14.28515625" style="679" customWidth="1"/>
    <col min="9226" max="9227" width="9.7109375" style="679" bestFit="1" customWidth="1"/>
    <col min="9228" max="9228" width="12.28515625" style="679" customWidth="1"/>
    <col min="9229" max="9229" width="14" style="679" customWidth="1"/>
    <col min="9230" max="9230" width="13.85546875" style="679" customWidth="1"/>
    <col min="9231" max="9231" width="13.7109375" style="679" bestFit="1" customWidth="1"/>
    <col min="9232" max="9232" width="13.42578125" style="679" customWidth="1"/>
    <col min="9233" max="9233" width="11.5703125" style="679" customWidth="1"/>
    <col min="9234" max="9472" width="9.140625" style="679"/>
    <col min="9473" max="9473" width="13.140625" style="679" bestFit="1" customWidth="1"/>
    <col min="9474" max="9474" width="14.7109375" style="679" bestFit="1" customWidth="1"/>
    <col min="9475" max="9475" width="18.42578125" style="679" bestFit="1" customWidth="1"/>
    <col min="9476" max="9477" width="9.7109375" style="679" bestFit="1" customWidth="1"/>
    <col min="9478" max="9478" width="14.7109375" style="679" bestFit="1" customWidth="1"/>
    <col min="9479" max="9479" width="14" style="679" customWidth="1"/>
    <col min="9480" max="9480" width="14.140625" style="679" bestFit="1" customWidth="1"/>
    <col min="9481" max="9481" width="14.28515625" style="679" customWidth="1"/>
    <col min="9482" max="9483" width="9.7109375" style="679" bestFit="1" customWidth="1"/>
    <col min="9484" max="9484" width="12.28515625" style="679" customWidth="1"/>
    <col min="9485" max="9485" width="14" style="679" customWidth="1"/>
    <col min="9486" max="9486" width="13.85546875" style="679" customWidth="1"/>
    <col min="9487" max="9487" width="13.7109375" style="679" bestFit="1" customWidth="1"/>
    <col min="9488" max="9488" width="13.42578125" style="679" customWidth="1"/>
    <col min="9489" max="9489" width="11.5703125" style="679" customWidth="1"/>
    <col min="9490" max="9728" width="9.140625" style="679"/>
    <col min="9729" max="9729" width="13.140625" style="679" bestFit="1" customWidth="1"/>
    <col min="9730" max="9730" width="14.7109375" style="679" bestFit="1" customWidth="1"/>
    <col min="9731" max="9731" width="18.42578125" style="679" bestFit="1" customWidth="1"/>
    <col min="9732" max="9733" width="9.7109375" style="679" bestFit="1" customWidth="1"/>
    <col min="9734" max="9734" width="14.7109375" style="679" bestFit="1" customWidth="1"/>
    <col min="9735" max="9735" width="14" style="679" customWidth="1"/>
    <col min="9736" max="9736" width="14.140625" style="679" bestFit="1" customWidth="1"/>
    <col min="9737" max="9737" width="14.28515625" style="679" customWidth="1"/>
    <col min="9738" max="9739" width="9.7109375" style="679" bestFit="1" customWidth="1"/>
    <col min="9740" max="9740" width="12.28515625" style="679" customWidth="1"/>
    <col min="9741" max="9741" width="14" style="679" customWidth="1"/>
    <col min="9742" max="9742" width="13.85546875" style="679" customWidth="1"/>
    <col min="9743" max="9743" width="13.7109375" style="679" bestFit="1" customWidth="1"/>
    <col min="9744" max="9744" width="13.42578125" style="679" customWidth="1"/>
    <col min="9745" max="9745" width="11.5703125" style="679" customWidth="1"/>
    <col min="9746" max="9984" width="9.140625" style="679"/>
    <col min="9985" max="9985" width="13.140625" style="679" bestFit="1" customWidth="1"/>
    <col min="9986" max="9986" width="14.7109375" style="679" bestFit="1" customWidth="1"/>
    <col min="9987" max="9987" width="18.42578125" style="679" bestFit="1" customWidth="1"/>
    <col min="9988" max="9989" width="9.7109375" style="679" bestFit="1" customWidth="1"/>
    <col min="9990" max="9990" width="14.7109375" style="679" bestFit="1" customWidth="1"/>
    <col min="9991" max="9991" width="14" style="679" customWidth="1"/>
    <col min="9992" max="9992" width="14.140625" style="679" bestFit="1" customWidth="1"/>
    <col min="9993" max="9993" width="14.28515625" style="679" customWidth="1"/>
    <col min="9994" max="9995" width="9.7109375" style="679" bestFit="1" customWidth="1"/>
    <col min="9996" max="9996" width="12.28515625" style="679" customWidth="1"/>
    <col min="9997" max="9997" width="14" style="679" customWidth="1"/>
    <col min="9998" max="9998" width="13.85546875" style="679" customWidth="1"/>
    <col min="9999" max="9999" width="13.7109375" style="679" bestFit="1" customWidth="1"/>
    <col min="10000" max="10000" width="13.42578125" style="679" customWidth="1"/>
    <col min="10001" max="10001" width="11.5703125" style="679" customWidth="1"/>
    <col min="10002" max="10240" width="9.140625" style="679"/>
    <col min="10241" max="10241" width="13.140625" style="679" bestFit="1" customWidth="1"/>
    <col min="10242" max="10242" width="14.7109375" style="679" bestFit="1" customWidth="1"/>
    <col min="10243" max="10243" width="18.42578125" style="679" bestFit="1" customWidth="1"/>
    <col min="10244" max="10245" width="9.7109375" style="679" bestFit="1" customWidth="1"/>
    <col min="10246" max="10246" width="14.7109375" style="679" bestFit="1" customWidth="1"/>
    <col min="10247" max="10247" width="14" style="679" customWidth="1"/>
    <col min="10248" max="10248" width="14.140625" style="679" bestFit="1" customWidth="1"/>
    <col min="10249" max="10249" width="14.28515625" style="679" customWidth="1"/>
    <col min="10250" max="10251" width="9.7109375" style="679" bestFit="1" customWidth="1"/>
    <col min="10252" max="10252" width="12.28515625" style="679" customWidth="1"/>
    <col min="10253" max="10253" width="14" style="679" customWidth="1"/>
    <col min="10254" max="10254" width="13.85546875" style="679" customWidth="1"/>
    <col min="10255" max="10255" width="13.7109375" style="679" bestFit="1" customWidth="1"/>
    <col min="10256" max="10256" width="13.42578125" style="679" customWidth="1"/>
    <col min="10257" max="10257" width="11.5703125" style="679" customWidth="1"/>
    <col min="10258" max="10496" width="9.140625" style="679"/>
    <col min="10497" max="10497" width="13.140625" style="679" bestFit="1" customWidth="1"/>
    <col min="10498" max="10498" width="14.7109375" style="679" bestFit="1" customWidth="1"/>
    <col min="10499" max="10499" width="18.42578125" style="679" bestFit="1" customWidth="1"/>
    <col min="10500" max="10501" width="9.7109375" style="679" bestFit="1" customWidth="1"/>
    <col min="10502" max="10502" width="14.7109375" style="679" bestFit="1" customWidth="1"/>
    <col min="10503" max="10503" width="14" style="679" customWidth="1"/>
    <col min="10504" max="10504" width="14.140625" style="679" bestFit="1" customWidth="1"/>
    <col min="10505" max="10505" width="14.28515625" style="679" customWidth="1"/>
    <col min="10506" max="10507" width="9.7109375" style="679" bestFit="1" customWidth="1"/>
    <col min="10508" max="10508" width="12.28515625" style="679" customWidth="1"/>
    <col min="10509" max="10509" width="14" style="679" customWidth="1"/>
    <col min="10510" max="10510" width="13.85546875" style="679" customWidth="1"/>
    <col min="10511" max="10511" width="13.7109375" style="679" bestFit="1" customWidth="1"/>
    <col min="10512" max="10512" width="13.42578125" style="679" customWidth="1"/>
    <col min="10513" max="10513" width="11.5703125" style="679" customWidth="1"/>
    <col min="10514" max="10752" width="9.140625" style="679"/>
    <col min="10753" max="10753" width="13.140625" style="679" bestFit="1" customWidth="1"/>
    <col min="10754" max="10754" width="14.7109375" style="679" bestFit="1" customWidth="1"/>
    <col min="10755" max="10755" width="18.42578125" style="679" bestFit="1" customWidth="1"/>
    <col min="10756" max="10757" width="9.7109375" style="679" bestFit="1" customWidth="1"/>
    <col min="10758" max="10758" width="14.7109375" style="679" bestFit="1" customWidth="1"/>
    <col min="10759" max="10759" width="14" style="679" customWidth="1"/>
    <col min="10760" max="10760" width="14.140625" style="679" bestFit="1" customWidth="1"/>
    <col min="10761" max="10761" width="14.28515625" style="679" customWidth="1"/>
    <col min="10762" max="10763" width="9.7109375" style="679" bestFit="1" customWidth="1"/>
    <col min="10764" max="10764" width="12.28515625" style="679" customWidth="1"/>
    <col min="10765" max="10765" width="14" style="679" customWidth="1"/>
    <col min="10766" max="10766" width="13.85546875" style="679" customWidth="1"/>
    <col min="10767" max="10767" width="13.7109375" style="679" bestFit="1" customWidth="1"/>
    <col min="10768" max="10768" width="13.42578125" style="679" customWidth="1"/>
    <col min="10769" max="10769" width="11.5703125" style="679" customWidth="1"/>
    <col min="10770" max="11008" width="9.140625" style="679"/>
    <col min="11009" max="11009" width="13.140625" style="679" bestFit="1" customWidth="1"/>
    <col min="11010" max="11010" width="14.7109375" style="679" bestFit="1" customWidth="1"/>
    <col min="11011" max="11011" width="18.42578125" style="679" bestFit="1" customWidth="1"/>
    <col min="11012" max="11013" width="9.7109375" style="679" bestFit="1" customWidth="1"/>
    <col min="11014" max="11014" width="14.7109375" style="679" bestFit="1" customWidth="1"/>
    <col min="11015" max="11015" width="14" style="679" customWidth="1"/>
    <col min="11016" max="11016" width="14.140625" style="679" bestFit="1" customWidth="1"/>
    <col min="11017" max="11017" width="14.28515625" style="679" customWidth="1"/>
    <col min="11018" max="11019" width="9.7109375" style="679" bestFit="1" customWidth="1"/>
    <col min="11020" max="11020" width="12.28515625" style="679" customWidth="1"/>
    <col min="11021" max="11021" width="14" style="679" customWidth="1"/>
    <col min="11022" max="11022" width="13.85546875" style="679" customWidth="1"/>
    <col min="11023" max="11023" width="13.7109375" style="679" bestFit="1" customWidth="1"/>
    <col min="11024" max="11024" width="13.42578125" style="679" customWidth="1"/>
    <col min="11025" max="11025" width="11.5703125" style="679" customWidth="1"/>
    <col min="11026" max="11264" width="9.140625" style="679"/>
    <col min="11265" max="11265" width="13.140625" style="679" bestFit="1" customWidth="1"/>
    <col min="11266" max="11266" width="14.7109375" style="679" bestFit="1" customWidth="1"/>
    <col min="11267" max="11267" width="18.42578125" style="679" bestFit="1" customWidth="1"/>
    <col min="11268" max="11269" width="9.7109375" style="679" bestFit="1" customWidth="1"/>
    <col min="11270" max="11270" width="14.7109375" style="679" bestFit="1" customWidth="1"/>
    <col min="11271" max="11271" width="14" style="679" customWidth="1"/>
    <col min="11272" max="11272" width="14.140625" style="679" bestFit="1" customWidth="1"/>
    <col min="11273" max="11273" width="14.28515625" style="679" customWidth="1"/>
    <col min="11274" max="11275" width="9.7109375" style="679" bestFit="1" customWidth="1"/>
    <col min="11276" max="11276" width="12.28515625" style="679" customWidth="1"/>
    <col min="11277" max="11277" width="14" style="679" customWidth="1"/>
    <col min="11278" max="11278" width="13.85546875" style="679" customWidth="1"/>
    <col min="11279" max="11279" width="13.7109375" style="679" bestFit="1" customWidth="1"/>
    <col min="11280" max="11280" width="13.42578125" style="679" customWidth="1"/>
    <col min="11281" max="11281" width="11.5703125" style="679" customWidth="1"/>
    <col min="11282" max="11520" width="9.140625" style="679"/>
    <col min="11521" max="11521" width="13.140625" style="679" bestFit="1" customWidth="1"/>
    <col min="11522" max="11522" width="14.7109375" style="679" bestFit="1" customWidth="1"/>
    <col min="11523" max="11523" width="18.42578125" style="679" bestFit="1" customWidth="1"/>
    <col min="11524" max="11525" width="9.7109375" style="679" bestFit="1" customWidth="1"/>
    <col min="11526" max="11526" width="14.7109375" style="679" bestFit="1" customWidth="1"/>
    <col min="11527" max="11527" width="14" style="679" customWidth="1"/>
    <col min="11528" max="11528" width="14.140625" style="679" bestFit="1" customWidth="1"/>
    <col min="11529" max="11529" width="14.28515625" style="679" customWidth="1"/>
    <col min="11530" max="11531" width="9.7109375" style="679" bestFit="1" customWidth="1"/>
    <col min="11532" max="11532" width="12.28515625" style="679" customWidth="1"/>
    <col min="11533" max="11533" width="14" style="679" customWidth="1"/>
    <col min="11534" max="11534" width="13.85546875" style="679" customWidth="1"/>
    <col min="11535" max="11535" width="13.7109375" style="679" bestFit="1" customWidth="1"/>
    <col min="11536" max="11536" width="13.42578125" style="679" customWidth="1"/>
    <col min="11537" max="11537" width="11.5703125" style="679" customWidth="1"/>
    <col min="11538" max="11776" width="9.140625" style="679"/>
    <col min="11777" max="11777" width="13.140625" style="679" bestFit="1" customWidth="1"/>
    <col min="11778" max="11778" width="14.7109375" style="679" bestFit="1" customWidth="1"/>
    <col min="11779" max="11779" width="18.42578125" style="679" bestFit="1" customWidth="1"/>
    <col min="11780" max="11781" width="9.7109375" style="679" bestFit="1" customWidth="1"/>
    <col min="11782" max="11782" width="14.7109375" style="679" bestFit="1" customWidth="1"/>
    <col min="11783" max="11783" width="14" style="679" customWidth="1"/>
    <col min="11784" max="11784" width="14.140625" style="679" bestFit="1" customWidth="1"/>
    <col min="11785" max="11785" width="14.28515625" style="679" customWidth="1"/>
    <col min="11786" max="11787" width="9.7109375" style="679" bestFit="1" customWidth="1"/>
    <col min="11788" max="11788" width="12.28515625" style="679" customWidth="1"/>
    <col min="11789" max="11789" width="14" style="679" customWidth="1"/>
    <col min="11790" max="11790" width="13.85546875" style="679" customWidth="1"/>
    <col min="11791" max="11791" width="13.7109375" style="679" bestFit="1" customWidth="1"/>
    <col min="11792" max="11792" width="13.42578125" style="679" customWidth="1"/>
    <col min="11793" max="11793" width="11.5703125" style="679" customWidth="1"/>
    <col min="11794" max="12032" width="9.140625" style="679"/>
    <col min="12033" max="12033" width="13.140625" style="679" bestFit="1" customWidth="1"/>
    <col min="12034" max="12034" width="14.7109375" style="679" bestFit="1" customWidth="1"/>
    <col min="12035" max="12035" width="18.42578125" style="679" bestFit="1" customWidth="1"/>
    <col min="12036" max="12037" width="9.7109375" style="679" bestFit="1" customWidth="1"/>
    <col min="12038" max="12038" width="14.7109375" style="679" bestFit="1" customWidth="1"/>
    <col min="12039" max="12039" width="14" style="679" customWidth="1"/>
    <col min="12040" max="12040" width="14.140625" style="679" bestFit="1" customWidth="1"/>
    <col min="12041" max="12041" width="14.28515625" style="679" customWidth="1"/>
    <col min="12042" max="12043" width="9.7109375" style="679" bestFit="1" customWidth="1"/>
    <col min="12044" max="12044" width="12.28515625" style="679" customWidth="1"/>
    <col min="12045" max="12045" width="14" style="679" customWidth="1"/>
    <col min="12046" max="12046" width="13.85546875" style="679" customWidth="1"/>
    <col min="12047" max="12047" width="13.7109375" style="679" bestFit="1" customWidth="1"/>
    <col min="12048" max="12048" width="13.42578125" style="679" customWidth="1"/>
    <col min="12049" max="12049" width="11.5703125" style="679" customWidth="1"/>
    <col min="12050" max="12288" width="9.140625" style="679"/>
    <col min="12289" max="12289" width="13.140625" style="679" bestFit="1" customWidth="1"/>
    <col min="12290" max="12290" width="14.7109375" style="679" bestFit="1" customWidth="1"/>
    <col min="12291" max="12291" width="18.42578125" style="679" bestFit="1" customWidth="1"/>
    <col min="12292" max="12293" width="9.7109375" style="679" bestFit="1" customWidth="1"/>
    <col min="12294" max="12294" width="14.7109375" style="679" bestFit="1" customWidth="1"/>
    <col min="12295" max="12295" width="14" style="679" customWidth="1"/>
    <col min="12296" max="12296" width="14.140625" style="679" bestFit="1" customWidth="1"/>
    <col min="12297" max="12297" width="14.28515625" style="679" customWidth="1"/>
    <col min="12298" max="12299" width="9.7109375" style="679" bestFit="1" customWidth="1"/>
    <col min="12300" max="12300" width="12.28515625" style="679" customWidth="1"/>
    <col min="12301" max="12301" width="14" style="679" customWidth="1"/>
    <col min="12302" max="12302" width="13.85546875" style="679" customWidth="1"/>
    <col min="12303" max="12303" width="13.7109375" style="679" bestFit="1" customWidth="1"/>
    <col min="12304" max="12304" width="13.42578125" style="679" customWidth="1"/>
    <col min="12305" max="12305" width="11.5703125" style="679" customWidth="1"/>
    <col min="12306" max="12544" width="9.140625" style="679"/>
    <col min="12545" max="12545" width="13.140625" style="679" bestFit="1" customWidth="1"/>
    <col min="12546" max="12546" width="14.7109375" style="679" bestFit="1" customWidth="1"/>
    <col min="12547" max="12547" width="18.42578125" style="679" bestFit="1" customWidth="1"/>
    <col min="12548" max="12549" width="9.7109375" style="679" bestFit="1" customWidth="1"/>
    <col min="12550" max="12550" width="14.7109375" style="679" bestFit="1" customWidth="1"/>
    <col min="12551" max="12551" width="14" style="679" customWidth="1"/>
    <col min="12552" max="12552" width="14.140625" style="679" bestFit="1" customWidth="1"/>
    <col min="12553" max="12553" width="14.28515625" style="679" customWidth="1"/>
    <col min="12554" max="12555" width="9.7109375" style="679" bestFit="1" customWidth="1"/>
    <col min="12556" max="12556" width="12.28515625" style="679" customWidth="1"/>
    <col min="12557" max="12557" width="14" style="679" customWidth="1"/>
    <col min="12558" max="12558" width="13.85546875" style="679" customWidth="1"/>
    <col min="12559" max="12559" width="13.7109375" style="679" bestFit="1" customWidth="1"/>
    <col min="12560" max="12560" width="13.42578125" style="679" customWidth="1"/>
    <col min="12561" max="12561" width="11.5703125" style="679" customWidth="1"/>
    <col min="12562" max="12800" width="9.140625" style="679"/>
    <col min="12801" max="12801" width="13.140625" style="679" bestFit="1" customWidth="1"/>
    <col min="12802" max="12802" width="14.7109375" style="679" bestFit="1" customWidth="1"/>
    <col min="12803" max="12803" width="18.42578125" style="679" bestFit="1" customWidth="1"/>
    <col min="12804" max="12805" width="9.7109375" style="679" bestFit="1" customWidth="1"/>
    <col min="12806" max="12806" width="14.7109375" style="679" bestFit="1" customWidth="1"/>
    <col min="12807" max="12807" width="14" style="679" customWidth="1"/>
    <col min="12808" max="12808" width="14.140625" style="679" bestFit="1" customWidth="1"/>
    <col min="12809" max="12809" width="14.28515625" style="679" customWidth="1"/>
    <col min="12810" max="12811" width="9.7109375" style="679" bestFit="1" customWidth="1"/>
    <col min="12812" max="12812" width="12.28515625" style="679" customWidth="1"/>
    <col min="12813" max="12813" width="14" style="679" customWidth="1"/>
    <col min="12814" max="12814" width="13.85546875" style="679" customWidth="1"/>
    <col min="12815" max="12815" width="13.7109375" style="679" bestFit="1" customWidth="1"/>
    <col min="12816" max="12816" width="13.42578125" style="679" customWidth="1"/>
    <col min="12817" max="12817" width="11.5703125" style="679" customWidth="1"/>
    <col min="12818" max="13056" width="9.140625" style="679"/>
    <col min="13057" max="13057" width="13.140625" style="679" bestFit="1" customWidth="1"/>
    <col min="13058" max="13058" width="14.7109375" style="679" bestFit="1" customWidth="1"/>
    <col min="13059" max="13059" width="18.42578125" style="679" bestFit="1" customWidth="1"/>
    <col min="13060" max="13061" width="9.7109375" style="679" bestFit="1" customWidth="1"/>
    <col min="13062" max="13062" width="14.7109375" style="679" bestFit="1" customWidth="1"/>
    <col min="13063" max="13063" width="14" style="679" customWidth="1"/>
    <col min="13064" max="13064" width="14.140625" style="679" bestFit="1" customWidth="1"/>
    <col min="13065" max="13065" width="14.28515625" style="679" customWidth="1"/>
    <col min="13066" max="13067" width="9.7109375" style="679" bestFit="1" customWidth="1"/>
    <col min="13068" max="13068" width="12.28515625" style="679" customWidth="1"/>
    <col min="13069" max="13069" width="14" style="679" customWidth="1"/>
    <col min="13070" max="13070" width="13.85546875" style="679" customWidth="1"/>
    <col min="13071" max="13071" width="13.7109375" style="679" bestFit="1" customWidth="1"/>
    <col min="13072" max="13072" width="13.42578125" style="679" customWidth="1"/>
    <col min="13073" max="13073" width="11.5703125" style="679" customWidth="1"/>
    <col min="13074" max="13312" width="9.140625" style="679"/>
    <col min="13313" max="13313" width="13.140625" style="679" bestFit="1" customWidth="1"/>
    <col min="13314" max="13314" width="14.7109375" style="679" bestFit="1" customWidth="1"/>
    <col min="13315" max="13315" width="18.42578125" style="679" bestFit="1" customWidth="1"/>
    <col min="13316" max="13317" width="9.7109375" style="679" bestFit="1" customWidth="1"/>
    <col min="13318" max="13318" width="14.7109375" style="679" bestFit="1" customWidth="1"/>
    <col min="13319" max="13319" width="14" style="679" customWidth="1"/>
    <col min="13320" max="13320" width="14.140625" style="679" bestFit="1" customWidth="1"/>
    <col min="13321" max="13321" width="14.28515625" style="679" customWidth="1"/>
    <col min="13322" max="13323" width="9.7109375" style="679" bestFit="1" customWidth="1"/>
    <col min="13324" max="13324" width="12.28515625" style="679" customWidth="1"/>
    <col min="13325" max="13325" width="14" style="679" customWidth="1"/>
    <col min="13326" max="13326" width="13.85546875" style="679" customWidth="1"/>
    <col min="13327" max="13327" width="13.7109375" style="679" bestFit="1" customWidth="1"/>
    <col min="13328" max="13328" width="13.42578125" style="679" customWidth="1"/>
    <col min="13329" max="13329" width="11.5703125" style="679" customWidth="1"/>
    <col min="13330" max="13568" width="9.140625" style="679"/>
    <col min="13569" max="13569" width="13.140625" style="679" bestFit="1" customWidth="1"/>
    <col min="13570" max="13570" width="14.7109375" style="679" bestFit="1" customWidth="1"/>
    <col min="13571" max="13571" width="18.42578125" style="679" bestFit="1" customWidth="1"/>
    <col min="13572" max="13573" width="9.7109375" style="679" bestFit="1" customWidth="1"/>
    <col min="13574" max="13574" width="14.7109375" style="679" bestFit="1" customWidth="1"/>
    <col min="13575" max="13575" width="14" style="679" customWidth="1"/>
    <col min="13576" max="13576" width="14.140625" style="679" bestFit="1" customWidth="1"/>
    <col min="13577" max="13577" width="14.28515625" style="679" customWidth="1"/>
    <col min="13578" max="13579" width="9.7109375" style="679" bestFit="1" customWidth="1"/>
    <col min="13580" max="13580" width="12.28515625" style="679" customWidth="1"/>
    <col min="13581" max="13581" width="14" style="679" customWidth="1"/>
    <col min="13582" max="13582" width="13.85546875" style="679" customWidth="1"/>
    <col min="13583" max="13583" width="13.7109375" style="679" bestFit="1" customWidth="1"/>
    <col min="13584" max="13584" width="13.42578125" style="679" customWidth="1"/>
    <col min="13585" max="13585" width="11.5703125" style="679" customWidth="1"/>
    <col min="13586" max="13824" width="9.140625" style="679"/>
    <col min="13825" max="13825" width="13.140625" style="679" bestFit="1" customWidth="1"/>
    <col min="13826" max="13826" width="14.7109375" style="679" bestFit="1" customWidth="1"/>
    <col min="13827" max="13827" width="18.42578125" style="679" bestFit="1" customWidth="1"/>
    <col min="13828" max="13829" width="9.7109375" style="679" bestFit="1" customWidth="1"/>
    <col min="13830" max="13830" width="14.7109375" style="679" bestFit="1" customWidth="1"/>
    <col min="13831" max="13831" width="14" style="679" customWidth="1"/>
    <col min="13832" max="13832" width="14.140625" style="679" bestFit="1" customWidth="1"/>
    <col min="13833" max="13833" width="14.28515625" style="679" customWidth="1"/>
    <col min="13834" max="13835" width="9.7109375" style="679" bestFit="1" customWidth="1"/>
    <col min="13836" max="13836" width="12.28515625" style="679" customWidth="1"/>
    <col min="13837" max="13837" width="14" style="679" customWidth="1"/>
    <col min="13838" max="13838" width="13.85546875" style="679" customWidth="1"/>
    <col min="13839" max="13839" width="13.7109375" style="679" bestFit="1" customWidth="1"/>
    <col min="13840" max="13840" width="13.42578125" style="679" customWidth="1"/>
    <col min="13841" max="13841" width="11.5703125" style="679" customWidth="1"/>
    <col min="13842" max="14080" width="9.140625" style="679"/>
    <col min="14081" max="14081" width="13.140625" style="679" bestFit="1" customWidth="1"/>
    <col min="14082" max="14082" width="14.7109375" style="679" bestFit="1" customWidth="1"/>
    <col min="14083" max="14083" width="18.42578125" style="679" bestFit="1" customWidth="1"/>
    <col min="14084" max="14085" width="9.7109375" style="679" bestFit="1" customWidth="1"/>
    <col min="14086" max="14086" width="14.7109375" style="679" bestFit="1" customWidth="1"/>
    <col min="14087" max="14087" width="14" style="679" customWidth="1"/>
    <col min="14088" max="14088" width="14.140625" style="679" bestFit="1" customWidth="1"/>
    <col min="14089" max="14089" width="14.28515625" style="679" customWidth="1"/>
    <col min="14090" max="14091" width="9.7109375" style="679" bestFit="1" customWidth="1"/>
    <col min="14092" max="14092" width="12.28515625" style="679" customWidth="1"/>
    <col min="14093" max="14093" width="14" style="679" customWidth="1"/>
    <col min="14094" max="14094" width="13.85546875" style="679" customWidth="1"/>
    <col min="14095" max="14095" width="13.7109375" style="679" bestFit="1" customWidth="1"/>
    <col min="14096" max="14096" width="13.42578125" style="679" customWidth="1"/>
    <col min="14097" max="14097" width="11.5703125" style="679" customWidth="1"/>
    <col min="14098" max="14336" width="9.140625" style="679"/>
    <col min="14337" max="14337" width="13.140625" style="679" bestFit="1" customWidth="1"/>
    <col min="14338" max="14338" width="14.7109375" style="679" bestFit="1" customWidth="1"/>
    <col min="14339" max="14339" width="18.42578125" style="679" bestFit="1" customWidth="1"/>
    <col min="14340" max="14341" width="9.7109375" style="679" bestFit="1" customWidth="1"/>
    <col min="14342" max="14342" width="14.7109375" style="679" bestFit="1" customWidth="1"/>
    <col min="14343" max="14343" width="14" style="679" customWidth="1"/>
    <col min="14344" max="14344" width="14.140625" style="679" bestFit="1" customWidth="1"/>
    <col min="14345" max="14345" width="14.28515625" style="679" customWidth="1"/>
    <col min="14346" max="14347" width="9.7109375" style="679" bestFit="1" customWidth="1"/>
    <col min="14348" max="14348" width="12.28515625" style="679" customWidth="1"/>
    <col min="14349" max="14349" width="14" style="679" customWidth="1"/>
    <col min="14350" max="14350" width="13.85546875" style="679" customWidth="1"/>
    <col min="14351" max="14351" width="13.7109375" style="679" bestFit="1" customWidth="1"/>
    <col min="14352" max="14352" width="13.42578125" style="679" customWidth="1"/>
    <col min="14353" max="14353" width="11.5703125" style="679" customWidth="1"/>
    <col min="14354" max="14592" width="9.140625" style="679"/>
    <col min="14593" max="14593" width="13.140625" style="679" bestFit="1" customWidth="1"/>
    <col min="14594" max="14594" width="14.7109375" style="679" bestFit="1" customWidth="1"/>
    <col min="14595" max="14595" width="18.42578125" style="679" bestFit="1" customWidth="1"/>
    <col min="14596" max="14597" width="9.7109375" style="679" bestFit="1" customWidth="1"/>
    <col min="14598" max="14598" width="14.7109375" style="679" bestFit="1" customWidth="1"/>
    <col min="14599" max="14599" width="14" style="679" customWidth="1"/>
    <col min="14600" max="14600" width="14.140625" style="679" bestFit="1" customWidth="1"/>
    <col min="14601" max="14601" width="14.28515625" style="679" customWidth="1"/>
    <col min="14602" max="14603" width="9.7109375" style="679" bestFit="1" customWidth="1"/>
    <col min="14604" max="14604" width="12.28515625" style="679" customWidth="1"/>
    <col min="14605" max="14605" width="14" style="679" customWidth="1"/>
    <col min="14606" max="14606" width="13.85546875" style="679" customWidth="1"/>
    <col min="14607" max="14607" width="13.7109375" style="679" bestFit="1" customWidth="1"/>
    <col min="14608" max="14608" width="13.42578125" style="679" customWidth="1"/>
    <col min="14609" max="14609" width="11.5703125" style="679" customWidth="1"/>
    <col min="14610" max="14848" width="9.140625" style="679"/>
    <col min="14849" max="14849" width="13.140625" style="679" bestFit="1" customWidth="1"/>
    <col min="14850" max="14850" width="14.7109375" style="679" bestFit="1" customWidth="1"/>
    <col min="14851" max="14851" width="18.42578125" style="679" bestFit="1" customWidth="1"/>
    <col min="14852" max="14853" width="9.7109375" style="679" bestFit="1" customWidth="1"/>
    <col min="14854" max="14854" width="14.7109375" style="679" bestFit="1" customWidth="1"/>
    <col min="14855" max="14855" width="14" style="679" customWidth="1"/>
    <col min="14856" max="14856" width="14.140625" style="679" bestFit="1" customWidth="1"/>
    <col min="14857" max="14857" width="14.28515625" style="679" customWidth="1"/>
    <col min="14858" max="14859" width="9.7109375" style="679" bestFit="1" customWidth="1"/>
    <col min="14860" max="14860" width="12.28515625" style="679" customWidth="1"/>
    <col min="14861" max="14861" width="14" style="679" customWidth="1"/>
    <col min="14862" max="14862" width="13.85546875" style="679" customWidth="1"/>
    <col min="14863" max="14863" width="13.7109375" style="679" bestFit="1" customWidth="1"/>
    <col min="14864" max="14864" width="13.42578125" style="679" customWidth="1"/>
    <col min="14865" max="14865" width="11.5703125" style="679" customWidth="1"/>
    <col min="14866" max="15104" width="9.140625" style="679"/>
    <col min="15105" max="15105" width="13.140625" style="679" bestFit="1" customWidth="1"/>
    <col min="15106" max="15106" width="14.7109375" style="679" bestFit="1" customWidth="1"/>
    <col min="15107" max="15107" width="18.42578125" style="679" bestFit="1" customWidth="1"/>
    <col min="15108" max="15109" width="9.7109375" style="679" bestFit="1" customWidth="1"/>
    <col min="15110" max="15110" width="14.7109375" style="679" bestFit="1" customWidth="1"/>
    <col min="15111" max="15111" width="14" style="679" customWidth="1"/>
    <col min="15112" max="15112" width="14.140625" style="679" bestFit="1" customWidth="1"/>
    <col min="15113" max="15113" width="14.28515625" style="679" customWidth="1"/>
    <col min="15114" max="15115" width="9.7109375" style="679" bestFit="1" customWidth="1"/>
    <col min="15116" max="15116" width="12.28515625" style="679" customWidth="1"/>
    <col min="15117" max="15117" width="14" style="679" customWidth="1"/>
    <col min="15118" max="15118" width="13.85546875" style="679" customWidth="1"/>
    <col min="15119" max="15119" width="13.7109375" style="679" bestFit="1" customWidth="1"/>
    <col min="15120" max="15120" width="13.42578125" style="679" customWidth="1"/>
    <col min="15121" max="15121" width="11.5703125" style="679" customWidth="1"/>
    <col min="15122" max="15360" width="9.140625" style="679"/>
    <col min="15361" max="15361" width="13.140625" style="679" bestFit="1" customWidth="1"/>
    <col min="15362" max="15362" width="14.7109375" style="679" bestFit="1" customWidth="1"/>
    <col min="15363" max="15363" width="18.42578125" style="679" bestFit="1" customWidth="1"/>
    <col min="15364" max="15365" width="9.7109375" style="679" bestFit="1" customWidth="1"/>
    <col min="15366" max="15366" width="14.7109375" style="679" bestFit="1" customWidth="1"/>
    <col min="15367" max="15367" width="14" style="679" customWidth="1"/>
    <col min="15368" max="15368" width="14.140625" style="679" bestFit="1" customWidth="1"/>
    <col min="15369" max="15369" width="14.28515625" style="679" customWidth="1"/>
    <col min="15370" max="15371" width="9.7109375" style="679" bestFit="1" customWidth="1"/>
    <col min="15372" max="15372" width="12.28515625" style="679" customWidth="1"/>
    <col min="15373" max="15373" width="14" style="679" customWidth="1"/>
    <col min="15374" max="15374" width="13.85546875" style="679" customWidth="1"/>
    <col min="15375" max="15375" width="13.7109375" style="679" bestFit="1" customWidth="1"/>
    <col min="15376" max="15376" width="13.42578125" style="679" customWidth="1"/>
    <col min="15377" max="15377" width="11.5703125" style="679" customWidth="1"/>
    <col min="15378" max="15616" width="9.140625" style="679"/>
    <col min="15617" max="15617" width="13.140625" style="679" bestFit="1" customWidth="1"/>
    <col min="15618" max="15618" width="14.7109375" style="679" bestFit="1" customWidth="1"/>
    <col min="15619" max="15619" width="18.42578125" style="679" bestFit="1" customWidth="1"/>
    <col min="15620" max="15621" width="9.7109375" style="679" bestFit="1" customWidth="1"/>
    <col min="15622" max="15622" width="14.7109375" style="679" bestFit="1" customWidth="1"/>
    <col min="15623" max="15623" width="14" style="679" customWidth="1"/>
    <col min="15624" max="15624" width="14.140625" style="679" bestFit="1" customWidth="1"/>
    <col min="15625" max="15625" width="14.28515625" style="679" customWidth="1"/>
    <col min="15626" max="15627" width="9.7109375" style="679" bestFit="1" customWidth="1"/>
    <col min="15628" max="15628" width="12.28515625" style="679" customWidth="1"/>
    <col min="15629" max="15629" width="14" style="679" customWidth="1"/>
    <col min="15630" max="15630" width="13.85546875" style="679" customWidth="1"/>
    <col min="15631" max="15631" width="13.7109375" style="679" bestFit="1" customWidth="1"/>
    <col min="15632" max="15632" width="13.42578125" style="679" customWidth="1"/>
    <col min="15633" max="15633" width="11.5703125" style="679" customWidth="1"/>
    <col min="15634" max="15872" width="9.140625" style="679"/>
    <col min="15873" max="15873" width="13.140625" style="679" bestFit="1" customWidth="1"/>
    <col min="15874" max="15874" width="14.7109375" style="679" bestFit="1" customWidth="1"/>
    <col min="15875" max="15875" width="18.42578125" style="679" bestFit="1" customWidth="1"/>
    <col min="15876" max="15877" width="9.7109375" style="679" bestFit="1" customWidth="1"/>
    <col min="15878" max="15878" width="14.7109375" style="679" bestFit="1" customWidth="1"/>
    <col min="15879" max="15879" width="14" style="679" customWidth="1"/>
    <col min="15880" max="15880" width="14.140625" style="679" bestFit="1" customWidth="1"/>
    <col min="15881" max="15881" width="14.28515625" style="679" customWidth="1"/>
    <col min="15882" max="15883" width="9.7109375" style="679" bestFit="1" customWidth="1"/>
    <col min="15884" max="15884" width="12.28515625" style="679" customWidth="1"/>
    <col min="15885" max="15885" width="14" style="679" customWidth="1"/>
    <col min="15886" max="15886" width="13.85546875" style="679" customWidth="1"/>
    <col min="15887" max="15887" width="13.7109375" style="679" bestFit="1" customWidth="1"/>
    <col min="15888" max="15888" width="13.42578125" style="679" customWidth="1"/>
    <col min="15889" max="15889" width="11.5703125" style="679" customWidth="1"/>
    <col min="15890" max="16128" width="9.140625" style="679"/>
    <col min="16129" max="16129" width="13.140625" style="679" bestFit="1" customWidth="1"/>
    <col min="16130" max="16130" width="14.7109375" style="679" bestFit="1" customWidth="1"/>
    <col min="16131" max="16131" width="18.42578125" style="679" bestFit="1" customWidth="1"/>
    <col min="16132" max="16133" width="9.7109375" style="679" bestFit="1" customWidth="1"/>
    <col min="16134" max="16134" width="14.7109375" style="679" bestFit="1" customWidth="1"/>
    <col min="16135" max="16135" width="14" style="679" customWidth="1"/>
    <col min="16136" max="16136" width="14.140625" style="679" bestFit="1" customWidth="1"/>
    <col min="16137" max="16137" width="14.28515625" style="679" customWidth="1"/>
    <col min="16138" max="16139" width="9.7109375" style="679" bestFit="1" customWidth="1"/>
    <col min="16140" max="16140" width="12.28515625" style="679" customWidth="1"/>
    <col min="16141" max="16141" width="14" style="679" customWidth="1"/>
    <col min="16142" max="16142" width="13.85546875" style="679" customWidth="1"/>
    <col min="16143" max="16143" width="13.7109375" style="679" bestFit="1" customWidth="1"/>
    <col min="16144" max="16144" width="13.42578125" style="679" customWidth="1"/>
    <col min="16145" max="16145" width="11.5703125" style="679" customWidth="1"/>
    <col min="16146" max="16384" width="9.140625" style="679"/>
  </cols>
  <sheetData>
    <row r="1" spans="1:20">
      <c r="A1" s="2114" t="s">
        <v>749</v>
      </c>
      <c r="B1" s="2114"/>
      <c r="C1" s="2114"/>
      <c r="D1" s="2114"/>
      <c r="E1" s="2114"/>
      <c r="F1" s="2114"/>
      <c r="G1" s="2114"/>
      <c r="H1" s="2114"/>
      <c r="I1" s="2114"/>
      <c r="J1" s="2114"/>
      <c r="K1" s="2114"/>
      <c r="L1" s="2114"/>
      <c r="M1" s="2114"/>
      <c r="N1" s="2114"/>
      <c r="O1" s="2114"/>
      <c r="P1" s="2114"/>
      <c r="Q1" s="2114"/>
    </row>
    <row r="2" spans="1:20">
      <c r="A2" s="2115" t="s">
        <v>114</v>
      </c>
      <c r="B2" s="2115"/>
      <c r="C2" s="2115"/>
      <c r="D2" s="2115"/>
      <c r="E2" s="2115"/>
      <c r="F2" s="2115"/>
      <c r="G2" s="2115"/>
      <c r="H2" s="2115"/>
      <c r="I2" s="2115"/>
      <c r="J2" s="2115"/>
      <c r="K2" s="2115"/>
      <c r="L2" s="2115"/>
      <c r="M2" s="2115"/>
      <c r="N2" s="2115"/>
      <c r="O2" s="2115"/>
      <c r="P2" s="2115"/>
      <c r="Q2" s="2115"/>
    </row>
    <row r="3" spans="1:20" ht="16.5" thickBot="1">
      <c r="A3" s="797"/>
      <c r="O3" s="798"/>
      <c r="Q3" s="798" t="s">
        <v>739</v>
      </c>
    </row>
    <row r="4" spans="1:20" ht="21" customHeight="1" thickTop="1">
      <c r="A4" s="2160" t="s">
        <v>722</v>
      </c>
      <c r="B4" s="2162" t="s">
        <v>740</v>
      </c>
      <c r="C4" s="2163"/>
      <c r="D4" s="2163"/>
      <c r="E4" s="2163"/>
      <c r="F4" s="2163"/>
      <c r="G4" s="2163"/>
      <c r="H4" s="2163"/>
      <c r="I4" s="2163"/>
      <c r="J4" s="2163"/>
      <c r="K4" s="2163"/>
      <c r="L4" s="2163"/>
      <c r="M4" s="2164"/>
      <c r="N4" s="2163" t="s">
        <v>741</v>
      </c>
      <c r="O4" s="2163"/>
      <c r="P4" s="2163"/>
      <c r="Q4" s="2165"/>
    </row>
    <row r="5" spans="1:20" ht="21" customHeight="1">
      <c r="A5" s="2161"/>
      <c r="B5" s="2166" t="s">
        <v>40</v>
      </c>
      <c r="C5" s="2167"/>
      <c r="D5" s="2167"/>
      <c r="E5" s="2167"/>
      <c r="F5" s="2167"/>
      <c r="G5" s="2168"/>
      <c r="H5" s="2167" t="s">
        <v>123</v>
      </c>
      <c r="I5" s="2167"/>
      <c r="J5" s="2167"/>
      <c r="K5" s="2167"/>
      <c r="L5" s="2167"/>
      <c r="M5" s="2168"/>
      <c r="N5" s="2169" t="s">
        <v>40</v>
      </c>
      <c r="O5" s="2170"/>
      <c r="P5" s="2169" t="s">
        <v>123</v>
      </c>
      <c r="Q5" s="2173"/>
    </row>
    <row r="6" spans="1:20" ht="31.5" customHeight="1">
      <c r="A6" s="2161"/>
      <c r="B6" s="2175" t="s">
        <v>742</v>
      </c>
      <c r="C6" s="2176"/>
      <c r="D6" s="2175" t="s">
        <v>743</v>
      </c>
      <c r="E6" s="2176"/>
      <c r="F6" s="2177" t="s">
        <v>744</v>
      </c>
      <c r="G6" s="2178"/>
      <c r="H6" s="2179" t="s">
        <v>742</v>
      </c>
      <c r="I6" s="2176"/>
      <c r="J6" s="2175" t="s">
        <v>743</v>
      </c>
      <c r="K6" s="2176"/>
      <c r="L6" s="2177" t="s">
        <v>744</v>
      </c>
      <c r="M6" s="2178"/>
      <c r="N6" s="2171"/>
      <c r="O6" s="2172"/>
      <c r="P6" s="2171"/>
      <c r="Q6" s="2174"/>
    </row>
    <row r="7" spans="1:20" ht="21" customHeight="1">
      <c r="A7" s="2161"/>
      <c r="B7" s="799" t="s">
        <v>745</v>
      </c>
      <c r="C7" s="799" t="s">
        <v>746</v>
      </c>
      <c r="D7" s="799" t="s">
        <v>745</v>
      </c>
      <c r="E7" s="799" t="s">
        <v>746</v>
      </c>
      <c r="F7" s="799" t="s">
        <v>745</v>
      </c>
      <c r="G7" s="800" t="s">
        <v>746</v>
      </c>
      <c r="H7" s="801" t="s">
        <v>745</v>
      </c>
      <c r="I7" s="799" t="s">
        <v>746</v>
      </c>
      <c r="J7" s="799" t="s">
        <v>745</v>
      </c>
      <c r="K7" s="799" t="s">
        <v>746</v>
      </c>
      <c r="L7" s="799" t="s">
        <v>745</v>
      </c>
      <c r="M7" s="800" t="s">
        <v>746</v>
      </c>
      <c r="N7" s="802" t="s">
        <v>741</v>
      </c>
      <c r="O7" s="802" t="s">
        <v>747</v>
      </c>
      <c r="P7" s="802" t="s">
        <v>741</v>
      </c>
      <c r="Q7" s="803" t="s">
        <v>747</v>
      </c>
    </row>
    <row r="8" spans="1:20" ht="21" customHeight="1">
      <c r="A8" s="687" t="s">
        <v>269</v>
      </c>
      <c r="B8" s="804">
        <v>186.82499999999999</v>
      </c>
      <c r="C8" s="805">
        <v>19141.891500000002</v>
      </c>
      <c r="D8" s="806">
        <v>3.9000000000000004</v>
      </c>
      <c r="E8" s="806">
        <v>400.06200000000001</v>
      </c>
      <c r="F8" s="807">
        <f t="shared" ref="F8:G19" si="0">B8-D8</f>
        <v>182.92499999999998</v>
      </c>
      <c r="G8" s="807">
        <f t="shared" si="0"/>
        <v>18741.8295</v>
      </c>
      <c r="H8" s="808">
        <v>157.83750000000001</v>
      </c>
      <c r="I8" s="805">
        <v>17405.290125</v>
      </c>
      <c r="J8" s="809">
        <v>70</v>
      </c>
      <c r="K8" s="810">
        <v>7718.5</v>
      </c>
      <c r="L8" s="807">
        <f>H8-J8</f>
        <v>87.837500000000006</v>
      </c>
      <c r="M8" s="807">
        <f t="shared" ref="L8:M19" si="1">I8-K8</f>
        <v>9686.7901249999995</v>
      </c>
      <c r="N8" s="811">
        <v>19228.93</v>
      </c>
      <c r="O8" s="811">
        <v>300</v>
      </c>
      <c r="P8" s="812">
        <v>22040.17</v>
      </c>
      <c r="Q8" s="813">
        <v>320</v>
      </c>
      <c r="S8" s="734"/>
      <c r="T8" s="734"/>
    </row>
    <row r="9" spans="1:20" ht="21" customHeight="1">
      <c r="A9" s="687" t="s">
        <v>270</v>
      </c>
      <c r="B9" s="804">
        <v>344.4</v>
      </c>
      <c r="C9" s="806">
        <v>35282.550000000003</v>
      </c>
      <c r="D9" s="806">
        <v>13</v>
      </c>
      <c r="E9" s="806">
        <v>1329.38</v>
      </c>
      <c r="F9" s="807">
        <f t="shared" si="0"/>
        <v>331.4</v>
      </c>
      <c r="G9" s="807">
        <f t="shared" si="0"/>
        <v>33953.170000000006</v>
      </c>
      <c r="H9" s="808">
        <v>192.06299999999999</v>
      </c>
      <c r="I9" s="806">
        <v>21783.822390000001</v>
      </c>
      <c r="J9" s="807">
        <v>0</v>
      </c>
      <c r="K9" s="807">
        <v>0</v>
      </c>
      <c r="L9" s="807">
        <f t="shared" si="1"/>
        <v>192.06299999999999</v>
      </c>
      <c r="M9" s="807">
        <f t="shared" si="1"/>
        <v>21783.822390000001</v>
      </c>
      <c r="N9" s="811">
        <v>20495.34</v>
      </c>
      <c r="O9" s="811">
        <v>320</v>
      </c>
      <c r="P9" s="814">
        <v>28421.87</v>
      </c>
      <c r="Q9" s="815">
        <v>400</v>
      </c>
      <c r="R9" s="816"/>
      <c r="S9" s="734"/>
    </row>
    <row r="10" spans="1:20" ht="21" customHeight="1">
      <c r="A10" s="687" t="s">
        <v>271</v>
      </c>
      <c r="B10" s="804">
        <v>416.28</v>
      </c>
      <c r="C10" s="806">
        <v>43260.45</v>
      </c>
      <c r="D10" s="806">
        <v>0</v>
      </c>
      <c r="E10" s="806">
        <v>0</v>
      </c>
      <c r="F10" s="807">
        <f t="shared" si="0"/>
        <v>416.28</v>
      </c>
      <c r="G10" s="807">
        <f t="shared" si="0"/>
        <v>43260.45</v>
      </c>
      <c r="H10" s="808">
        <v>419.17</v>
      </c>
      <c r="I10" s="806">
        <v>49281.63</v>
      </c>
      <c r="J10" s="807">
        <v>0</v>
      </c>
      <c r="K10" s="807">
        <v>0</v>
      </c>
      <c r="L10" s="807">
        <f t="shared" si="1"/>
        <v>419.17</v>
      </c>
      <c r="M10" s="807">
        <f t="shared" si="1"/>
        <v>49281.63</v>
      </c>
      <c r="N10" s="811">
        <v>15569.72</v>
      </c>
      <c r="O10" s="811">
        <v>240</v>
      </c>
      <c r="P10" s="814">
        <v>22025.87</v>
      </c>
      <c r="Q10" s="815">
        <v>300</v>
      </c>
      <c r="S10" s="734"/>
    </row>
    <row r="11" spans="1:20" ht="21" customHeight="1">
      <c r="A11" s="687" t="s">
        <v>272</v>
      </c>
      <c r="B11" s="804">
        <v>334.7</v>
      </c>
      <c r="C11" s="806">
        <v>34788.513250000004</v>
      </c>
      <c r="D11" s="806">
        <v>0</v>
      </c>
      <c r="E11" s="806">
        <v>0</v>
      </c>
      <c r="F11" s="807">
        <f t="shared" si="0"/>
        <v>334.7</v>
      </c>
      <c r="G11" s="807">
        <f t="shared" si="0"/>
        <v>34788.513250000004</v>
      </c>
      <c r="H11" s="806">
        <v>180.38</v>
      </c>
      <c r="I11" s="808">
        <v>21107.49</v>
      </c>
      <c r="J11" s="806">
        <v>0</v>
      </c>
      <c r="K11" s="806">
        <v>0</v>
      </c>
      <c r="L11" s="807">
        <f>H11-J11</f>
        <v>180.38</v>
      </c>
      <c r="M11" s="807">
        <f t="shared" si="1"/>
        <v>21107.49</v>
      </c>
      <c r="N11" s="811">
        <v>32487.71</v>
      </c>
      <c r="O11" s="811">
        <v>500</v>
      </c>
      <c r="P11" s="814">
        <v>26320.12</v>
      </c>
      <c r="Q11" s="815">
        <v>360</v>
      </c>
      <c r="S11" s="734"/>
    </row>
    <row r="12" spans="1:20" ht="21" customHeight="1">
      <c r="A12" s="687" t="s">
        <v>273</v>
      </c>
      <c r="B12" s="804">
        <v>336.15</v>
      </c>
      <c r="C12" s="806">
        <v>34715.016000000003</v>
      </c>
      <c r="D12" s="806">
        <v>0</v>
      </c>
      <c r="E12" s="806">
        <v>0</v>
      </c>
      <c r="F12" s="807">
        <f t="shared" si="0"/>
        <v>336.15</v>
      </c>
      <c r="G12" s="807">
        <f t="shared" si="0"/>
        <v>34715.016000000003</v>
      </c>
      <c r="H12" s="808">
        <v>260.25</v>
      </c>
      <c r="I12" s="806">
        <v>29678.1</v>
      </c>
      <c r="J12" s="806">
        <v>0</v>
      </c>
      <c r="K12" s="806">
        <v>0</v>
      </c>
      <c r="L12" s="807">
        <f>H12-J12</f>
        <v>260.25</v>
      </c>
      <c r="M12" s="807">
        <f t="shared" si="1"/>
        <v>29678.1</v>
      </c>
      <c r="N12" s="811">
        <v>23246.55</v>
      </c>
      <c r="O12" s="811">
        <v>360</v>
      </c>
      <c r="P12" s="814">
        <v>25457.27</v>
      </c>
      <c r="Q12" s="815">
        <v>360</v>
      </c>
      <c r="S12" s="734"/>
    </row>
    <row r="13" spans="1:20" ht="21" customHeight="1">
      <c r="A13" s="687" t="s">
        <v>274</v>
      </c>
      <c r="B13" s="804">
        <v>301.86</v>
      </c>
      <c r="C13" s="806">
        <v>30854.165300000001</v>
      </c>
      <c r="D13" s="806">
        <v>0</v>
      </c>
      <c r="E13" s="806">
        <v>0</v>
      </c>
      <c r="F13" s="807">
        <f t="shared" si="0"/>
        <v>301.86</v>
      </c>
      <c r="G13" s="807">
        <f t="shared" si="0"/>
        <v>30854.165300000001</v>
      </c>
      <c r="H13" s="808"/>
      <c r="I13" s="806"/>
      <c r="J13" s="806"/>
      <c r="K13" s="806"/>
      <c r="L13" s="807">
        <f t="shared" si="1"/>
        <v>0</v>
      </c>
      <c r="M13" s="807">
        <f t="shared" si="1"/>
        <v>0</v>
      </c>
      <c r="N13" s="811">
        <v>30670.890000000003</v>
      </c>
      <c r="O13" s="811">
        <v>480</v>
      </c>
      <c r="P13" s="814"/>
      <c r="Q13" s="815"/>
    </row>
    <row r="14" spans="1:20" ht="21" customHeight="1">
      <c r="A14" s="687" t="s">
        <v>275</v>
      </c>
      <c r="B14" s="804">
        <v>394.4</v>
      </c>
      <c r="C14" s="806">
        <v>40334</v>
      </c>
      <c r="D14" s="806">
        <v>0</v>
      </c>
      <c r="E14" s="806">
        <v>0</v>
      </c>
      <c r="F14" s="807">
        <f t="shared" si="0"/>
        <v>394.4</v>
      </c>
      <c r="G14" s="807">
        <f t="shared" si="0"/>
        <v>40334</v>
      </c>
      <c r="H14" s="808"/>
      <c r="I14" s="806"/>
      <c r="J14" s="806"/>
      <c r="K14" s="806"/>
      <c r="L14" s="807">
        <f t="shared" si="1"/>
        <v>0</v>
      </c>
      <c r="M14" s="807">
        <f t="shared" si="1"/>
        <v>0</v>
      </c>
      <c r="N14" s="811">
        <v>33218.699999999997</v>
      </c>
      <c r="O14" s="811">
        <v>520</v>
      </c>
      <c r="P14" s="814"/>
      <c r="Q14" s="815"/>
    </row>
    <row r="15" spans="1:20" ht="21" customHeight="1">
      <c r="A15" s="687" t="s">
        <v>276</v>
      </c>
      <c r="B15" s="806">
        <v>433.7</v>
      </c>
      <c r="C15" s="806">
        <v>44943.199999999997</v>
      </c>
      <c r="D15" s="806">
        <v>0</v>
      </c>
      <c r="E15" s="804">
        <v>0</v>
      </c>
      <c r="F15" s="806">
        <f t="shared" si="0"/>
        <v>433.7</v>
      </c>
      <c r="G15" s="807">
        <f t="shared" si="0"/>
        <v>44943.199999999997</v>
      </c>
      <c r="H15" s="807"/>
      <c r="I15" s="806"/>
      <c r="J15" s="806"/>
      <c r="K15" s="806"/>
      <c r="L15" s="807">
        <f t="shared" si="1"/>
        <v>0</v>
      </c>
      <c r="M15" s="807">
        <f t="shared" si="1"/>
        <v>0</v>
      </c>
      <c r="N15" s="811">
        <v>27221.9</v>
      </c>
      <c r="O15" s="811">
        <v>420</v>
      </c>
      <c r="P15" s="814"/>
      <c r="Q15" s="815"/>
    </row>
    <row r="16" spans="1:20" ht="21" customHeight="1">
      <c r="A16" s="687" t="s">
        <v>277</v>
      </c>
      <c r="B16" s="817">
        <v>444.95</v>
      </c>
      <c r="C16" s="817">
        <v>46299.7</v>
      </c>
      <c r="D16" s="806">
        <v>0</v>
      </c>
      <c r="E16" s="804">
        <v>0</v>
      </c>
      <c r="F16" s="806">
        <f t="shared" si="0"/>
        <v>444.95</v>
      </c>
      <c r="G16" s="807">
        <f t="shared" si="0"/>
        <v>46299.7</v>
      </c>
      <c r="H16" s="818"/>
      <c r="I16" s="817"/>
      <c r="J16" s="806"/>
      <c r="K16" s="806"/>
      <c r="L16" s="807">
        <f t="shared" si="1"/>
        <v>0</v>
      </c>
      <c r="M16" s="807">
        <f t="shared" si="1"/>
        <v>0</v>
      </c>
      <c r="N16" s="811">
        <v>33828.160000000003</v>
      </c>
      <c r="O16" s="811">
        <v>520</v>
      </c>
      <c r="P16" s="814"/>
      <c r="Q16" s="815"/>
    </row>
    <row r="17" spans="1:19" ht="21" customHeight="1">
      <c r="A17" s="687" t="s">
        <v>278</v>
      </c>
      <c r="B17" s="804">
        <v>307.3</v>
      </c>
      <c r="C17" s="806">
        <v>32592.7</v>
      </c>
      <c r="D17" s="806">
        <v>0</v>
      </c>
      <c r="E17" s="804">
        <v>0</v>
      </c>
      <c r="F17" s="806">
        <f t="shared" si="0"/>
        <v>307.3</v>
      </c>
      <c r="G17" s="807">
        <f t="shared" si="0"/>
        <v>32592.7</v>
      </c>
      <c r="H17" s="808"/>
      <c r="I17" s="806"/>
      <c r="J17" s="806"/>
      <c r="K17" s="806"/>
      <c r="L17" s="807">
        <f t="shared" si="1"/>
        <v>0</v>
      </c>
      <c r="M17" s="807">
        <f t="shared" si="1"/>
        <v>0</v>
      </c>
      <c r="N17" s="811">
        <v>22587.31</v>
      </c>
      <c r="O17" s="811">
        <v>340</v>
      </c>
      <c r="P17" s="814"/>
      <c r="Q17" s="815"/>
    </row>
    <row r="18" spans="1:19" ht="21" customHeight="1">
      <c r="A18" s="687" t="s">
        <v>279</v>
      </c>
      <c r="B18" s="804">
        <v>292.52499999999998</v>
      </c>
      <c r="C18" s="806">
        <v>31595.168000000001</v>
      </c>
      <c r="D18" s="806">
        <v>0</v>
      </c>
      <c r="E18" s="804">
        <v>0</v>
      </c>
      <c r="F18" s="806">
        <f t="shared" si="0"/>
        <v>292.52499999999998</v>
      </c>
      <c r="G18" s="807">
        <f t="shared" si="0"/>
        <v>31595.168000000001</v>
      </c>
      <c r="H18" s="808"/>
      <c r="I18" s="806"/>
      <c r="J18" s="806"/>
      <c r="K18" s="806"/>
      <c r="L18" s="807">
        <f t="shared" si="1"/>
        <v>0</v>
      </c>
      <c r="M18" s="807">
        <f t="shared" si="1"/>
        <v>0</v>
      </c>
      <c r="N18" s="811">
        <v>24339.982</v>
      </c>
      <c r="O18" s="811">
        <v>360</v>
      </c>
      <c r="P18" s="814"/>
      <c r="Q18" s="815"/>
    </row>
    <row r="19" spans="1:19" ht="21" customHeight="1">
      <c r="A19" s="704" t="s">
        <v>280</v>
      </c>
      <c r="B19" s="819">
        <v>344.1</v>
      </c>
      <c r="C19" s="820">
        <v>37673.784299999999</v>
      </c>
      <c r="D19" s="806">
        <v>68</v>
      </c>
      <c r="E19" s="804">
        <v>7416.08</v>
      </c>
      <c r="F19" s="806">
        <f t="shared" si="0"/>
        <v>276.10000000000002</v>
      </c>
      <c r="G19" s="807">
        <f t="shared" si="0"/>
        <v>30257.704299999998</v>
      </c>
      <c r="H19" s="821"/>
      <c r="I19" s="820"/>
      <c r="J19" s="809"/>
      <c r="K19" s="820"/>
      <c r="L19" s="807">
        <f t="shared" si="1"/>
        <v>0</v>
      </c>
      <c r="M19" s="807">
        <f t="shared" si="1"/>
        <v>0</v>
      </c>
      <c r="N19" s="822">
        <v>28753.32</v>
      </c>
      <c r="O19" s="822">
        <v>400</v>
      </c>
      <c r="P19" s="823"/>
      <c r="Q19" s="824"/>
      <c r="S19" s="825"/>
    </row>
    <row r="20" spans="1:19" ht="21" customHeight="1" thickBot="1">
      <c r="A20" s="826" t="s">
        <v>515</v>
      </c>
      <c r="B20" s="827">
        <f>SUM(B8:B19)</f>
        <v>4137.1900000000005</v>
      </c>
      <c r="C20" s="828">
        <f>SUM(C8:C19)</f>
        <v>431481.13835000002</v>
      </c>
      <c r="D20" s="828">
        <f>SUM(D8:D19)</f>
        <v>84.9</v>
      </c>
      <c r="E20" s="828">
        <f>SUM(E8:E19)</f>
        <v>9145.5220000000008</v>
      </c>
      <c r="F20" s="827">
        <f>SUM(F8:F19)</f>
        <v>4052.29</v>
      </c>
      <c r="G20" s="828">
        <f t="shared" ref="G20:M20" si="2">SUM(G8:G19)</f>
        <v>422335.61635000003</v>
      </c>
      <c r="H20" s="828">
        <f t="shared" si="2"/>
        <v>1209.7004999999999</v>
      </c>
      <c r="I20" s="828">
        <f t="shared" si="2"/>
        <v>139256.33251499999</v>
      </c>
      <c r="J20" s="828">
        <f t="shared" si="2"/>
        <v>70</v>
      </c>
      <c r="K20" s="828">
        <f t="shared" si="2"/>
        <v>7718.5</v>
      </c>
      <c r="L20" s="827">
        <f>SUM(L8:L19)</f>
        <v>1139.7004999999999</v>
      </c>
      <c r="M20" s="828">
        <f t="shared" si="2"/>
        <v>131537.83251499999</v>
      </c>
      <c r="N20" s="829">
        <f>SUM(N8:N19)</f>
        <v>311648.51200000005</v>
      </c>
      <c r="O20" s="829">
        <f>SUM(O8:O19)</f>
        <v>4760</v>
      </c>
      <c r="P20" s="829">
        <f>SUM(P8:P19)</f>
        <v>124265.29999999999</v>
      </c>
      <c r="Q20" s="830">
        <f>SUM(Q8:Q19)</f>
        <v>1740</v>
      </c>
      <c r="S20" s="825"/>
    </row>
    <row r="21" spans="1:19" ht="16.5" thickTop="1">
      <c r="S21" s="825"/>
    </row>
    <row r="22" spans="1:19">
      <c r="C22" s="748"/>
      <c r="D22" s="796"/>
      <c r="E22" s="796"/>
      <c r="F22" s="796"/>
      <c r="I22" s="748"/>
      <c r="J22" s="796"/>
      <c r="K22" s="796"/>
      <c r="L22" s="796"/>
      <c r="N22" s="825"/>
      <c r="P22" s="825"/>
      <c r="S22" s="825"/>
    </row>
    <row r="23" spans="1:19">
      <c r="B23" s="793"/>
      <c r="C23" s="831"/>
      <c r="D23" s="793"/>
      <c r="E23" s="793"/>
      <c r="F23" s="793"/>
      <c r="G23" s="793"/>
      <c r="H23" s="793"/>
      <c r="I23" s="831"/>
      <c r="J23" s="793"/>
      <c r="K23" s="793"/>
      <c r="L23" s="793"/>
      <c r="M23" s="793"/>
      <c r="N23" s="825"/>
      <c r="O23" s="734"/>
      <c r="P23" s="825"/>
      <c r="Q23" s="734"/>
    </row>
    <row r="24" spans="1:19">
      <c r="B24" s="793"/>
      <c r="C24" s="793"/>
      <c r="D24" s="793"/>
      <c r="E24" s="793"/>
      <c r="F24" s="793"/>
      <c r="G24" s="793"/>
      <c r="H24" s="793"/>
      <c r="I24" s="793"/>
      <c r="J24" s="793"/>
      <c r="K24" s="793"/>
      <c r="L24" s="793"/>
      <c r="M24" s="793"/>
      <c r="N24" s="825"/>
      <c r="O24" s="816"/>
      <c r="P24" s="825"/>
      <c r="Q24" s="734"/>
    </row>
    <row r="25" spans="1:19">
      <c r="B25" s="793"/>
      <c r="C25" s="793"/>
      <c r="D25" s="793"/>
      <c r="E25" s="793"/>
      <c r="F25" s="793"/>
      <c r="G25" s="793"/>
      <c r="H25" s="793"/>
      <c r="I25" s="832"/>
      <c r="J25" s="793"/>
      <c r="K25" s="793"/>
      <c r="L25" s="793"/>
      <c r="M25" s="793"/>
      <c r="O25" s="816"/>
      <c r="P25" s="734"/>
    </row>
    <row r="26" spans="1:19">
      <c r="B26" s="793"/>
      <c r="C26" s="793"/>
      <c r="D26" s="793"/>
      <c r="E26" s="793"/>
      <c r="F26" s="793"/>
      <c r="G26" s="793"/>
      <c r="H26" s="793"/>
      <c r="I26" s="832"/>
      <c r="J26" s="793"/>
      <c r="K26" s="793"/>
      <c r="L26" s="793"/>
      <c r="M26" s="793"/>
      <c r="N26" s="734"/>
      <c r="O26" s="734"/>
      <c r="P26" s="816"/>
      <c r="Q26" s="816"/>
      <c r="R26" s="679" t="s">
        <v>748</v>
      </c>
    </row>
    <row r="27" spans="1:19">
      <c r="B27" s="793"/>
      <c r="C27" s="793"/>
      <c r="D27" s="793"/>
      <c r="E27" s="793"/>
      <c r="F27" s="793"/>
      <c r="G27" s="793"/>
      <c r="H27" s="793"/>
      <c r="I27" s="793"/>
      <c r="J27" s="793"/>
      <c r="K27" s="793"/>
      <c r="L27" s="793"/>
      <c r="M27" s="793"/>
      <c r="N27" s="734"/>
      <c r="O27" s="734"/>
      <c r="P27" s="734"/>
    </row>
    <row r="28" spans="1:19">
      <c r="B28" s="793"/>
      <c r="C28" s="793"/>
      <c r="D28" s="793"/>
      <c r="E28" s="793"/>
      <c r="F28" s="793"/>
      <c r="G28" s="793"/>
      <c r="H28" s="793"/>
      <c r="I28" s="793"/>
      <c r="J28" s="793"/>
      <c r="K28" s="793"/>
      <c r="L28" s="793"/>
      <c r="M28" s="793"/>
    </row>
    <row r="29" spans="1:19">
      <c r="B29" s="793"/>
      <c r="C29" s="793"/>
      <c r="D29" s="793"/>
      <c r="E29" s="793"/>
      <c r="F29" s="793"/>
      <c r="G29" s="793"/>
      <c r="H29" s="793"/>
      <c r="I29" s="793"/>
      <c r="J29" s="793"/>
      <c r="K29" s="793"/>
      <c r="L29" s="793"/>
      <c r="M29" s="793"/>
      <c r="P29" s="816"/>
    </row>
    <row r="30" spans="1:19">
      <c r="B30" s="793"/>
      <c r="C30" s="793"/>
      <c r="D30" s="793"/>
      <c r="E30" s="793"/>
      <c r="F30" s="793"/>
      <c r="G30" s="793"/>
      <c r="H30" s="793"/>
      <c r="I30" s="793"/>
      <c r="J30" s="793"/>
      <c r="K30" s="793"/>
      <c r="L30" s="793"/>
      <c r="M30" s="793"/>
    </row>
    <row r="31" spans="1:19">
      <c r="B31" s="793"/>
      <c r="C31" s="793"/>
      <c r="D31" s="793"/>
      <c r="E31" s="793"/>
      <c r="F31" s="793"/>
      <c r="G31" s="833"/>
      <c r="H31" s="793"/>
      <c r="I31" s="793"/>
      <c r="J31" s="793"/>
      <c r="K31" s="793"/>
      <c r="L31" s="793"/>
      <c r="M31" s="833"/>
      <c r="P31" s="816"/>
    </row>
    <row r="32" spans="1:19">
      <c r="B32" s="793"/>
      <c r="C32" s="793"/>
      <c r="D32" s="793"/>
      <c r="E32" s="793"/>
      <c r="F32" s="793"/>
      <c r="G32" s="833"/>
      <c r="H32" s="793"/>
      <c r="I32" s="793"/>
      <c r="J32" s="793"/>
      <c r="K32" s="793"/>
      <c r="L32" s="793"/>
      <c r="M32" s="833"/>
      <c r="P32" s="734"/>
    </row>
    <row r="33" spans="2:13">
      <c r="B33" s="793"/>
      <c r="C33" s="793"/>
      <c r="D33" s="793"/>
      <c r="E33" s="793"/>
      <c r="F33" s="793"/>
      <c r="G33" s="833"/>
      <c r="H33" s="793"/>
      <c r="I33" s="793"/>
      <c r="J33" s="793"/>
      <c r="K33" s="793"/>
      <c r="L33" s="793"/>
      <c r="M33" s="833"/>
    </row>
    <row r="34" spans="2:13">
      <c r="B34" s="793"/>
      <c r="C34" s="793"/>
      <c r="D34" s="793"/>
      <c r="E34" s="793"/>
      <c r="F34" s="793"/>
      <c r="G34" s="793"/>
      <c r="H34" s="793"/>
      <c r="I34" s="793"/>
      <c r="J34" s="793"/>
      <c r="K34" s="793"/>
      <c r="L34" s="793"/>
      <c r="M34" s="793"/>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4" orientation="landscape" r:id="rId1"/>
</worksheet>
</file>

<file path=xl/worksheets/sheet43.xml><?xml version="1.0" encoding="utf-8"?>
<worksheet xmlns="http://schemas.openxmlformats.org/spreadsheetml/2006/main" xmlns:r="http://schemas.openxmlformats.org/officeDocument/2006/relationships">
  <sheetPr>
    <pageSetUpPr fitToPage="1"/>
  </sheetPr>
  <dimension ref="A1:AB31"/>
  <sheetViews>
    <sheetView zoomScaleSheetLayoutView="84" workbookViewId="0">
      <pane xSplit="7" ySplit="5" topLeftCell="Q6" activePane="bottomRight" state="frozen"/>
      <selection activeCell="K26" sqref="K26"/>
      <selection pane="topRight" activeCell="K26" sqref="K26"/>
      <selection pane="bottomLeft" activeCell="K26" sqref="K26"/>
      <selection pane="bottomRight" activeCell="AC1" sqref="AC1"/>
    </sheetView>
  </sheetViews>
  <sheetFormatPr defaultRowHeight="15.75"/>
  <cols>
    <col min="1" max="1" width="71" style="886" bestFit="1" customWidth="1"/>
    <col min="2" max="15" width="12.85546875" style="886" hidden="1" customWidth="1"/>
    <col min="16" max="18" width="12.85546875" style="886" customWidth="1"/>
    <col min="19" max="28" width="11.140625" style="886" customWidth="1"/>
    <col min="29" max="260" width="9.140625" style="886"/>
    <col min="261" max="261" width="53.28515625" style="886" customWidth="1"/>
    <col min="262" max="267" width="0" style="886" hidden="1" customWidth="1"/>
    <col min="268" max="270" width="12.85546875" style="886" customWidth="1"/>
    <col min="271" max="276" width="12.85546875" style="886" bestFit="1" customWidth="1"/>
    <col min="277" max="278" width="12.85546875" style="886" customWidth="1"/>
    <col min="279" max="280" width="11.140625" style="886" customWidth="1"/>
    <col min="281" max="516" width="9.140625" style="886"/>
    <col min="517" max="517" width="53.28515625" style="886" customWidth="1"/>
    <col min="518" max="523" width="0" style="886" hidden="1" customWidth="1"/>
    <col min="524" max="526" width="12.85546875" style="886" customWidth="1"/>
    <col min="527" max="532" width="12.85546875" style="886" bestFit="1" customWidth="1"/>
    <col min="533" max="534" width="12.85546875" style="886" customWidth="1"/>
    <col min="535" max="536" width="11.140625" style="886" customWidth="1"/>
    <col min="537" max="772" width="9.140625" style="886"/>
    <col min="773" max="773" width="53.28515625" style="886" customWidth="1"/>
    <col min="774" max="779" width="0" style="886" hidden="1" customWidth="1"/>
    <col min="780" max="782" width="12.85546875" style="886" customWidth="1"/>
    <col min="783" max="788" width="12.85546875" style="886" bestFit="1" customWidth="1"/>
    <col min="789" max="790" width="12.85546875" style="886" customWidth="1"/>
    <col min="791" max="792" width="11.140625" style="886" customWidth="1"/>
    <col min="793" max="1028" width="9.140625" style="886"/>
    <col min="1029" max="1029" width="53.28515625" style="886" customWidth="1"/>
    <col min="1030" max="1035" width="0" style="886" hidden="1" customWidth="1"/>
    <col min="1036" max="1038" width="12.85546875" style="886" customWidth="1"/>
    <col min="1039" max="1044" width="12.85546875" style="886" bestFit="1" customWidth="1"/>
    <col min="1045" max="1046" width="12.85546875" style="886" customWidth="1"/>
    <col min="1047" max="1048" width="11.140625" style="886" customWidth="1"/>
    <col min="1049" max="1284" width="9.140625" style="886"/>
    <col min="1285" max="1285" width="53.28515625" style="886" customWidth="1"/>
    <col min="1286" max="1291" width="0" style="886" hidden="1" customWidth="1"/>
    <col min="1292" max="1294" width="12.85546875" style="886" customWidth="1"/>
    <col min="1295" max="1300" width="12.85546875" style="886" bestFit="1" customWidth="1"/>
    <col min="1301" max="1302" width="12.85546875" style="886" customWidth="1"/>
    <col min="1303" max="1304" width="11.140625" style="886" customWidth="1"/>
    <col min="1305" max="1540" width="9.140625" style="886"/>
    <col min="1541" max="1541" width="53.28515625" style="886" customWidth="1"/>
    <col min="1542" max="1547" width="0" style="886" hidden="1" customWidth="1"/>
    <col min="1548" max="1550" width="12.85546875" style="886" customWidth="1"/>
    <col min="1551" max="1556" width="12.85546875" style="886" bestFit="1" customWidth="1"/>
    <col min="1557" max="1558" width="12.85546875" style="886" customWidth="1"/>
    <col min="1559" max="1560" width="11.140625" style="886" customWidth="1"/>
    <col min="1561" max="1796" width="9.140625" style="886"/>
    <col min="1797" max="1797" width="53.28515625" style="886" customWidth="1"/>
    <col min="1798" max="1803" width="0" style="886" hidden="1" customWidth="1"/>
    <col min="1804" max="1806" width="12.85546875" style="886" customWidth="1"/>
    <col min="1807" max="1812" width="12.85546875" style="886" bestFit="1" customWidth="1"/>
    <col min="1813" max="1814" width="12.85546875" style="886" customWidth="1"/>
    <col min="1815" max="1816" width="11.140625" style="886" customWidth="1"/>
    <col min="1817" max="2052" width="9.140625" style="886"/>
    <col min="2053" max="2053" width="53.28515625" style="886" customWidth="1"/>
    <col min="2054" max="2059" width="0" style="886" hidden="1" customWidth="1"/>
    <col min="2060" max="2062" width="12.85546875" style="886" customWidth="1"/>
    <col min="2063" max="2068" width="12.85546875" style="886" bestFit="1" customWidth="1"/>
    <col min="2069" max="2070" width="12.85546875" style="886" customWidth="1"/>
    <col min="2071" max="2072" width="11.140625" style="886" customWidth="1"/>
    <col min="2073" max="2308" width="9.140625" style="886"/>
    <col min="2309" max="2309" width="53.28515625" style="886" customWidth="1"/>
    <col min="2310" max="2315" width="0" style="886" hidden="1" customWidth="1"/>
    <col min="2316" max="2318" width="12.85546875" style="886" customWidth="1"/>
    <col min="2319" max="2324" width="12.85546875" style="886" bestFit="1" customWidth="1"/>
    <col min="2325" max="2326" width="12.85546875" style="886" customWidth="1"/>
    <col min="2327" max="2328" width="11.140625" style="886" customWidth="1"/>
    <col min="2329" max="2564" width="9.140625" style="886"/>
    <col min="2565" max="2565" width="53.28515625" style="886" customWidth="1"/>
    <col min="2566" max="2571" width="0" style="886" hidden="1" customWidth="1"/>
    <col min="2572" max="2574" width="12.85546875" style="886" customWidth="1"/>
    <col min="2575" max="2580" width="12.85546875" style="886" bestFit="1" customWidth="1"/>
    <col min="2581" max="2582" width="12.85546875" style="886" customWidth="1"/>
    <col min="2583" max="2584" width="11.140625" style="886" customWidth="1"/>
    <col min="2585" max="2820" width="9.140625" style="886"/>
    <col min="2821" max="2821" width="53.28515625" style="886" customWidth="1"/>
    <col min="2822" max="2827" width="0" style="886" hidden="1" customWidth="1"/>
    <col min="2828" max="2830" width="12.85546875" style="886" customWidth="1"/>
    <col min="2831" max="2836" width="12.85546875" style="886" bestFit="1" customWidth="1"/>
    <col min="2837" max="2838" width="12.85546875" style="886" customWidth="1"/>
    <col min="2839" max="2840" width="11.140625" style="886" customWidth="1"/>
    <col min="2841" max="3076" width="9.140625" style="886"/>
    <col min="3077" max="3077" width="53.28515625" style="886" customWidth="1"/>
    <col min="3078" max="3083" width="0" style="886" hidden="1" customWidth="1"/>
    <col min="3084" max="3086" width="12.85546875" style="886" customWidth="1"/>
    <col min="3087" max="3092" width="12.85546875" style="886" bestFit="1" customWidth="1"/>
    <col min="3093" max="3094" width="12.85546875" style="886" customWidth="1"/>
    <col min="3095" max="3096" width="11.140625" style="886" customWidth="1"/>
    <col min="3097" max="3332" width="9.140625" style="886"/>
    <col min="3333" max="3333" width="53.28515625" style="886" customWidth="1"/>
    <col min="3334" max="3339" width="0" style="886" hidden="1" customWidth="1"/>
    <col min="3340" max="3342" width="12.85546875" style="886" customWidth="1"/>
    <col min="3343" max="3348" width="12.85546875" style="886" bestFit="1" customWidth="1"/>
    <col min="3349" max="3350" width="12.85546875" style="886" customWidth="1"/>
    <col min="3351" max="3352" width="11.140625" style="886" customWidth="1"/>
    <col min="3353" max="3588" width="9.140625" style="886"/>
    <col min="3589" max="3589" width="53.28515625" style="886" customWidth="1"/>
    <col min="3590" max="3595" width="0" style="886" hidden="1" customWidth="1"/>
    <col min="3596" max="3598" width="12.85546875" style="886" customWidth="1"/>
    <col min="3599" max="3604" width="12.85546875" style="886" bestFit="1" customWidth="1"/>
    <col min="3605" max="3606" width="12.85546875" style="886" customWidth="1"/>
    <col min="3607" max="3608" width="11.140625" style="886" customWidth="1"/>
    <col min="3609" max="3844" width="9.140625" style="886"/>
    <col min="3845" max="3845" width="53.28515625" style="886" customWidth="1"/>
    <col min="3846" max="3851" width="0" style="886" hidden="1" customWidth="1"/>
    <col min="3852" max="3854" width="12.85546875" style="886" customWidth="1"/>
    <col min="3855" max="3860" width="12.85546875" style="886" bestFit="1" customWidth="1"/>
    <col min="3861" max="3862" width="12.85546875" style="886" customWidth="1"/>
    <col min="3863" max="3864" width="11.140625" style="886" customWidth="1"/>
    <col min="3865" max="4100" width="9.140625" style="886"/>
    <col min="4101" max="4101" width="53.28515625" style="886" customWidth="1"/>
    <col min="4102" max="4107" width="0" style="886" hidden="1" customWidth="1"/>
    <col min="4108" max="4110" width="12.85546875" style="886" customWidth="1"/>
    <col min="4111" max="4116" width="12.85546875" style="886" bestFit="1" customWidth="1"/>
    <col min="4117" max="4118" width="12.85546875" style="886" customWidth="1"/>
    <col min="4119" max="4120" width="11.140625" style="886" customWidth="1"/>
    <col min="4121" max="4356" width="9.140625" style="886"/>
    <col min="4357" max="4357" width="53.28515625" style="886" customWidth="1"/>
    <col min="4358" max="4363" width="0" style="886" hidden="1" customWidth="1"/>
    <col min="4364" max="4366" width="12.85546875" style="886" customWidth="1"/>
    <col min="4367" max="4372" width="12.85546875" style="886" bestFit="1" customWidth="1"/>
    <col min="4373" max="4374" width="12.85546875" style="886" customWidth="1"/>
    <col min="4375" max="4376" width="11.140625" style="886" customWidth="1"/>
    <col min="4377" max="4612" width="9.140625" style="886"/>
    <col min="4613" max="4613" width="53.28515625" style="886" customWidth="1"/>
    <col min="4614" max="4619" width="0" style="886" hidden="1" customWidth="1"/>
    <col min="4620" max="4622" width="12.85546875" style="886" customWidth="1"/>
    <col min="4623" max="4628" width="12.85546875" style="886" bestFit="1" customWidth="1"/>
    <col min="4629" max="4630" width="12.85546875" style="886" customWidth="1"/>
    <col min="4631" max="4632" width="11.140625" style="886" customWidth="1"/>
    <col min="4633" max="4868" width="9.140625" style="886"/>
    <col min="4869" max="4869" width="53.28515625" style="886" customWidth="1"/>
    <col min="4870" max="4875" width="0" style="886" hidden="1" customWidth="1"/>
    <col min="4876" max="4878" width="12.85546875" style="886" customWidth="1"/>
    <col min="4879" max="4884" width="12.85546875" style="886" bestFit="1" customWidth="1"/>
    <col min="4885" max="4886" width="12.85546875" style="886" customWidth="1"/>
    <col min="4887" max="4888" width="11.140625" style="886" customWidth="1"/>
    <col min="4889" max="5124" width="9.140625" style="886"/>
    <col min="5125" max="5125" width="53.28515625" style="886" customWidth="1"/>
    <col min="5126" max="5131" width="0" style="886" hidden="1" customWidth="1"/>
    <col min="5132" max="5134" width="12.85546875" style="886" customWidth="1"/>
    <col min="5135" max="5140" width="12.85546875" style="886" bestFit="1" customWidth="1"/>
    <col min="5141" max="5142" width="12.85546875" style="886" customWidth="1"/>
    <col min="5143" max="5144" width="11.140625" style="886" customWidth="1"/>
    <col min="5145" max="5380" width="9.140625" style="886"/>
    <col min="5381" max="5381" width="53.28515625" style="886" customWidth="1"/>
    <col min="5382" max="5387" width="0" style="886" hidden="1" customWidth="1"/>
    <col min="5388" max="5390" width="12.85546875" style="886" customWidth="1"/>
    <col min="5391" max="5396" width="12.85546875" style="886" bestFit="1" customWidth="1"/>
    <col min="5397" max="5398" width="12.85546875" style="886" customWidth="1"/>
    <col min="5399" max="5400" width="11.140625" style="886" customWidth="1"/>
    <col min="5401" max="5636" width="9.140625" style="886"/>
    <col min="5637" max="5637" width="53.28515625" style="886" customWidth="1"/>
    <col min="5638" max="5643" width="0" style="886" hidden="1" customWidth="1"/>
    <col min="5644" max="5646" width="12.85546875" style="886" customWidth="1"/>
    <col min="5647" max="5652" width="12.85546875" style="886" bestFit="1" customWidth="1"/>
    <col min="5653" max="5654" width="12.85546875" style="886" customWidth="1"/>
    <col min="5655" max="5656" width="11.140625" style="886" customWidth="1"/>
    <col min="5657" max="5892" width="9.140625" style="886"/>
    <col min="5893" max="5893" width="53.28515625" style="886" customWidth="1"/>
    <col min="5894" max="5899" width="0" style="886" hidden="1" customWidth="1"/>
    <col min="5900" max="5902" width="12.85546875" style="886" customWidth="1"/>
    <col min="5903" max="5908" width="12.85546875" style="886" bestFit="1" customWidth="1"/>
    <col min="5909" max="5910" width="12.85546875" style="886" customWidth="1"/>
    <col min="5911" max="5912" width="11.140625" style="886" customWidth="1"/>
    <col min="5913" max="6148" width="9.140625" style="886"/>
    <col min="6149" max="6149" width="53.28515625" style="886" customWidth="1"/>
    <col min="6150" max="6155" width="0" style="886" hidden="1" customWidth="1"/>
    <col min="6156" max="6158" width="12.85546875" style="886" customWidth="1"/>
    <col min="6159" max="6164" width="12.85546875" style="886" bestFit="1" customWidth="1"/>
    <col min="6165" max="6166" width="12.85546875" style="886" customWidth="1"/>
    <col min="6167" max="6168" width="11.140625" style="886" customWidth="1"/>
    <col min="6169" max="6404" width="9.140625" style="886"/>
    <col min="6405" max="6405" width="53.28515625" style="886" customWidth="1"/>
    <col min="6406" max="6411" width="0" style="886" hidden="1" customWidth="1"/>
    <col min="6412" max="6414" width="12.85546875" style="886" customWidth="1"/>
    <col min="6415" max="6420" width="12.85546875" style="886" bestFit="1" customWidth="1"/>
    <col min="6421" max="6422" width="12.85546875" style="886" customWidth="1"/>
    <col min="6423" max="6424" width="11.140625" style="886" customWidth="1"/>
    <col min="6425" max="6660" width="9.140625" style="886"/>
    <col min="6661" max="6661" width="53.28515625" style="886" customWidth="1"/>
    <col min="6662" max="6667" width="0" style="886" hidden="1" customWidth="1"/>
    <col min="6668" max="6670" width="12.85546875" style="886" customWidth="1"/>
    <col min="6671" max="6676" width="12.85546875" style="886" bestFit="1" customWidth="1"/>
    <col min="6677" max="6678" width="12.85546875" style="886" customWidth="1"/>
    <col min="6679" max="6680" width="11.140625" style="886" customWidth="1"/>
    <col min="6681" max="6916" width="9.140625" style="886"/>
    <col min="6917" max="6917" width="53.28515625" style="886" customWidth="1"/>
    <col min="6918" max="6923" width="0" style="886" hidden="1" customWidth="1"/>
    <col min="6924" max="6926" width="12.85546875" style="886" customWidth="1"/>
    <col min="6927" max="6932" width="12.85546875" style="886" bestFit="1" customWidth="1"/>
    <col min="6933" max="6934" width="12.85546875" style="886" customWidth="1"/>
    <col min="6935" max="6936" width="11.140625" style="886" customWidth="1"/>
    <col min="6937" max="7172" width="9.140625" style="886"/>
    <col min="7173" max="7173" width="53.28515625" style="886" customWidth="1"/>
    <col min="7174" max="7179" width="0" style="886" hidden="1" customWidth="1"/>
    <col min="7180" max="7182" width="12.85546875" style="886" customWidth="1"/>
    <col min="7183" max="7188" width="12.85546875" style="886" bestFit="1" customWidth="1"/>
    <col min="7189" max="7190" width="12.85546875" style="886" customWidth="1"/>
    <col min="7191" max="7192" width="11.140625" style="886" customWidth="1"/>
    <col min="7193" max="7428" width="9.140625" style="886"/>
    <col min="7429" max="7429" width="53.28515625" style="886" customWidth="1"/>
    <col min="7430" max="7435" width="0" style="886" hidden="1" customWidth="1"/>
    <col min="7436" max="7438" width="12.85546875" style="886" customWidth="1"/>
    <col min="7439" max="7444" width="12.85546875" style="886" bestFit="1" customWidth="1"/>
    <col min="7445" max="7446" width="12.85546875" style="886" customWidth="1"/>
    <col min="7447" max="7448" width="11.140625" style="886" customWidth="1"/>
    <col min="7449" max="7684" width="9.140625" style="886"/>
    <col min="7685" max="7685" width="53.28515625" style="886" customWidth="1"/>
    <col min="7686" max="7691" width="0" style="886" hidden="1" customWidth="1"/>
    <col min="7692" max="7694" width="12.85546875" style="886" customWidth="1"/>
    <col min="7695" max="7700" width="12.85546875" style="886" bestFit="1" customWidth="1"/>
    <col min="7701" max="7702" width="12.85546875" style="886" customWidth="1"/>
    <col min="7703" max="7704" width="11.140625" style="886" customWidth="1"/>
    <col min="7705" max="7940" width="9.140625" style="886"/>
    <col min="7941" max="7941" width="53.28515625" style="886" customWidth="1"/>
    <col min="7942" max="7947" width="0" style="886" hidden="1" customWidth="1"/>
    <col min="7948" max="7950" width="12.85546875" style="886" customWidth="1"/>
    <col min="7951" max="7956" width="12.85546875" style="886" bestFit="1" customWidth="1"/>
    <col min="7957" max="7958" width="12.85546875" style="886" customWidth="1"/>
    <col min="7959" max="7960" width="11.140625" style="886" customWidth="1"/>
    <col min="7961" max="8196" width="9.140625" style="886"/>
    <col min="8197" max="8197" width="53.28515625" style="886" customWidth="1"/>
    <col min="8198" max="8203" width="0" style="886" hidden="1" customWidth="1"/>
    <col min="8204" max="8206" width="12.85546875" style="886" customWidth="1"/>
    <col min="8207" max="8212" width="12.85546875" style="886" bestFit="1" customWidth="1"/>
    <col min="8213" max="8214" width="12.85546875" style="886" customWidth="1"/>
    <col min="8215" max="8216" width="11.140625" style="886" customWidth="1"/>
    <col min="8217" max="8452" width="9.140625" style="886"/>
    <col min="8453" max="8453" width="53.28515625" style="886" customWidth="1"/>
    <col min="8454" max="8459" width="0" style="886" hidden="1" customWidth="1"/>
    <col min="8460" max="8462" width="12.85546875" style="886" customWidth="1"/>
    <col min="8463" max="8468" width="12.85546875" style="886" bestFit="1" customWidth="1"/>
    <col min="8469" max="8470" width="12.85546875" style="886" customWidth="1"/>
    <col min="8471" max="8472" width="11.140625" style="886" customWidth="1"/>
    <col min="8473" max="8708" width="9.140625" style="886"/>
    <col min="8709" max="8709" width="53.28515625" style="886" customWidth="1"/>
    <col min="8710" max="8715" width="0" style="886" hidden="1" customWidth="1"/>
    <col min="8716" max="8718" width="12.85546875" style="886" customWidth="1"/>
    <col min="8719" max="8724" width="12.85546875" style="886" bestFit="1" customWidth="1"/>
    <col min="8725" max="8726" width="12.85546875" style="886" customWidth="1"/>
    <col min="8727" max="8728" width="11.140625" style="886" customWidth="1"/>
    <col min="8729" max="8964" width="9.140625" style="886"/>
    <col min="8965" max="8965" width="53.28515625" style="886" customWidth="1"/>
    <col min="8966" max="8971" width="0" style="886" hidden="1" customWidth="1"/>
    <col min="8972" max="8974" width="12.85546875" style="886" customWidth="1"/>
    <col min="8975" max="8980" width="12.85546875" style="886" bestFit="1" customWidth="1"/>
    <col min="8981" max="8982" width="12.85546875" style="886" customWidth="1"/>
    <col min="8983" max="8984" width="11.140625" style="886" customWidth="1"/>
    <col min="8985" max="9220" width="9.140625" style="886"/>
    <col min="9221" max="9221" width="53.28515625" style="886" customWidth="1"/>
    <col min="9222" max="9227" width="0" style="886" hidden="1" customWidth="1"/>
    <col min="9228" max="9230" width="12.85546875" style="886" customWidth="1"/>
    <col min="9231" max="9236" width="12.85546875" style="886" bestFit="1" customWidth="1"/>
    <col min="9237" max="9238" width="12.85546875" style="886" customWidth="1"/>
    <col min="9239" max="9240" width="11.140625" style="886" customWidth="1"/>
    <col min="9241" max="9476" width="9.140625" style="886"/>
    <col min="9477" max="9477" width="53.28515625" style="886" customWidth="1"/>
    <col min="9478" max="9483" width="0" style="886" hidden="1" customWidth="1"/>
    <col min="9484" max="9486" width="12.85546875" style="886" customWidth="1"/>
    <col min="9487" max="9492" width="12.85546875" style="886" bestFit="1" customWidth="1"/>
    <col min="9493" max="9494" width="12.85546875" style="886" customWidth="1"/>
    <col min="9495" max="9496" width="11.140625" style="886" customWidth="1"/>
    <col min="9497" max="9732" width="9.140625" style="886"/>
    <col min="9733" max="9733" width="53.28515625" style="886" customWidth="1"/>
    <col min="9734" max="9739" width="0" style="886" hidden="1" customWidth="1"/>
    <col min="9740" max="9742" width="12.85546875" style="886" customWidth="1"/>
    <col min="9743" max="9748" width="12.85546875" style="886" bestFit="1" customWidth="1"/>
    <col min="9749" max="9750" width="12.85546875" style="886" customWidth="1"/>
    <col min="9751" max="9752" width="11.140625" style="886" customWidth="1"/>
    <col min="9753" max="9988" width="9.140625" style="886"/>
    <col min="9989" max="9989" width="53.28515625" style="886" customWidth="1"/>
    <col min="9990" max="9995" width="0" style="886" hidden="1" customWidth="1"/>
    <col min="9996" max="9998" width="12.85546875" style="886" customWidth="1"/>
    <col min="9999" max="10004" width="12.85546875" style="886" bestFit="1" customWidth="1"/>
    <col min="10005" max="10006" width="12.85546875" style="886" customWidth="1"/>
    <col min="10007" max="10008" width="11.140625" style="886" customWidth="1"/>
    <col min="10009" max="10244" width="9.140625" style="886"/>
    <col min="10245" max="10245" width="53.28515625" style="886" customWidth="1"/>
    <col min="10246" max="10251" width="0" style="886" hidden="1" customWidth="1"/>
    <col min="10252" max="10254" width="12.85546875" style="886" customWidth="1"/>
    <col min="10255" max="10260" width="12.85546875" style="886" bestFit="1" customWidth="1"/>
    <col min="10261" max="10262" width="12.85546875" style="886" customWidth="1"/>
    <col min="10263" max="10264" width="11.140625" style="886" customWidth="1"/>
    <col min="10265" max="10500" width="9.140625" style="886"/>
    <col min="10501" max="10501" width="53.28515625" style="886" customWidth="1"/>
    <col min="10502" max="10507" width="0" style="886" hidden="1" customWidth="1"/>
    <col min="10508" max="10510" width="12.85546875" style="886" customWidth="1"/>
    <col min="10511" max="10516" width="12.85546875" style="886" bestFit="1" customWidth="1"/>
    <col min="10517" max="10518" width="12.85546875" style="886" customWidth="1"/>
    <col min="10519" max="10520" width="11.140625" style="886" customWidth="1"/>
    <col min="10521" max="10756" width="9.140625" style="886"/>
    <col min="10757" max="10757" width="53.28515625" style="886" customWidth="1"/>
    <col min="10758" max="10763" width="0" style="886" hidden="1" customWidth="1"/>
    <col min="10764" max="10766" width="12.85546875" style="886" customWidth="1"/>
    <col min="10767" max="10772" width="12.85546875" style="886" bestFit="1" customWidth="1"/>
    <col min="10773" max="10774" width="12.85546875" style="886" customWidth="1"/>
    <col min="10775" max="10776" width="11.140625" style="886" customWidth="1"/>
    <col min="10777" max="11012" width="9.140625" style="886"/>
    <col min="11013" max="11013" width="53.28515625" style="886" customWidth="1"/>
    <col min="11014" max="11019" width="0" style="886" hidden="1" customWidth="1"/>
    <col min="11020" max="11022" width="12.85546875" style="886" customWidth="1"/>
    <col min="11023" max="11028" width="12.85546875" style="886" bestFit="1" customWidth="1"/>
    <col min="11029" max="11030" width="12.85546875" style="886" customWidth="1"/>
    <col min="11031" max="11032" width="11.140625" style="886" customWidth="1"/>
    <col min="11033" max="11268" width="9.140625" style="886"/>
    <col min="11269" max="11269" width="53.28515625" style="886" customWidth="1"/>
    <col min="11270" max="11275" width="0" style="886" hidden="1" customWidth="1"/>
    <col min="11276" max="11278" width="12.85546875" style="886" customWidth="1"/>
    <col min="11279" max="11284" width="12.85546875" style="886" bestFit="1" customWidth="1"/>
    <col min="11285" max="11286" width="12.85546875" style="886" customWidth="1"/>
    <col min="11287" max="11288" width="11.140625" style="886" customWidth="1"/>
    <col min="11289" max="11524" width="9.140625" style="886"/>
    <col min="11525" max="11525" width="53.28515625" style="886" customWidth="1"/>
    <col min="11526" max="11531" width="0" style="886" hidden="1" customWidth="1"/>
    <col min="11532" max="11534" width="12.85546875" style="886" customWidth="1"/>
    <col min="11535" max="11540" width="12.85546875" style="886" bestFit="1" customWidth="1"/>
    <col min="11541" max="11542" width="12.85546875" style="886" customWidth="1"/>
    <col min="11543" max="11544" width="11.140625" style="886" customWidth="1"/>
    <col min="11545" max="11780" width="9.140625" style="886"/>
    <col min="11781" max="11781" width="53.28515625" style="886" customWidth="1"/>
    <col min="11782" max="11787" width="0" style="886" hidden="1" customWidth="1"/>
    <col min="11788" max="11790" width="12.85546875" style="886" customWidth="1"/>
    <col min="11791" max="11796" width="12.85546875" style="886" bestFit="1" customWidth="1"/>
    <col min="11797" max="11798" width="12.85546875" style="886" customWidth="1"/>
    <col min="11799" max="11800" width="11.140625" style="886" customWidth="1"/>
    <col min="11801" max="12036" width="9.140625" style="886"/>
    <col min="12037" max="12037" width="53.28515625" style="886" customWidth="1"/>
    <col min="12038" max="12043" width="0" style="886" hidden="1" customWidth="1"/>
    <col min="12044" max="12046" width="12.85546875" style="886" customWidth="1"/>
    <col min="12047" max="12052" width="12.85546875" style="886" bestFit="1" customWidth="1"/>
    <col min="12053" max="12054" width="12.85546875" style="886" customWidth="1"/>
    <col min="12055" max="12056" width="11.140625" style="886" customWidth="1"/>
    <col min="12057" max="12292" width="9.140625" style="886"/>
    <col min="12293" max="12293" width="53.28515625" style="886" customWidth="1"/>
    <col min="12294" max="12299" width="0" style="886" hidden="1" customWidth="1"/>
    <col min="12300" max="12302" width="12.85546875" style="886" customWidth="1"/>
    <col min="12303" max="12308" width="12.85546875" style="886" bestFit="1" customWidth="1"/>
    <col min="12309" max="12310" width="12.85546875" style="886" customWidth="1"/>
    <col min="12311" max="12312" width="11.140625" style="886" customWidth="1"/>
    <col min="12313" max="12548" width="9.140625" style="886"/>
    <col min="12549" max="12549" width="53.28515625" style="886" customWidth="1"/>
    <col min="12550" max="12555" width="0" style="886" hidden="1" customWidth="1"/>
    <col min="12556" max="12558" width="12.85546875" style="886" customWidth="1"/>
    <col min="12559" max="12564" width="12.85546875" style="886" bestFit="1" customWidth="1"/>
    <col min="12565" max="12566" width="12.85546875" style="886" customWidth="1"/>
    <col min="12567" max="12568" width="11.140625" style="886" customWidth="1"/>
    <col min="12569" max="12804" width="9.140625" style="886"/>
    <col min="12805" max="12805" width="53.28515625" style="886" customWidth="1"/>
    <col min="12806" max="12811" width="0" style="886" hidden="1" customWidth="1"/>
    <col min="12812" max="12814" width="12.85546875" style="886" customWidth="1"/>
    <col min="12815" max="12820" width="12.85546875" style="886" bestFit="1" customWidth="1"/>
    <col min="12821" max="12822" width="12.85546875" style="886" customWidth="1"/>
    <col min="12823" max="12824" width="11.140625" style="886" customWidth="1"/>
    <col min="12825" max="13060" width="9.140625" style="886"/>
    <col min="13061" max="13061" width="53.28515625" style="886" customWidth="1"/>
    <col min="13062" max="13067" width="0" style="886" hidden="1" customWidth="1"/>
    <col min="13068" max="13070" width="12.85546875" style="886" customWidth="1"/>
    <col min="13071" max="13076" width="12.85546875" style="886" bestFit="1" customWidth="1"/>
    <col min="13077" max="13078" width="12.85546875" style="886" customWidth="1"/>
    <col min="13079" max="13080" width="11.140625" style="886" customWidth="1"/>
    <col min="13081" max="13316" width="9.140625" style="886"/>
    <col min="13317" max="13317" width="53.28515625" style="886" customWidth="1"/>
    <col min="13318" max="13323" width="0" style="886" hidden="1" customWidth="1"/>
    <col min="13324" max="13326" width="12.85546875" style="886" customWidth="1"/>
    <col min="13327" max="13332" width="12.85546875" style="886" bestFit="1" customWidth="1"/>
    <col min="13333" max="13334" width="12.85546875" style="886" customWidth="1"/>
    <col min="13335" max="13336" width="11.140625" style="886" customWidth="1"/>
    <col min="13337" max="13572" width="9.140625" style="886"/>
    <col min="13573" max="13573" width="53.28515625" style="886" customWidth="1"/>
    <col min="13574" max="13579" width="0" style="886" hidden="1" customWidth="1"/>
    <col min="13580" max="13582" width="12.85546875" style="886" customWidth="1"/>
    <col min="13583" max="13588" width="12.85546875" style="886" bestFit="1" customWidth="1"/>
    <col min="13589" max="13590" width="12.85546875" style="886" customWidth="1"/>
    <col min="13591" max="13592" width="11.140625" style="886" customWidth="1"/>
    <col min="13593" max="13828" width="9.140625" style="886"/>
    <col min="13829" max="13829" width="53.28515625" style="886" customWidth="1"/>
    <col min="13830" max="13835" width="0" style="886" hidden="1" customWidth="1"/>
    <col min="13836" max="13838" width="12.85546875" style="886" customWidth="1"/>
    <col min="13839" max="13844" width="12.85546875" style="886" bestFit="1" customWidth="1"/>
    <col min="13845" max="13846" width="12.85546875" style="886" customWidth="1"/>
    <col min="13847" max="13848" width="11.140625" style="886" customWidth="1"/>
    <col min="13849" max="14084" width="9.140625" style="886"/>
    <col min="14085" max="14085" width="53.28515625" style="886" customWidth="1"/>
    <col min="14086" max="14091" width="0" style="886" hidden="1" customWidth="1"/>
    <col min="14092" max="14094" width="12.85546875" style="886" customWidth="1"/>
    <col min="14095" max="14100" width="12.85546875" style="886" bestFit="1" customWidth="1"/>
    <col min="14101" max="14102" width="12.85546875" style="886" customWidth="1"/>
    <col min="14103" max="14104" width="11.140625" style="886" customWidth="1"/>
    <col min="14105" max="14340" width="9.140625" style="886"/>
    <col min="14341" max="14341" width="53.28515625" style="886" customWidth="1"/>
    <col min="14342" max="14347" width="0" style="886" hidden="1" customWidth="1"/>
    <col min="14348" max="14350" width="12.85546875" style="886" customWidth="1"/>
    <col min="14351" max="14356" width="12.85546875" style="886" bestFit="1" customWidth="1"/>
    <col min="14357" max="14358" width="12.85546875" style="886" customWidth="1"/>
    <col min="14359" max="14360" width="11.140625" style="886" customWidth="1"/>
    <col min="14361" max="14596" width="9.140625" style="886"/>
    <col min="14597" max="14597" width="53.28515625" style="886" customWidth="1"/>
    <col min="14598" max="14603" width="0" style="886" hidden="1" customWidth="1"/>
    <col min="14604" max="14606" width="12.85546875" style="886" customWidth="1"/>
    <col min="14607" max="14612" width="12.85546875" style="886" bestFit="1" customWidth="1"/>
    <col min="14613" max="14614" width="12.85546875" style="886" customWidth="1"/>
    <col min="14615" max="14616" width="11.140625" style="886" customWidth="1"/>
    <col min="14617" max="14852" width="9.140625" style="886"/>
    <col min="14853" max="14853" width="53.28515625" style="886" customWidth="1"/>
    <col min="14854" max="14859" width="0" style="886" hidden="1" customWidth="1"/>
    <col min="14860" max="14862" width="12.85546875" style="886" customWidth="1"/>
    <col min="14863" max="14868" width="12.85546875" style="886" bestFit="1" customWidth="1"/>
    <col min="14869" max="14870" width="12.85546875" style="886" customWidth="1"/>
    <col min="14871" max="14872" width="11.140625" style="886" customWidth="1"/>
    <col min="14873" max="15108" width="9.140625" style="886"/>
    <col min="15109" max="15109" width="53.28515625" style="886" customWidth="1"/>
    <col min="15110" max="15115" width="0" style="886" hidden="1" customWidth="1"/>
    <col min="15116" max="15118" width="12.85546875" style="886" customWidth="1"/>
    <col min="15119" max="15124" width="12.85546875" style="886" bestFit="1" customWidth="1"/>
    <col min="15125" max="15126" width="12.85546875" style="886" customWidth="1"/>
    <col min="15127" max="15128" width="11.140625" style="886" customWidth="1"/>
    <col min="15129" max="15364" width="9.140625" style="886"/>
    <col min="15365" max="15365" width="53.28515625" style="886" customWidth="1"/>
    <col min="15366" max="15371" width="0" style="886" hidden="1" customWidth="1"/>
    <col min="15372" max="15374" width="12.85546875" style="886" customWidth="1"/>
    <col min="15375" max="15380" width="12.85546875" style="886" bestFit="1" customWidth="1"/>
    <col min="15381" max="15382" width="12.85546875" style="886" customWidth="1"/>
    <col min="15383" max="15384" width="11.140625" style="886" customWidth="1"/>
    <col min="15385" max="15620" width="9.140625" style="886"/>
    <col min="15621" max="15621" width="53.28515625" style="886" customWidth="1"/>
    <col min="15622" max="15627" width="0" style="886" hidden="1" customWidth="1"/>
    <col min="15628" max="15630" width="12.85546875" style="886" customWidth="1"/>
    <col min="15631" max="15636" width="12.85546875" style="886" bestFit="1" customWidth="1"/>
    <col min="15637" max="15638" width="12.85546875" style="886" customWidth="1"/>
    <col min="15639" max="15640" width="11.140625" style="886" customWidth="1"/>
    <col min="15641" max="15876" width="9.140625" style="886"/>
    <col min="15877" max="15877" width="53.28515625" style="886" customWidth="1"/>
    <col min="15878" max="15883" width="0" style="886" hidden="1" customWidth="1"/>
    <col min="15884" max="15886" width="12.85546875" style="886" customWidth="1"/>
    <col min="15887" max="15892" width="12.85546875" style="886" bestFit="1" customWidth="1"/>
    <col min="15893" max="15894" width="12.85546875" style="886" customWidth="1"/>
    <col min="15895" max="15896" width="11.140625" style="886" customWidth="1"/>
    <col min="15897" max="16132" width="9.140625" style="886"/>
    <col min="16133" max="16133" width="53.28515625" style="886" customWidth="1"/>
    <col min="16134" max="16139" width="0" style="886" hidden="1" customWidth="1"/>
    <col min="16140" max="16142" width="12.85546875" style="886" customWidth="1"/>
    <col min="16143" max="16148" width="12.85546875" style="886" bestFit="1" customWidth="1"/>
    <col min="16149" max="16150" width="12.85546875" style="886" customWidth="1"/>
    <col min="16151" max="16152" width="11.140625" style="886" customWidth="1"/>
    <col min="16153" max="16384" width="9.140625" style="886"/>
  </cols>
  <sheetData>
    <row r="1" spans="1:28">
      <c r="A1" s="2180" t="s">
        <v>754</v>
      </c>
      <c r="B1" s="2180"/>
      <c r="C1" s="2180"/>
      <c r="D1" s="2180"/>
      <c r="E1" s="2180"/>
      <c r="F1" s="2180"/>
      <c r="G1" s="2180"/>
      <c r="H1" s="2180"/>
      <c r="I1" s="2180"/>
      <c r="J1" s="2180"/>
      <c r="K1" s="2180"/>
      <c r="L1" s="2180"/>
      <c r="M1" s="2180"/>
      <c r="N1" s="2180"/>
      <c r="O1" s="2180"/>
      <c r="P1" s="2180"/>
      <c r="Q1" s="2180"/>
      <c r="R1" s="2180"/>
      <c r="S1" s="2180"/>
      <c r="T1" s="2180"/>
      <c r="U1" s="2180"/>
      <c r="V1" s="2180"/>
      <c r="W1" s="2180"/>
      <c r="X1" s="2180"/>
      <c r="Y1" s="2180"/>
      <c r="Z1" s="2180"/>
      <c r="AA1"/>
      <c r="AB1"/>
    </row>
    <row r="2" spans="1:28">
      <c r="A2" s="2181" t="s">
        <v>117</v>
      </c>
      <c r="B2" s="2181"/>
      <c r="C2" s="2181"/>
      <c r="D2" s="2181"/>
      <c r="E2" s="2181"/>
      <c r="F2" s="2181"/>
      <c r="G2" s="2181"/>
      <c r="H2" s="2181"/>
      <c r="I2" s="2181"/>
      <c r="J2" s="2181"/>
      <c r="K2" s="2181"/>
      <c r="L2" s="2181"/>
      <c r="M2" s="2181"/>
      <c r="N2" s="2181"/>
      <c r="O2" s="2181"/>
      <c r="P2" s="2181"/>
      <c r="Q2" s="2181"/>
      <c r="R2" s="2181"/>
      <c r="S2" s="2181"/>
      <c r="T2" s="2181"/>
      <c r="U2" s="2181"/>
      <c r="V2" s="2181"/>
      <c r="W2" s="2181"/>
      <c r="X2" s="2181"/>
      <c r="Y2" s="2181"/>
      <c r="Z2" s="2181"/>
      <c r="AA2"/>
      <c r="AB2"/>
    </row>
    <row r="3" spans="1:28" ht="16.5" thickBot="1">
      <c r="A3" s="887"/>
    </row>
    <row r="4" spans="1:28" ht="32.25" thickTop="1">
      <c r="A4" s="888" t="s">
        <v>755</v>
      </c>
      <c r="B4" s="889" t="s">
        <v>808</v>
      </c>
      <c r="C4" s="889" t="s">
        <v>809</v>
      </c>
      <c r="D4" s="889" t="s">
        <v>810</v>
      </c>
      <c r="E4" s="889" t="s">
        <v>811</v>
      </c>
      <c r="F4" s="889" t="s">
        <v>812</v>
      </c>
      <c r="G4" s="889" t="s">
        <v>813</v>
      </c>
      <c r="H4" s="889" t="s">
        <v>814</v>
      </c>
      <c r="I4" s="889" t="s">
        <v>815</v>
      </c>
      <c r="J4" s="889" t="s">
        <v>816</v>
      </c>
      <c r="K4" s="889" t="s">
        <v>817</v>
      </c>
      <c r="L4" s="889" t="s">
        <v>818</v>
      </c>
      <c r="M4" s="889" t="s">
        <v>819</v>
      </c>
      <c r="N4" s="889" t="s">
        <v>820</v>
      </c>
      <c r="O4" s="889" t="s">
        <v>756</v>
      </c>
      <c r="P4" s="889" t="s">
        <v>757</v>
      </c>
      <c r="Q4" s="889" t="s">
        <v>758</v>
      </c>
      <c r="R4" s="889" t="s">
        <v>759</v>
      </c>
      <c r="S4" s="889" t="s">
        <v>760</v>
      </c>
      <c r="T4" s="889" t="s">
        <v>761</v>
      </c>
      <c r="U4" s="889" t="s">
        <v>762</v>
      </c>
      <c r="V4" s="889" t="s">
        <v>763</v>
      </c>
      <c r="W4" s="889" t="s">
        <v>764</v>
      </c>
      <c r="X4" s="964" t="s">
        <v>765</v>
      </c>
      <c r="Y4" s="889" t="s">
        <v>766</v>
      </c>
      <c r="Z4" s="965" t="s">
        <v>767</v>
      </c>
      <c r="AA4" s="889" t="s">
        <v>768</v>
      </c>
      <c r="AB4" s="966" t="s">
        <v>821</v>
      </c>
    </row>
    <row r="5" spans="1:28" ht="20.25" customHeight="1" thickBot="1">
      <c r="A5" s="967" t="s">
        <v>769</v>
      </c>
      <c r="B5" s="968"/>
      <c r="C5" s="968"/>
      <c r="D5" s="968"/>
      <c r="E5" s="968"/>
      <c r="F5" s="969"/>
      <c r="G5" s="969"/>
      <c r="H5" s="969"/>
      <c r="I5" s="969"/>
      <c r="J5" s="969"/>
      <c r="K5" s="969"/>
      <c r="L5" s="969"/>
      <c r="M5" s="969"/>
      <c r="N5" s="969"/>
      <c r="O5" s="969"/>
      <c r="P5" s="969"/>
      <c r="Q5" s="969"/>
      <c r="R5" s="969"/>
      <c r="S5" s="969"/>
      <c r="T5" s="969"/>
      <c r="U5" s="969"/>
      <c r="V5" s="969"/>
      <c r="W5" s="969"/>
      <c r="X5" s="970"/>
      <c r="Y5" s="969"/>
      <c r="Z5" s="970"/>
      <c r="AA5" s="969"/>
      <c r="AB5" s="971"/>
    </row>
    <row r="6" spans="1:28" ht="20.25" customHeight="1">
      <c r="A6" s="972" t="s">
        <v>770</v>
      </c>
      <c r="B6" s="973"/>
      <c r="C6" s="973"/>
      <c r="D6" s="973"/>
      <c r="E6" s="973"/>
      <c r="F6" s="974"/>
      <c r="G6" s="974"/>
      <c r="H6" s="974"/>
      <c r="I6" s="974"/>
      <c r="J6" s="974"/>
      <c r="K6" s="973">
        <v>5</v>
      </c>
      <c r="L6" s="973">
        <v>5</v>
      </c>
      <c r="M6" s="973">
        <v>5</v>
      </c>
      <c r="N6" s="973">
        <v>5</v>
      </c>
      <c r="O6" s="973">
        <v>5</v>
      </c>
      <c r="P6" s="973">
        <v>5</v>
      </c>
      <c r="Q6" s="973">
        <v>5</v>
      </c>
      <c r="R6" s="973">
        <v>5</v>
      </c>
      <c r="S6" s="973">
        <v>5</v>
      </c>
      <c r="T6" s="973">
        <v>5</v>
      </c>
      <c r="U6" s="973">
        <v>5</v>
      </c>
      <c r="V6" s="973">
        <v>5</v>
      </c>
      <c r="W6" s="973">
        <v>5</v>
      </c>
      <c r="X6" s="973">
        <v>5</v>
      </c>
      <c r="Y6" s="973">
        <v>5</v>
      </c>
      <c r="Z6" s="975">
        <v>5</v>
      </c>
      <c r="AA6" s="973">
        <v>5</v>
      </c>
      <c r="AB6" s="976">
        <v>5</v>
      </c>
    </row>
    <row r="7" spans="1:28" ht="20.25" customHeight="1">
      <c r="A7" s="892" t="s">
        <v>771</v>
      </c>
      <c r="B7" s="893"/>
      <c r="C7" s="893"/>
      <c r="D7" s="893"/>
      <c r="E7" s="893"/>
      <c r="F7" s="977"/>
      <c r="G7" s="977"/>
      <c r="H7" s="977"/>
      <c r="I7" s="977"/>
      <c r="J7" s="977"/>
      <c r="K7" s="893">
        <v>3</v>
      </c>
      <c r="L7" s="893">
        <v>3</v>
      </c>
      <c r="M7" s="893">
        <v>3</v>
      </c>
      <c r="N7" s="893">
        <v>3</v>
      </c>
      <c r="O7" s="893">
        <v>3</v>
      </c>
      <c r="P7" s="893">
        <v>3</v>
      </c>
      <c r="Q7" s="893">
        <v>3</v>
      </c>
      <c r="R7" s="893">
        <v>3</v>
      </c>
      <c r="S7" s="893">
        <v>3</v>
      </c>
      <c r="T7" s="893">
        <v>3</v>
      </c>
      <c r="U7" s="893">
        <v>3</v>
      </c>
      <c r="V7" s="893">
        <v>3</v>
      </c>
      <c r="W7" s="893">
        <v>3</v>
      </c>
      <c r="X7" s="893">
        <v>3.5</v>
      </c>
      <c r="Y7" s="893">
        <v>3.5</v>
      </c>
      <c r="Z7" s="978">
        <v>3.5</v>
      </c>
      <c r="AA7" s="893">
        <v>3.5</v>
      </c>
      <c r="AB7" s="979">
        <v>3.5</v>
      </c>
    </row>
    <row r="8" spans="1:28" ht="20.25" customHeight="1">
      <c r="A8" s="892" t="s">
        <v>772</v>
      </c>
      <c r="B8" s="902">
        <v>7</v>
      </c>
      <c r="C8" s="902">
        <v>7</v>
      </c>
      <c r="D8" s="902">
        <v>7</v>
      </c>
      <c r="E8" s="893">
        <v>7</v>
      </c>
      <c r="F8" s="893">
        <v>7</v>
      </c>
      <c r="G8" s="893">
        <v>7</v>
      </c>
      <c r="H8" s="893">
        <v>7</v>
      </c>
      <c r="I8" s="893">
        <v>7</v>
      </c>
      <c r="J8" s="893">
        <v>7</v>
      </c>
      <c r="K8" s="893">
        <v>7</v>
      </c>
      <c r="L8" s="893">
        <v>7</v>
      </c>
      <c r="M8" s="893">
        <v>7</v>
      </c>
      <c r="N8" s="893">
        <v>7</v>
      </c>
      <c r="O8" s="893">
        <v>7</v>
      </c>
      <c r="P8" s="893">
        <v>7</v>
      </c>
      <c r="Q8" s="893">
        <v>7</v>
      </c>
      <c r="R8" s="893">
        <v>7</v>
      </c>
      <c r="S8" s="893">
        <v>7</v>
      </c>
      <c r="T8" s="893">
        <v>7</v>
      </c>
      <c r="U8" s="893">
        <v>7</v>
      </c>
      <c r="V8" s="893">
        <v>7</v>
      </c>
      <c r="W8" s="893">
        <v>7</v>
      </c>
      <c r="X8" s="893">
        <v>6.5</v>
      </c>
      <c r="Y8" s="893">
        <v>6.5</v>
      </c>
      <c r="Z8" s="978">
        <v>6.5</v>
      </c>
      <c r="AA8" s="893">
        <v>6.5</v>
      </c>
      <c r="AB8" s="979">
        <v>6.5</v>
      </c>
    </row>
    <row r="9" spans="1:28" ht="20.25" customHeight="1">
      <c r="A9" s="892" t="s">
        <v>773</v>
      </c>
      <c r="B9" s="902">
        <v>7</v>
      </c>
      <c r="C9" s="902">
        <v>7</v>
      </c>
      <c r="D9" s="902">
        <v>7</v>
      </c>
      <c r="E9" s="893">
        <v>7</v>
      </c>
      <c r="F9" s="893">
        <v>7</v>
      </c>
      <c r="G9" s="893">
        <v>7</v>
      </c>
      <c r="H9" s="893">
        <v>7</v>
      </c>
      <c r="I9" s="893">
        <v>7</v>
      </c>
      <c r="J9" s="893">
        <v>7</v>
      </c>
      <c r="K9" s="893">
        <v>7</v>
      </c>
      <c r="L9" s="893">
        <v>7</v>
      </c>
      <c r="M9" s="893">
        <v>7</v>
      </c>
      <c r="N9" s="893">
        <v>7</v>
      </c>
      <c r="O9" s="893">
        <v>7</v>
      </c>
      <c r="P9" s="893">
        <v>7</v>
      </c>
      <c r="Q9" s="893">
        <v>7</v>
      </c>
      <c r="R9" s="893">
        <v>7</v>
      </c>
      <c r="S9" s="893">
        <v>7</v>
      </c>
      <c r="T9" s="893">
        <v>7</v>
      </c>
      <c r="U9" s="893">
        <v>7</v>
      </c>
      <c r="V9" s="893">
        <v>7</v>
      </c>
      <c r="W9" s="893">
        <v>7</v>
      </c>
      <c r="X9" s="893">
        <v>6.5</v>
      </c>
      <c r="Y9" s="893">
        <v>6.5</v>
      </c>
      <c r="Z9" s="978">
        <v>6.5</v>
      </c>
      <c r="AA9" s="893">
        <v>6.5</v>
      </c>
      <c r="AB9" s="979">
        <v>6.5</v>
      </c>
    </row>
    <row r="10" spans="1:28" s="887" customFormat="1" ht="20.25" customHeight="1">
      <c r="A10" s="890" t="s">
        <v>774</v>
      </c>
      <c r="B10" s="980"/>
      <c r="C10" s="980"/>
      <c r="D10" s="980"/>
      <c r="E10" s="980"/>
      <c r="F10" s="891"/>
      <c r="G10" s="891"/>
      <c r="H10" s="891"/>
      <c r="I10" s="891"/>
      <c r="J10" s="891"/>
      <c r="K10" s="891"/>
      <c r="L10" s="891"/>
      <c r="M10" s="891"/>
      <c r="N10" s="891"/>
      <c r="O10" s="891"/>
      <c r="P10" s="891"/>
      <c r="Q10" s="891"/>
      <c r="R10" s="891"/>
      <c r="S10" s="891"/>
      <c r="T10" s="891"/>
      <c r="U10" s="891"/>
      <c r="V10" s="891"/>
      <c r="W10" s="891"/>
      <c r="X10" s="891"/>
      <c r="Y10" s="891"/>
      <c r="Z10" s="981"/>
      <c r="AA10" s="891"/>
      <c r="AB10" s="982"/>
    </row>
    <row r="11" spans="1:28" s="887" customFormat="1" ht="20.25" customHeight="1">
      <c r="A11" s="892" t="s">
        <v>775</v>
      </c>
      <c r="B11" s="902">
        <v>1</v>
      </c>
      <c r="C11" s="902">
        <v>1</v>
      </c>
      <c r="D11" s="902">
        <v>1</v>
      </c>
      <c r="E11" s="893">
        <v>1</v>
      </c>
      <c r="F11" s="893">
        <v>1</v>
      </c>
      <c r="G11" s="893">
        <v>1</v>
      </c>
      <c r="H11" s="893">
        <v>1</v>
      </c>
      <c r="I11" s="893">
        <v>1</v>
      </c>
      <c r="J11" s="893">
        <v>1</v>
      </c>
      <c r="K11" s="893">
        <v>1</v>
      </c>
      <c r="L11" s="893">
        <v>1</v>
      </c>
      <c r="M11" s="893">
        <v>1</v>
      </c>
      <c r="N11" s="893">
        <v>1</v>
      </c>
      <c r="O11" s="893">
        <v>1</v>
      </c>
      <c r="P11" s="893">
        <v>1</v>
      </c>
      <c r="Q11" s="893">
        <v>1</v>
      </c>
      <c r="R11" s="893">
        <v>1</v>
      </c>
      <c r="S11" s="893">
        <v>1</v>
      </c>
      <c r="T11" s="893">
        <v>1</v>
      </c>
      <c r="U11" s="893">
        <v>1</v>
      </c>
      <c r="V11" s="893">
        <v>1</v>
      </c>
      <c r="W11" s="893">
        <v>1</v>
      </c>
      <c r="X11" s="893">
        <v>1</v>
      </c>
      <c r="Y11" s="893">
        <v>1</v>
      </c>
      <c r="Z11" s="983">
        <v>1</v>
      </c>
      <c r="AA11" s="893">
        <v>1</v>
      </c>
      <c r="AB11" s="979">
        <v>1</v>
      </c>
    </row>
    <row r="12" spans="1:28" s="887" customFormat="1" ht="20.25" customHeight="1">
      <c r="A12" s="892" t="s">
        <v>776</v>
      </c>
      <c r="B12" s="893">
        <v>4</v>
      </c>
      <c r="C12" s="893">
        <v>4</v>
      </c>
      <c r="D12" s="893">
        <v>4</v>
      </c>
      <c r="E12" s="893">
        <v>4</v>
      </c>
      <c r="F12" s="893">
        <v>4</v>
      </c>
      <c r="G12" s="893">
        <v>4</v>
      </c>
      <c r="H12" s="893">
        <v>4</v>
      </c>
      <c r="I12" s="893">
        <v>4</v>
      </c>
      <c r="J12" s="893">
        <v>4</v>
      </c>
      <c r="K12" s="893">
        <v>4</v>
      </c>
      <c r="L12" s="893">
        <v>4</v>
      </c>
      <c r="M12" s="893">
        <v>4</v>
      </c>
      <c r="N12" s="893">
        <v>4</v>
      </c>
      <c r="O12" s="893">
        <v>4</v>
      </c>
      <c r="P12" s="893">
        <v>4</v>
      </c>
      <c r="Q12" s="893">
        <v>4</v>
      </c>
      <c r="R12" s="893">
        <v>4</v>
      </c>
      <c r="S12" s="893">
        <v>4</v>
      </c>
      <c r="T12" s="893">
        <v>4</v>
      </c>
      <c r="U12" s="893">
        <v>4</v>
      </c>
      <c r="V12" s="893">
        <v>4</v>
      </c>
      <c r="W12" s="893">
        <v>4</v>
      </c>
      <c r="X12" s="893">
        <v>4</v>
      </c>
      <c r="Y12" s="893">
        <v>4</v>
      </c>
      <c r="Z12" s="983">
        <v>4</v>
      </c>
      <c r="AA12" s="893">
        <v>4</v>
      </c>
      <c r="AB12" s="979">
        <v>4</v>
      </c>
    </row>
    <row r="13" spans="1:28" s="887" customFormat="1" ht="20.25" customHeight="1">
      <c r="A13" s="892" t="s">
        <v>777</v>
      </c>
      <c r="B13" s="984" t="s">
        <v>778</v>
      </c>
      <c r="C13" s="984" t="s">
        <v>778</v>
      </c>
      <c r="D13" s="985" t="s">
        <v>778</v>
      </c>
      <c r="E13" s="894" t="s">
        <v>778</v>
      </c>
      <c r="F13" s="894" t="s">
        <v>778</v>
      </c>
      <c r="G13" s="894" t="s">
        <v>778</v>
      </c>
      <c r="H13" s="894" t="s">
        <v>778</v>
      </c>
      <c r="I13" s="894" t="s">
        <v>778</v>
      </c>
      <c r="J13" s="894" t="s">
        <v>778</v>
      </c>
      <c r="K13" s="894" t="s">
        <v>778</v>
      </c>
      <c r="L13" s="894" t="s">
        <v>778</v>
      </c>
      <c r="M13" s="894" t="s">
        <v>778</v>
      </c>
      <c r="N13" s="894" t="s">
        <v>778</v>
      </c>
      <c r="O13" s="894" t="s">
        <v>778</v>
      </c>
      <c r="P13" s="894" t="s">
        <v>778</v>
      </c>
      <c r="Q13" s="894" t="s">
        <v>778</v>
      </c>
      <c r="R13" s="894" t="s">
        <v>778</v>
      </c>
      <c r="S13" s="894" t="s">
        <v>778</v>
      </c>
      <c r="T13" s="894" t="s">
        <v>778</v>
      </c>
      <c r="U13" s="894" t="s">
        <v>778</v>
      </c>
      <c r="V13" s="894" t="s">
        <v>778</v>
      </c>
      <c r="W13" s="894" t="s">
        <v>778</v>
      </c>
      <c r="X13" s="894" t="s">
        <v>778</v>
      </c>
      <c r="Y13" s="894" t="s">
        <v>778</v>
      </c>
      <c r="Z13" s="986" t="s">
        <v>778</v>
      </c>
      <c r="AA13" s="894" t="s">
        <v>778</v>
      </c>
      <c r="AB13" s="987" t="s">
        <v>778</v>
      </c>
    </row>
    <row r="14" spans="1:28" s="887" customFormat="1" ht="20.25" customHeight="1">
      <c r="A14" s="890" t="s">
        <v>779</v>
      </c>
      <c r="B14" s="980"/>
      <c r="C14" s="980"/>
      <c r="D14" s="980"/>
      <c r="E14" s="895"/>
      <c r="F14" s="895"/>
      <c r="G14" s="895"/>
      <c r="H14" s="895"/>
      <c r="I14" s="895"/>
      <c r="J14" s="895"/>
      <c r="K14" s="895"/>
      <c r="L14" s="895"/>
      <c r="M14" s="895"/>
      <c r="N14" s="895"/>
      <c r="O14" s="895"/>
      <c r="P14" s="895"/>
      <c r="Q14" s="895"/>
      <c r="R14" s="895"/>
      <c r="S14" s="895"/>
      <c r="T14" s="895"/>
      <c r="U14" s="895"/>
      <c r="V14" s="895"/>
      <c r="W14" s="895"/>
      <c r="X14" s="895"/>
      <c r="Y14" s="895"/>
      <c r="Z14" s="988"/>
      <c r="AA14" s="895"/>
      <c r="AB14" s="989"/>
    </row>
    <row r="15" spans="1:28" ht="20.25" customHeight="1">
      <c r="A15" s="892" t="s">
        <v>780</v>
      </c>
      <c r="B15" s="902">
        <v>6</v>
      </c>
      <c r="C15" s="902">
        <v>6</v>
      </c>
      <c r="D15" s="902">
        <v>6</v>
      </c>
      <c r="E15" s="893">
        <v>6</v>
      </c>
      <c r="F15" s="893">
        <v>6</v>
      </c>
      <c r="G15" s="893">
        <v>6</v>
      </c>
      <c r="H15" s="893">
        <v>6</v>
      </c>
      <c r="I15" s="893">
        <v>6</v>
      </c>
      <c r="J15" s="893">
        <v>6</v>
      </c>
      <c r="K15" s="893">
        <v>6</v>
      </c>
      <c r="L15" s="893">
        <v>6</v>
      </c>
      <c r="M15" s="893">
        <v>6</v>
      </c>
      <c r="N15" s="893">
        <v>6</v>
      </c>
      <c r="O15" s="893">
        <v>6</v>
      </c>
      <c r="P15" s="893">
        <v>6</v>
      </c>
      <c r="Q15" s="893">
        <v>6</v>
      </c>
      <c r="R15" s="893">
        <v>6</v>
      </c>
      <c r="S15" s="893">
        <v>6</v>
      </c>
      <c r="T15" s="893">
        <v>6</v>
      </c>
      <c r="U15" s="893">
        <v>6</v>
      </c>
      <c r="V15" s="893">
        <v>6</v>
      </c>
      <c r="W15" s="893">
        <v>6</v>
      </c>
      <c r="X15" s="893">
        <v>4</v>
      </c>
      <c r="Y15" s="893">
        <v>4</v>
      </c>
      <c r="Z15" s="978">
        <v>4</v>
      </c>
      <c r="AA15" s="893">
        <v>4</v>
      </c>
      <c r="AB15" s="979">
        <v>4</v>
      </c>
    </row>
    <row r="16" spans="1:28" ht="20.25" customHeight="1">
      <c r="A16" s="892" t="s">
        <v>781</v>
      </c>
      <c r="B16" s="902">
        <v>5</v>
      </c>
      <c r="C16" s="902">
        <v>5</v>
      </c>
      <c r="D16" s="902">
        <v>5</v>
      </c>
      <c r="E16" s="893">
        <v>5</v>
      </c>
      <c r="F16" s="893">
        <v>5</v>
      </c>
      <c r="G16" s="893">
        <v>5</v>
      </c>
      <c r="H16" s="893">
        <v>5</v>
      </c>
      <c r="I16" s="893">
        <v>5</v>
      </c>
      <c r="J16" s="893">
        <v>5</v>
      </c>
      <c r="K16" s="893">
        <v>5</v>
      </c>
      <c r="L16" s="893">
        <v>5</v>
      </c>
      <c r="M16" s="893">
        <v>5</v>
      </c>
      <c r="N16" s="893">
        <v>5</v>
      </c>
      <c r="O16" s="893">
        <v>5</v>
      </c>
      <c r="P16" s="893">
        <v>5</v>
      </c>
      <c r="Q16" s="893">
        <v>5</v>
      </c>
      <c r="R16" s="893">
        <v>5</v>
      </c>
      <c r="S16" s="893">
        <v>5</v>
      </c>
      <c r="T16" s="893">
        <v>5</v>
      </c>
      <c r="U16" s="893">
        <v>5</v>
      </c>
      <c r="V16" s="893">
        <v>5</v>
      </c>
      <c r="W16" s="893">
        <v>5</v>
      </c>
      <c r="X16" s="893">
        <v>4</v>
      </c>
      <c r="Y16" s="893">
        <v>4</v>
      </c>
      <c r="Z16" s="978">
        <v>4</v>
      </c>
      <c r="AA16" s="893">
        <v>4</v>
      </c>
      <c r="AB16" s="979">
        <v>4</v>
      </c>
    </row>
    <row r="17" spans="1:28" ht="20.25" customHeight="1">
      <c r="A17" s="892" t="s">
        <v>782</v>
      </c>
      <c r="B17" s="902">
        <v>4</v>
      </c>
      <c r="C17" s="902">
        <v>4</v>
      </c>
      <c r="D17" s="902">
        <v>4</v>
      </c>
      <c r="E17" s="893">
        <v>4</v>
      </c>
      <c r="F17" s="893">
        <v>4</v>
      </c>
      <c r="G17" s="893">
        <v>4</v>
      </c>
      <c r="H17" s="893">
        <v>4</v>
      </c>
      <c r="I17" s="893">
        <v>4</v>
      </c>
      <c r="J17" s="893">
        <v>4</v>
      </c>
      <c r="K17" s="893">
        <v>4</v>
      </c>
      <c r="L17" s="893">
        <v>4</v>
      </c>
      <c r="M17" s="893">
        <v>4</v>
      </c>
      <c r="N17" s="893">
        <v>4</v>
      </c>
      <c r="O17" s="893">
        <v>4</v>
      </c>
      <c r="P17" s="893">
        <v>4</v>
      </c>
      <c r="Q17" s="893">
        <v>4</v>
      </c>
      <c r="R17" s="893">
        <v>4</v>
      </c>
      <c r="S17" s="893">
        <v>4</v>
      </c>
      <c r="T17" s="893">
        <v>4</v>
      </c>
      <c r="U17" s="893">
        <v>4</v>
      </c>
      <c r="V17" s="893">
        <v>4</v>
      </c>
      <c r="W17" s="893">
        <v>4</v>
      </c>
      <c r="X17" s="893">
        <v>4</v>
      </c>
      <c r="Y17" s="893">
        <v>4</v>
      </c>
      <c r="Z17" s="978">
        <v>4</v>
      </c>
      <c r="AA17" s="893">
        <v>4</v>
      </c>
      <c r="AB17" s="979">
        <v>4</v>
      </c>
    </row>
    <row r="18" spans="1:28" ht="20.25" customHeight="1">
      <c r="A18" s="890" t="s">
        <v>783</v>
      </c>
      <c r="B18" s="980"/>
      <c r="C18" s="980"/>
      <c r="D18" s="980"/>
      <c r="E18" s="980"/>
      <c r="F18" s="891"/>
      <c r="G18" s="891"/>
      <c r="H18" s="891"/>
      <c r="I18" s="891"/>
      <c r="J18" s="891"/>
      <c r="K18" s="891"/>
      <c r="L18" s="891"/>
      <c r="M18" s="891"/>
      <c r="N18" s="891"/>
      <c r="O18" s="891"/>
      <c r="P18" s="891"/>
      <c r="Q18" s="891"/>
      <c r="R18" s="891"/>
      <c r="S18" s="891"/>
      <c r="T18" s="891"/>
      <c r="U18" s="891"/>
      <c r="V18" s="891"/>
      <c r="W18" s="891"/>
      <c r="X18" s="891"/>
      <c r="Y18" s="891"/>
      <c r="Z18" s="981"/>
      <c r="AA18" s="891"/>
      <c r="AB18" s="982"/>
    </row>
    <row r="19" spans="1:28" ht="20.25" customHeight="1">
      <c r="A19" s="896" t="s">
        <v>784</v>
      </c>
      <c r="B19" s="897" t="s">
        <v>171</v>
      </c>
      <c r="C19" s="897" t="s">
        <v>171</v>
      </c>
      <c r="D19" s="897" t="s">
        <v>171</v>
      </c>
      <c r="E19" s="897" t="s">
        <v>171</v>
      </c>
      <c r="F19" s="897" t="s">
        <v>171</v>
      </c>
      <c r="G19" s="897" t="s">
        <v>171</v>
      </c>
      <c r="H19" s="897" t="s">
        <v>171</v>
      </c>
      <c r="I19" s="897" t="s">
        <v>171</v>
      </c>
      <c r="J19" s="897" t="s">
        <v>171</v>
      </c>
      <c r="K19" s="897" t="s">
        <v>171</v>
      </c>
      <c r="L19" s="897">
        <v>0.24049999999999999</v>
      </c>
      <c r="M19" s="897">
        <v>0.35549999999999998</v>
      </c>
      <c r="N19" s="897">
        <v>1.11008</v>
      </c>
      <c r="O19" s="897">
        <v>1.3104</v>
      </c>
      <c r="P19" s="897">
        <v>4.9694454545454549</v>
      </c>
      <c r="Q19" s="897">
        <v>4.2769000000000004</v>
      </c>
      <c r="R19" s="897">
        <v>3.6447159090909089</v>
      </c>
      <c r="S19" s="897">
        <v>4.63</v>
      </c>
      <c r="T19" s="897">
        <v>4.6928000000000001</v>
      </c>
      <c r="U19" s="897">
        <v>4.78</v>
      </c>
      <c r="V19" s="897">
        <v>4.5482199999999997</v>
      </c>
      <c r="W19" s="897">
        <v>3.0712999999999999</v>
      </c>
      <c r="X19" s="897">
        <v>2.4500000000000002</v>
      </c>
      <c r="Y19" s="897">
        <v>2.3180999999999998</v>
      </c>
      <c r="Z19" s="990">
        <v>1.0004999999999999</v>
      </c>
      <c r="AA19" s="897">
        <v>0.5746</v>
      </c>
      <c r="AB19" s="991">
        <v>1.2999999999999999E-3</v>
      </c>
    </row>
    <row r="20" spans="1:28" ht="20.25" customHeight="1">
      <c r="A20" s="896" t="s">
        <v>785</v>
      </c>
      <c r="B20" s="897">
        <v>2.12</v>
      </c>
      <c r="C20" s="897">
        <v>3.004</v>
      </c>
      <c r="D20" s="897">
        <v>2.3420000000000001</v>
      </c>
      <c r="E20" s="897">
        <v>1.74</v>
      </c>
      <c r="F20" s="897">
        <v>2.6432000000000002</v>
      </c>
      <c r="G20" s="897">
        <v>0.74419999999999997</v>
      </c>
      <c r="H20" s="897">
        <v>0.92610000000000003</v>
      </c>
      <c r="I20" s="897">
        <v>0.77629999999999999</v>
      </c>
      <c r="J20" s="897">
        <v>1.03</v>
      </c>
      <c r="K20" s="897">
        <v>0.71033567156063082</v>
      </c>
      <c r="L20" s="897">
        <v>0.55069999999999997</v>
      </c>
      <c r="M20" s="897">
        <v>0.48110000000000003</v>
      </c>
      <c r="N20" s="897">
        <v>1.1832</v>
      </c>
      <c r="O20" s="897">
        <v>2.5548000000000002</v>
      </c>
      <c r="P20" s="897">
        <v>5.5149176531715014</v>
      </c>
      <c r="Q20" s="897">
        <v>5.8220000000000001</v>
      </c>
      <c r="R20" s="897">
        <v>3.9250794520547947</v>
      </c>
      <c r="S20" s="897">
        <v>4.7</v>
      </c>
      <c r="T20" s="897">
        <v>4.9848999999999997</v>
      </c>
      <c r="U20" s="897">
        <v>5.15</v>
      </c>
      <c r="V20" s="897">
        <v>4.3784369186716257</v>
      </c>
      <c r="W20" s="897">
        <v>3.7410999999999999</v>
      </c>
      <c r="X20" s="897">
        <v>3.34</v>
      </c>
      <c r="Y20" s="897">
        <v>2.7395999999999998</v>
      </c>
      <c r="Z20" s="990">
        <v>1.7707609396914445</v>
      </c>
      <c r="AA20" s="897">
        <v>2.2029999999999998</v>
      </c>
      <c r="AB20" s="991">
        <v>0.99690000000000001</v>
      </c>
    </row>
    <row r="21" spans="1:28" ht="20.25" customHeight="1">
      <c r="A21" s="896" t="s">
        <v>786</v>
      </c>
      <c r="B21" s="897">
        <v>2.2999999999999998</v>
      </c>
      <c r="C21" s="897">
        <v>3.1621084055017827</v>
      </c>
      <c r="D21" s="897" t="s">
        <v>171</v>
      </c>
      <c r="E21" s="897">
        <v>2.23</v>
      </c>
      <c r="F21" s="897" t="s">
        <v>171</v>
      </c>
      <c r="G21" s="897">
        <v>2.8525</v>
      </c>
      <c r="H21" s="897">
        <v>1.4455</v>
      </c>
      <c r="I21" s="897">
        <v>1.3360000000000001</v>
      </c>
      <c r="J21" s="897">
        <v>2.02</v>
      </c>
      <c r="K21" s="897">
        <v>1.7079</v>
      </c>
      <c r="L21" s="897" t="s">
        <v>787</v>
      </c>
      <c r="M21" s="897">
        <v>2.0487000000000002</v>
      </c>
      <c r="N21" s="897">
        <v>1.7726</v>
      </c>
      <c r="O21" s="897">
        <v>2.9860000000000002</v>
      </c>
      <c r="P21" s="897" t="s">
        <v>787</v>
      </c>
      <c r="Q21" s="897">
        <v>5.0168999999999997</v>
      </c>
      <c r="R21" s="897" t="s">
        <v>787</v>
      </c>
      <c r="S21" s="897" t="s">
        <v>787</v>
      </c>
      <c r="T21" s="897">
        <v>5.0824999999999996</v>
      </c>
      <c r="U21" s="897">
        <v>5.25</v>
      </c>
      <c r="V21" s="897">
        <v>4.9190006711409398</v>
      </c>
      <c r="W21" s="897">
        <v>4.3910999999999998</v>
      </c>
      <c r="X21" s="897" t="s">
        <v>171</v>
      </c>
      <c r="Y21" s="897">
        <v>3.1676000000000002</v>
      </c>
      <c r="Z21" s="990">
        <v>2.6588604855920774</v>
      </c>
      <c r="AA21" s="897">
        <v>2.6684000000000001</v>
      </c>
      <c r="AB21" s="991">
        <v>2.0661</v>
      </c>
    </row>
    <row r="22" spans="1:28" ht="20.25" customHeight="1">
      <c r="A22" s="896" t="s">
        <v>788</v>
      </c>
      <c r="B22" s="897">
        <v>2.74</v>
      </c>
      <c r="C22" s="897">
        <v>3.6509999999999998</v>
      </c>
      <c r="D22" s="897">
        <v>3.25</v>
      </c>
      <c r="E22" s="897">
        <v>2.7</v>
      </c>
      <c r="F22" s="897" t="s">
        <v>171</v>
      </c>
      <c r="G22" s="897">
        <v>2.2334999999999998</v>
      </c>
      <c r="H22" s="897">
        <v>2.3067000000000002</v>
      </c>
      <c r="I22" s="897">
        <v>2.8351000000000002</v>
      </c>
      <c r="J22" s="897">
        <v>2.1</v>
      </c>
      <c r="K22" s="897" t="s">
        <v>787</v>
      </c>
      <c r="L22" s="897">
        <v>1.3228599999999999</v>
      </c>
      <c r="M22" s="897">
        <v>1.5144</v>
      </c>
      <c r="N22" s="897">
        <v>2.0476999999999999</v>
      </c>
      <c r="O22" s="897">
        <v>3.1175000000000002</v>
      </c>
      <c r="P22" s="897">
        <v>4.9699</v>
      </c>
      <c r="Q22" s="897">
        <v>5.7587999999999999</v>
      </c>
      <c r="R22" s="897" t="s">
        <v>787</v>
      </c>
      <c r="S22" s="897">
        <v>5.17</v>
      </c>
      <c r="T22" s="897">
        <v>5.1997</v>
      </c>
      <c r="U22" s="897">
        <v>5.32</v>
      </c>
      <c r="V22" s="897">
        <v>4.8255237762237764</v>
      </c>
      <c r="W22" s="897" t="s">
        <v>171</v>
      </c>
      <c r="X22" s="897">
        <v>3.93</v>
      </c>
      <c r="Y22" s="897">
        <v>3.6044</v>
      </c>
      <c r="Z22" s="990">
        <v>3.2066499999999998</v>
      </c>
      <c r="AA22" s="897">
        <v>3.0962000000000001</v>
      </c>
      <c r="AB22" s="991">
        <v>2.1920000000000002</v>
      </c>
    </row>
    <row r="23" spans="1:28" s="887" customFormat="1" ht="20.25" customHeight="1">
      <c r="A23" s="892" t="s">
        <v>69</v>
      </c>
      <c r="B23" s="897" t="s">
        <v>822</v>
      </c>
      <c r="C23" s="897" t="s">
        <v>822</v>
      </c>
      <c r="D23" s="897" t="s">
        <v>822</v>
      </c>
      <c r="E23" s="897" t="s">
        <v>822</v>
      </c>
      <c r="F23" s="897" t="s">
        <v>822</v>
      </c>
      <c r="G23" s="897" t="s">
        <v>822</v>
      </c>
      <c r="H23" s="897" t="s">
        <v>822</v>
      </c>
      <c r="I23" s="897" t="s">
        <v>822</v>
      </c>
      <c r="J23" s="897" t="s">
        <v>822</v>
      </c>
      <c r="K23" s="897" t="s">
        <v>822</v>
      </c>
      <c r="L23" s="897" t="s">
        <v>789</v>
      </c>
      <c r="M23" s="897" t="s">
        <v>789</v>
      </c>
      <c r="N23" s="897" t="s">
        <v>789</v>
      </c>
      <c r="O23" s="897" t="s">
        <v>789</v>
      </c>
      <c r="P23" s="897" t="s">
        <v>789</v>
      </c>
      <c r="Q23" s="897" t="s">
        <v>789</v>
      </c>
      <c r="R23" s="897" t="s">
        <v>789</v>
      </c>
      <c r="S23" s="897" t="s">
        <v>789</v>
      </c>
      <c r="T23" s="897" t="s">
        <v>789</v>
      </c>
      <c r="U23" s="897" t="s">
        <v>789</v>
      </c>
      <c r="V23" s="897" t="s">
        <v>789</v>
      </c>
      <c r="W23" s="897" t="s">
        <v>789</v>
      </c>
      <c r="X23" s="897" t="s">
        <v>789</v>
      </c>
      <c r="Y23" s="897" t="s">
        <v>789</v>
      </c>
      <c r="Z23" s="990" t="s">
        <v>789</v>
      </c>
      <c r="AA23" s="897" t="s">
        <v>789</v>
      </c>
      <c r="AB23" s="991" t="s">
        <v>789</v>
      </c>
    </row>
    <row r="24" spans="1:28" ht="20.25" customHeight="1">
      <c r="A24" s="892" t="s">
        <v>790</v>
      </c>
      <c r="B24" s="897" t="s">
        <v>823</v>
      </c>
      <c r="C24" s="897" t="s">
        <v>823</v>
      </c>
      <c r="D24" s="897" t="s">
        <v>823</v>
      </c>
      <c r="E24" s="897" t="s">
        <v>823</v>
      </c>
      <c r="F24" s="897" t="s">
        <v>823</v>
      </c>
      <c r="G24" s="897" t="s">
        <v>823</v>
      </c>
      <c r="H24" s="897" t="s">
        <v>823</v>
      </c>
      <c r="I24" s="897" t="s">
        <v>823</v>
      </c>
      <c r="J24" s="897" t="s">
        <v>823</v>
      </c>
      <c r="K24" s="897" t="s">
        <v>823</v>
      </c>
      <c r="L24" s="897" t="s">
        <v>824</v>
      </c>
      <c r="M24" s="897" t="s">
        <v>824</v>
      </c>
      <c r="N24" s="897" t="s">
        <v>824</v>
      </c>
      <c r="O24" s="897" t="s">
        <v>791</v>
      </c>
      <c r="P24" s="897" t="s">
        <v>791</v>
      </c>
      <c r="Q24" s="897" t="s">
        <v>791</v>
      </c>
      <c r="R24" s="897" t="s">
        <v>791</v>
      </c>
      <c r="S24" s="897" t="s">
        <v>791</v>
      </c>
      <c r="T24" s="897" t="s">
        <v>791</v>
      </c>
      <c r="U24" s="897" t="s">
        <v>791</v>
      </c>
      <c r="V24" s="897" t="s">
        <v>791</v>
      </c>
      <c r="W24" s="897" t="s">
        <v>791</v>
      </c>
      <c r="X24" s="897" t="s">
        <v>791</v>
      </c>
      <c r="Y24" s="897" t="s">
        <v>791</v>
      </c>
      <c r="Z24" s="990" t="s">
        <v>791</v>
      </c>
      <c r="AA24" s="897" t="s">
        <v>791</v>
      </c>
      <c r="AB24" s="991" t="s">
        <v>791</v>
      </c>
    </row>
    <row r="25" spans="1:28" s="899" customFormat="1" ht="20.25" customHeight="1">
      <c r="A25" s="898" t="s">
        <v>792</v>
      </c>
      <c r="B25" s="897">
        <v>3.2654353261213163</v>
      </c>
      <c r="C25" s="897">
        <v>3.5897992254016362</v>
      </c>
      <c r="D25" s="897">
        <v>2.6726999999999999</v>
      </c>
      <c r="E25" s="897">
        <v>2.71</v>
      </c>
      <c r="F25" s="897">
        <v>4.1268000000000002</v>
      </c>
      <c r="G25" s="897">
        <v>0.89629999999999999</v>
      </c>
      <c r="H25" s="897">
        <v>0.75</v>
      </c>
      <c r="I25" s="897">
        <v>2.7259000000000002</v>
      </c>
      <c r="J25" s="897">
        <v>2.46</v>
      </c>
      <c r="K25" s="897">
        <v>0.6364510804822362</v>
      </c>
      <c r="L25" s="897">
        <v>0.28739999999999999</v>
      </c>
      <c r="M25" s="897">
        <v>0.39</v>
      </c>
      <c r="N25" s="897">
        <v>1.1299999999999999</v>
      </c>
      <c r="O25" s="897">
        <v>2.6753</v>
      </c>
      <c r="P25" s="897">
        <v>4.8301971251968672</v>
      </c>
      <c r="Q25" s="897">
        <v>4.4000000000000004</v>
      </c>
      <c r="R25" s="897">
        <v>4.3062330467845928</v>
      </c>
      <c r="S25" s="897">
        <v>4.87</v>
      </c>
      <c r="T25" s="897">
        <v>4.1199000000000003</v>
      </c>
      <c r="U25" s="897">
        <v>4.53</v>
      </c>
      <c r="V25" s="897">
        <v>4.1825550203065518</v>
      </c>
      <c r="W25" s="897">
        <v>2.9626000000000001</v>
      </c>
      <c r="X25" s="897">
        <v>1.88</v>
      </c>
      <c r="Y25" s="897">
        <v>1.6778837822512049</v>
      </c>
      <c r="Z25" s="990">
        <v>1.8590457492096282</v>
      </c>
      <c r="AA25" s="897">
        <v>1.6787000000000001</v>
      </c>
      <c r="AB25" s="991">
        <v>1.1969024903247523</v>
      </c>
    </row>
    <row r="26" spans="1:28" ht="20.25" customHeight="1">
      <c r="A26" s="900" t="s">
        <v>793</v>
      </c>
      <c r="B26" s="897">
        <v>3.3</v>
      </c>
      <c r="C26" s="897">
        <v>3.46</v>
      </c>
      <c r="D26" s="897">
        <v>3.74</v>
      </c>
      <c r="E26" s="897">
        <v>3.98</v>
      </c>
      <c r="F26" s="897">
        <v>4.7</v>
      </c>
      <c r="G26" s="897">
        <v>5.04</v>
      </c>
      <c r="H26" s="897">
        <v>5.0843628028065915</v>
      </c>
      <c r="I26" s="897">
        <v>5.51</v>
      </c>
      <c r="J26" s="897">
        <v>5.91</v>
      </c>
      <c r="K26" s="897">
        <v>6.15</v>
      </c>
      <c r="L26" s="897">
        <v>6.25</v>
      </c>
      <c r="M26" s="897">
        <v>6.19</v>
      </c>
      <c r="N26" s="897">
        <v>6.17</v>
      </c>
      <c r="O26" s="897">
        <v>6.1</v>
      </c>
      <c r="P26" s="897">
        <v>6.17</v>
      </c>
      <c r="Q26" s="897">
        <v>6.21</v>
      </c>
      <c r="R26" s="897">
        <v>6.38</v>
      </c>
      <c r="S26" s="897">
        <v>6.45</v>
      </c>
      <c r="T26" s="897">
        <v>6.64</v>
      </c>
      <c r="U26" s="897">
        <v>6.6100840639480261</v>
      </c>
      <c r="V26" s="897">
        <v>6.61</v>
      </c>
      <c r="W26" s="901">
        <v>6.49</v>
      </c>
      <c r="X26" s="901">
        <v>6.3993076371430346</v>
      </c>
      <c r="Y26" s="901">
        <v>6.3</v>
      </c>
      <c r="Z26" s="992">
        <v>6.57</v>
      </c>
      <c r="AA26" s="901">
        <v>6.61</v>
      </c>
      <c r="AB26" s="993">
        <v>6.6161021257179744</v>
      </c>
    </row>
    <row r="27" spans="1:28" ht="20.25" customHeight="1">
      <c r="A27" s="900" t="s">
        <v>794</v>
      </c>
      <c r="B27" s="897">
        <v>8.6199999999999992</v>
      </c>
      <c r="C27" s="897">
        <v>8.8800000000000008</v>
      </c>
      <c r="D27" s="897">
        <v>9.11</v>
      </c>
      <c r="E27" s="897">
        <v>9.31</v>
      </c>
      <c r="F27" s="897">
        <v>10.119999999999999</v>
      </c>
      <c r="G27" s="897">
        <v>10.6</v>
      </c>
      <c r="H27" s="897">
        <v>10.768996824709188</v>
      </c>
      <c r="I27" s="897">
        <v>10.69</v>
      </c>
      <c r="J27" s="897">
        <v>11.29</v>
      </c>
      <c r="K27" s="897">
        <v>11.33</v>
      </c>
      <c r="L27" s="897">
        <v>11.68</v>
      </c>
      <c r="M27" s="897">
        <v>11.78</v>
      </c>
      <c r="N27" s="897">
        <v>11.1</v>
      </c>
      <c r="O27" s="902">
        <v>11.64</v>
      </c>
      <c r="P27" s="902">
        <v>11.25</v>
      </c>
      <c r="Q27" s="902">
        <v>11.79</v>
      </c>
      <c r="R27" s="902">
        <v>11.9</v>
      </c>
      <c r="S27" s="897">
        <v>11.96</v>
      </c>
      <c r="T27" s="897">
        <v>12.1</v>
      </c>
      <c r="U27" s="897">
        <v>12.317973192508507</v>
      </c>
      <c r="V27" s="897">
        <v>12.42</v>
      </c>
      <c r="W27" s="901">
        <v>12.47</v>
      </c>
      <c r="X27" s="901">
        <v>12.474039051717256</v>
      </c>
      <c r="Y27" s="901">
        <v>12.31</v>
      </c>
      <c r="Z27" s="992">
        <v>12.26</v>
      </c>
      <c r="AA27" s="901">
        <v>12.26</v>
      </c>
      <c r="AB27" s="993">
        <v>12.322112864374549</v>
      </c>
    </row>
    <row r="28" spans="1:28" ht="20.25" customHeight="1" thickBot="1">
      <c r="A28" s="903" t="s">
        <v>795</v>
      </c>
      <c r="B28" s="904">
        <v>6.43</v>
      </c>
      <c r="C28" s="904">
        <v>6.55</v>
      </c>
      <c r="D28" s="904">
        <v>6.78</v>
      </c>
      <c r="E28" s="904">
        <v>7.1</v>
      </c>
      <c r="F28" s="904">
        <v>7.8</v>
      </c>
      <c r="G28" s="904">
        <v>8.3000000000000007</v>
      </c>
      <c r="H28" s="904">
        <v>8.6</v>
      </c>
      <c r="I28" s="904">
        <v>9</v>
      </c>
      <c r="J28" s="904">
        <v>9.4</v>
      </c>
      <c r="K28" s="904">
        <v>9.89</v>
      </c>
      <c r="L28" s="904">
        <v>9.67</v>
      </c>
      <c r="M28" s="904">
        <v>10.130000000000001</v>
      </c>
      <c r="N28" s="904">
        <v>10.08</v>
      </c>
      <c r="O28" s="904">
        <v>10.11</v>
      </c>
      <c r="P28" s="904">
        <v>9.8699999999999992</v>
      </c>
      <c r="Q28" s="904">
        <v>9.94</v>
      </c>
      <c r="R28" s="904">
        <v>10.19</v>
      </c>
      <c r="S28" s="904">
        <v>10.36</v>
      </c>
      <c r="T28" s="904">
        <v>10.4</v>
      </c>
      <c r="U28" s="904">
        <v>10.32</v>
      </c>
      <c r="V28" s="904">
        <v>10.41</v>
      </c>
      <c r="W28" s="905">
        <v>10.47</v>
      </c>
      <c r="X28" s="905">
        <v>10.119999999999999</v>
      </c>
      <c r="Y28" s="905">
        <v>10.029999999999999</v>
      </c>
      <c r="Z28" s="994">
        <v>10.23</v>
      </c>
      <c r="AA28" s="905">
        <v>10.210000000000001</v>
      </c>
      <c r="AB28" s="995">
        <v>10.3</v>
      </c>
    </row>
    <row r="29" spans="1:28" ht="16.5" customHeight="1" thickTop="1">
      <c r="A29" s="996" t="s">
        <v>796</v>
      </c>
      <c r="B29" s="996"/>
      <c r="C29" s="996"/>
      <c r="D29" s="996"/>
      <c r="E29" s="996"/>
      <c r="F29" s="996"/>
      <c r="G29" s="996"/>
      <c r="H29" s="996"/>
      <c r="I29" s="996"/>
      <c r="J29" s="996"/>
      <c r="K29" s="996"/>
      <c r="L29" s="996"/>
      <c r="M29" s="996"/>
      <c r="N29" s="996"/>
      <c r="O29" s="996"/>
      <c r="P29" s="996"/>
      <c r="Q29" s="887"/>
      <c r="R29" s="887"/>
      <c r="S29" s="887"/>
      <c r="T29" s="887"/>
      <c r="U29" s="887"/>
      <c r="V29" s="887"/>
      <c r="W29" s="887"/>
      <c r="X29" s="887"/>
      <c r="Y29" s="887"/>
      <c r="Z29" s="887"/>
      <c r="AA29" s="887"/>
      <c r="AB29" s="887"/>
    </row>
    <row r="30" spans="1:28">
      <c r="A30" s="2182" t="s">
        <v>797</v>
      </c>
      <c r="B30" s="2182"/>
      <c r="C30" s="2182"/>
      <c r="D30" s="2182"/>
      <c r="E30" s="2182"/>
      <c r="F30" s="2182"/>
      <c r="G30" s="2182"/>
      <c r="H30" s="2182"/>
      <c r="I30" s="2182"/>
      <c r="J30" s="2182"/>
      <c r="K30" s="2182"/>
      <c r="L30" s="2182"/>
      <c r="M30" s="2182"/>
      <c r="N30" s="2182"/>
      <c r="O30" s="2182"/>
      <c r="P30" s="2182"/>
      <c r="Q30" s="887"/>
      <c r="R30" s="887"/>
      <c r="S30" s="887"/>
      <c r="T30" s="887"/>
      <c r="U30" s="887"/>
      <c r="V30" s="887"/>
      <c r="W30" s="887"/>
      <c r="X30" s="887"/>
      <c r="Y30" s="887"/>
      <c r="Z30" s="887"/>
      <c r="AA30" s="887"/>
      <c r="AB30" s="887"/>
    </row>
    <row r="31" spans="1:28">
      <c r="A31" s="2182" t="s">
        <v>798</v>
      </c>
      <c r="B31" s="2182"/>
      <c r="C31" s="2182"/>
      <c r="D31" s="2182"/>
      <c r="E31" s="2182"/>
      <c r="F31" s="2182"/>
      <c r="G31" s="2182"/>
      <c r="H31" s="2182"/>
      <c r="I31" s="2182"/>
      <c r="J31" s="2182"/>
      <c r="K31" s="2182"/>
      <c r="L31" s="2182"/>
      <c r="M31" s="2182"/>
      <c r="N31" s="2182"/>
      <c r="O31" s="2182"/>
      <c r="P31" s="2182"/>
      <c r="Q31" s="887"/>
      <c r="R31" s="887"/>
      <c r="S31" s="887"/>
      <c r="T31" s="887"/>
      <c r="U31" s="887"/>
      <c r="V31" s="887"/>
      <c r="W31" s="887"/>
      <c r="X31" s="887"/>
      <c r="Y31" s="887"/>
      <c r="Z31" s="887"/>
      <c r="AA31" s="887"/>
      <c r="AB31" s="887"/>
    </row>
  </sheetData>
  <mergeCells count="4">
    <mergeCell ref="A1:Z1"/>
    <mergeCell ref="A2:Z2"/>
    <mergeCell ref="A30:P30"/>
    <mergeCell ref="A31:P31"/>
  </mergeCells>
  <pageMargins left="0.7" right="0.7" top="1" bottom="1" header="0.5" footer="0.5"/>
  <pageSetup paperSize="9" scale="59" orientation="landscape" r:id="rId1"/>
  <headerFooter alignWithMargins="0"/>
</worksheet>
</file>

<file path=xl/worksheets/sheet44.xml><?xml version="1.0" encoding="utf-8"?>
<worksheet xmlns="http://schemas.openxmlformats.org/spreadsheetml/2006/main" xmlns:r="http://schemas.openxmlformats.org/officeDocument/2006/relationships">
  <sheetPr>
    <pageSetUpPr fitToPage="1"/>
  </sheetPr>
  <dimension ref="A1:M36"/>
  <sheetViews>
    <sheetView workbookViewId="0">
      <selection activeCell="Q22" sqref="Q22"/>
    </sheetView>
  </sheetViews>
  <sheetFormatPr defaultRowHeight="15.75"/>
  <cols>
    <col min="1" max="1" width="13" style="834" customWidth="1"/>
    <col min="2" max="2" width="17.7109375" style="834" bestFit="1" customWidth="1"/>
    <col min="3" max="3" width="14.42578125" style="834" bestFit="1" customWidth="1"/>
    <col min="4" max="4" width="19.85546875" style="834" bestFit="1" customWidth="1"/>
    <col min="5" max="5" width="14.42578125" style="834" bestFit="1" customWidth="1"/>
    <col min="6" max="6" width="19.85546875" style="834" bestFit="1" customWidth="1"/>
    <col min="7" max="7" width="14.42578125" style="834" bestFit="1" customWidth="1"/>
    <col min="8" max="8" width="18.140625" style="834" bestFit="1" customWidth="1"/>
    <col min="9" max="9" width="14.42578125" style="834" bestFit="1" customWidth="1"/>
    <col min="10" max="10" width="16.7109375" style="834" bestFit="1" customWidth="1"/>
    <col min="11" max="11" width="14.42578125" style="834" bestFit="1" customWidth="1"/>
    <col min="12" max="12" width="15.85546875" style="834" bestFit="1" customWidth="1"/>
    <col min="13" max="13" width="14.42578125" style="834" bestFit="1" customWidth="1"/>
    <col min="14" max="256" width="9.140625" style="834"/>
    <col min="257" max="257" width="13" style="834" customWidth="1"/>
    <col min="258" max="258" width="17.5703125" style="834" bestFit="1" customWidth="1"/>
    <col min="259" max="259" width="14.28515625" style="834" bestFit="1" customWidth="1"/>
    <col min="260" max="260" width="19.7109375" style="834" bestFit="1" customWidth="1"/>
    <col min="261" max="261" width="14.28515625" style="834" bestFit="1" customWidth="1"/>
    <col min="262" max="262" width="14" style="834" customWidth="1"/>
    <col min="263" max="263" width="14.28515625" style="834" bestFit="1" customWidth="1"/>
    <col min="264" max="264" width="18" style="834" bestFit="1" customWidth="1"/>
    <col min="265" max="265" width="14.28515625" style="834" bestFit="1" customWidth="1"/>
    <col min="266" max="266" width="16.5703125" style="834" bestFit="1" customWidth="1"/>
    <col min="267" max="267" width="14.28515625" style="834" bestFit="1" customWidth="1"/>
    <col min="268" max="268" width="12.5703125" style="834" bestFit="1" customWidth="1"/>
    <col min="269" max="269" width="14.28515625" style="834" bestFit="1" customWidth="1"/>
    <col min="270" max="512" width="9.140625" style="834"/>
    <col min="513" max="513" width="13" style="834" customWidth="1"/>
    <col min="514" max="514" width="17.5703125" style="834" bestFit="1" customWidth="1"/>
    <col min="515" max="515" width="14.28515625" style="834" bestFit="1" customWidth="1"/>
    <col min="516" max="516" width="19.7109375" style="834" bestFit="1" customWidth="1"/>
    <col min="517" max="517" width="14.28515625" style="834" bestFit="1" customWidth="1"/>
    <col min="518" max="518" width="14" style="834" customWidth="1"/>
    <col min="519" max="519" width="14.28515625" style="834" bestFit="1" customWidth="1"/>
    <col min="520" max="520" width="18" style="834" bestFit="1" customWidth="1"/>
    <col min="521" max="521" width="14.28515625" style="834" bestFit="1" customWidth="1"/>
    <col min="522" max="522" width="16.5703125" style="834" bestFit="1" customWidth="1"/>
    <col min="523" max="523" width="14.28515625" style="834" bestFit="1" customWidth="1"/>
    <col min="524" max="524" width="12.5703125" style="834" bestFit="1" customWidth="1"/>
    <col min="525" max="525" width="14.28515625" style="834" bestFit="1" customWidth="1"/>
    <col min="526" max="768" width="9.140625" style="834"/>
    <col min="769" max="769" width="13" style="834" customWidth="1"/>
    <col min="770" max="770" width="17.5703125" style="834" bestFit="1" customWidth="1"/>
    <col min="771" max="771" width="14.28515625" style="834" bestFit="1" customWidth="1"/>
    <col min="772" max="772" width="19.7109375" style="834" bestFit="1" customWidth="1"/>
    <col min="773" max="773" width="14.28515625" style="834" bestFit="1" customWidth="1"/>
    <col min="774" max="774" width="14" style="834" customWidth="1"/>
    <col min="775" max="775" width="14.28515625" style="834" bestFit="1" customWidth="1"/>
    <col min="776" max="776" width="18" style="834" bestFit="1" customWidth="1"/>
    <col min="777" max="777" width="14.28515625" style="834" bestFit="1" customWidth="1"/>
    <col min="778" max="778" width="16.5703125" style="834" bestFit="1" customWidth="1"/>
    <col min="779" max="779" width="14.28515625" style="834" bestFit="1" customWidth="1"/>
    <col min="780" max="780" width="12.5703125" style="834" bestFit="1" customWidth="1"/>
    <col min="781" max="781" width="14.28515625" style="834" bestFit="1" customWidth="1"/>
    <col min="782" max="1024" width="9.140625" style="834"/>
    <col min="1025" max="1025" width="13" style="834" customWidth="1"/>
    <col min="1026" max="1026" width="17.5703125" style="834" bestFit="1" customWidth="1"/>
    <col min="1027" max="1027" width="14.28515625" style="834" bestFit="1" customWidth="1"/>
    <col min="1028" max="1028" width="19.7109375" style="834" bestFit="1" customWidth="1"/>
    <col min="1029" max="1029" width="14.28515625" style="834" bestFit="1" customWidth="1"/>
    <col min="1030" max="1030" width="14" style="834" customWidth="1"/>
    <col min="1031" max="1031" width="14.28515625" style="834" bestFit="1" customWidth="1"/>
    <col min="1032" max="1032" width="18" style="834" bestFit="1" customWidth="1"/>
    <col min="1033" max="1033" width="14.28515625" style="834" bestFit="1" customWidth="1"/>
    <col min="1034" max="1034" width="16.5703125" style="834" bestFit="1" customWidth="1"/>
    <col min="1035" max="1035" width="14.28515625" style="834" bestFit="1" customWidth="1"/>
    <col min="1036" max="1036" width="12.5703125" style="834" bestFit="1" customWidth="1"/>
    <col min="1037" max="1037" width="14.28515625" style="834" bestFit="1" customWidth="1"/>
    <col min="1038" max="1280" width="9.140625" style="834"/>
    <col min="1281" max="1281" width="13" style="834" customWidth="1"/>
    <col min="1282" max="1282" width="17.5703125" style="834" bestFit="1" customWidth="1"/>
    <col min="1283" max="1283" width="14.28515625" style="834" bestFit="1" customWidth="1"/>
    <col min="1284" max="1284" width="19.7109375" style="834" bestFit="1" customWidth="1"/>
    <col min="1285" max="1285" width="14.28515625" style="834" bestFit="1" customWidth="1"/>
    <col min="1286" max="1286" width="14" style="834" customWidth="1"/>
    <col min="1287" max="1287" width="14.28515625" style="834" bestFit="1" customWidth="1"/>
    <col min="1288" max="1288" width="18" style="834" bestFit="1" customWidth="1"/>
    <col min="1289" max="1289" width="14.28515625" style="834" bestFit="1" customWidth="1"/>
    <col min="1290" max="1290" width="16.5703125" style="834" bestFit="1" customWidth="1"/>
    <col min="1291" max="1291" width="14.28515625" style="834" bestFit="1" customWidth="1"/>
    <col min="1292" max="1292" width="12.5703125" style="834" bestFit="1" customWidth="1"/>
    <col min="1293" max="1293" width="14.28515625" style="834" bestFit="1" customWidth="1"/>
    <col min="1294" max="1536" width="9.140625" style="834"/>
    <col min="1537" max="1537" width="13" style="834" customWidth="1"/>
    <col min="1538" max="1538" width="17.5703125" style="834" bestFit="1" customWidth="1"/>
    <col min="1539" max="1539" width="14.28515625" style="834" bestFit="1" customWidth="1"/>
    <col min="1540" max="1540" width="19.7109375" style="834" bestFit="1" customWidth="1"/>
    <col min="1541" max="1541" width="14.28515625" style="834" bestFit="1" customWidth="1"/>
    <col min="1542" max="1542" width="14" style="834" customWidth="1"/>
    <col min="1543" max="1543" width="14.28515625" style="834" bestFit="1" customWidth="1"/>
    <col min="1544" max="1544" width="18" style="834" bestFit="1" customWidth="1"/>
    <col min="1545" max="1545" width="14.28515625" style="834" bestFit="1" customWidth="1"/>
    <col min="1546" max="1546" width="16.5703125" style="834" bestFit="1" customWidth="1"/>
    <col min="1547" max="1547" width="14.28515625" style="834" bestFit="1" customWidth="1"/>
    <col min="1548" max="1548" width="12.5703125" style="834" bestFit="1" customWidth="1"/>
    <col min="1549" max="1549" width="14.28515625" style="834" bestFit="1" customWidth="1"/>
    <col min="1550" max="1792" width="9.140625" style="834"/>
    <col min="1793" max="1793" width="13" style="834" customWidth="1"/>
    <col min="1794" max="1794" width="17.5703125" style="834" bestFit="1" customWidth="1"/>
    <col min="1795" max="1795" width="14.28515625" style="834" bestFit="1" customWidth="1"/>
    <col min="1796" max="1796" width="19.7109375" style="834" bestFit="1" customWidth="1"/>
    <col min="1797" max="1797" width="14.28515625" style="834" bestFit="1" customWidth="1"/>
    <col min="1798" max="1798" width="14" style="834" customWidth="1"/>
    <col min="1799" max="1799" width="14.28515625" style="834" bestFit="1" customWidth="1"/>
    <col min="1800" max="1800" width="18" style="834" bestFit="1" customWidth="1"/>
    <col min="1801" max="1801" width="14.28515625" style="834" bestFit="1" customWidth="1"/>
    <col min="1802" max="1802" width="16.5703125" style="834" bestFit="1" customWidth="1"/>
    <col min="1803" max="1803" width="14.28515625" style="834" bestFit="1" customWidth="1"/>
    <col min="1804" max="1804" width="12.5703125" style="834" bestFit="1" customWidth="1"/>
    <col min="1805" max="1805" width="14.28515625" style="834" bestFit="1" customWidth="1"/>
    <col min="1806" max="2048" width="9.140625" style="834"/>
    <col min="2049" max="2049" width="13" style="834" customWidth="1"/>
    <col min="2050" max="2050" width="17.5703125" style="834" bestFit="1" customWidth="1"/>
    <col min="2051" max="2051" width="14.28515625" style="834" bestFit="1" customWidth="1"/>
    <col min="2052" max="2052" width="19.7109375" style="834" bestFit="1" customWidth="1"/>
    <col min="2053" max="2053" width="14.28515625" style="834" bestFit="1" customWidth="1"/>
    <col min="2054" max="2054" width="14" style="834" customWidth="1"/>
    <col min="2055" max="2055" width="14.28515625" style="834" bestFit="1" customWidth="1"/>
    <col min="2056" max="2056" width="18" style="834" bestFit="1" customWidth="1"/>
    <col min="2057" max="2057" width="14.28515625" style="834" bestFit="1" customWidth="1"/>
    <col min="2058" max="2058" width="16.5703125" style="834" bestFit="1" customWidth="1"/>
    <col min="2059" max="2059" width="14.28515625" style="834" bestFit="1" customWidth="1"/>
    <col min="2060" max="2060" width="12.5703125" style="834" bestFit="1" customWidth="1"/>
    <col min="2061" max="2061" width="14.28515625" style="834" bestFit="1" customWidth="1"/>
    <col min="2062" max="2304" width="9.140625" style="834"/>
    <col min="2305" max="2305" width="13" style="834" customWidth="1"/>
    <col min="2306" max="2306" width="17.5703125" style="834" bestFit="1" customWidth="1"/>
    <col min="2307" max="2307" width="14.28515625" style="834" bestFit="1" customWidth="1"/>
    <col min="2308" max="2308" width="19.7109375" style="834" bestFit="1" customWidth="1"/>
    <col min="2309" max="2309" width="14.28515625" style="834" bestFit="1" customWidth="1"/>
    <col min="2310" max="2310" width="14" style="834" customWidth="1"/>
    <col min="2311" max="2311" width="14.28515625" style="834" bestFit="1" customWidth="1"/>
    <col min="2312" max="2312" width="18" style="834" bestFit="1" customWidth="1"/>
    <col min="2313" max="2313" width="14.28515625" style="834" bestFit="1" customWidth="1"/>
    <col min="2314" max="2314" width="16.5703125" style="834" bestFit="1" customWidth="1"/>
    <col min="2315" max="2315" width="14.28515625" style="834" bestFit="1" customWidth="1"/>
    <col min="2316" max="2316" width="12.5703125" style="834" bestFit="1" customWidth="1"/>
    <col min="2317" max="2317" width="14.28515625" style="834" bestFit="1" customWidth="1"/>
    <col min="2318" max="2560" width="9.140625" style="834"/>
    <col min="2561" max="2561" width="13" style="834" customWidth="1"/>
    <col min="2562" max="2562" width="17.5703125" style="834" bestFit="1" customWidth="1"/>
    <col min="2563" max="2563" width="14.28515625" style="834" bestFit="1" customWidth="1"/>
    <col min="2564" max="2564" width="19.7109375" style="834" bestFit="1" customWidth="1"/>
    <col min="2565" max="2565" width="14.28515625" style="834" bestFit="1" customWidth="1"/>
    <col min="2566" max="2566" width="14" style="834" customWidth="1"/>
    <col min="2567" max="2567" width="14.28515625" style="834" bestFit="1" customWidth="1"/>
    <col min="2568" max="2568" width="18" style="834" bestFit="1" customWidth="1"/>
    <col min="2569" max="2569" width="14.28515625" style="834" bestFit="1" customWidth="1"/>
    <col min="2570" max="2570" width="16.5703125" style="834" bestFit="1" customWidth="1"/>
    <col min="2571" max="2571" width="14.28515625" style="834" bestFit="1" customWidth="1"/>
    <col min="2572" max="2572" width="12.5703125" style="834" bestFit="1" customWidth="1"/>
    <col min="2573" max="2573" width="14.28515625" style="834" bestFit="1" customWidth="1"/>
    <col min="2574" max="2816" width="9.140625" style="834"/>
    <col min="2817" max="2817" width="13" style="834" customWidth="1"/>
    <col min="2818" max="2818" width="17.5703125" style="834" bestFit="1" customWidth="1"/>
    <col min="2819" max="2819" width="14.28515625" style="834" bestFit="1" customWidth="1"/>
    <col min="2820" max="2820" width="19.7109375" style="834" bestFit="1" customWidth="1"/>
    <col min="2821" max="2821" width="14.28515625" style="834" bestFit="1" customWidth="1"/>
    <col min="2822" max="2822" width="14" style="834" customWidth="1"/>
    <col min="2823" max="2823" width="14.28515625" style="834" bestFit="1" customWidth="1"/>
    <col min="2824" max="2824" width="18" style="834" bestFit="1" customWidth="1"/>
    <col min="2825" max="2825" width="14.28515625" style="834" bestFit="1" customWidth="1"/>
    <col min="2826" max="2826" width="16.5703125" style="834" bestFit="1" customWidth="1"/>
    <col min="2827" max="2827" width="14.28515625" style="834" bestFit="1" customWidth="1"/>
    <col min="2828" max="2828" width="12.5703125" style="834" bestFit="1" customWidth="1"/>
    <col min="2829" max="2829" width="14.28515625" style="834" bestFit="1" customWidth="1"/>
    <col min="2830" max="3072" width="9.140625" style="834"/>
    <col min="3073" max="3073" width="13" style="834" customWidth="1"/>
    <col min="3074" max="3074" width="17.5703125" style="834" bestFit="1" customWidth="1"/>
    <col min="3075" max="3075" width="14.28515625" style="834" bestFit="1" customWidth="1"/>
    <col min="3076" max="3076" width="19.7109375" style="834" bestFit="1" customWidth="1"/>
    <col min="3077" max="3077" width="14.28515625" style="834" bestFit="1" customWidth="1"/>
    <col min="3078" max="3078" width="14" style="834" customWidth="1"/>
    <col min="3079" max="3079" width="14.28515625" style="834" bestFit="1" customWidth="1"/>
    <col min="3080" max="3080" width="18" style="834" bestFit="1" customWidth="1"/>
    <col min="3081" max="3081" width="14.28515625" style="834" bestFit="1" customWidth="1"/>
    <col min="3082" max="3082" width="16.5703125" style="834" bestFit="1" customWidth="1"/>
    <col min="3083" max="3083" width="14.28515625" style="834" bestFit="1" customWidth="1"/>
    <col min="3084" max="3084" width="12.5703125" style="834" bestFit="1" customWidth="1"/>
    <col min="3085" max="3085" width="14.28515625" style="834" bestFit="1" customWidth="1"/>
    <col min="3086" max="3328" width="9.140625" style="834"/>
    <col min="3329" max="3329" width="13" style="834" customWidth="1"/>
    <col min="3330" max="3330" width="17.5703125" style="834" bestFit="1" customWidth="1"/>
    <col min="3331" max="3331" width="14.28515625" style="834" bestFit="1" customWidth="1"/>
    <col min="3332" max="3332" width="19.7109375" style="834" bestFit="1" customWidth="1"/>
    <col min="3333" max="3333" width="14.28515625" style="834" bestFit="1" customWidth="1"/>
    <col min="3334" max="3334" width="14" style="834" customWidth="1"/>
    <col min="3335" max="3335" width="14.28515625" style="834" bestFit="1" customWidth="1"/>
    <col min="3336" max="3336" width="18" style="834" bestFit="1" customWidth="1"/>
    <col min="3337" max="3337" width="14.28515625" style="834" bestFit="1" customWidth="1"/>
    <col min="3338" max="3338" width="16.5703125" style="834" bestFit="1" customWidth="1"/>
    <col min="3339" max="3339" width="14.28515625" style="834" bestFit="1" customWidth="1"/>
    <col min="3340" max="3340" width="12.5703125" style="834" bestFit="1" customWidth="1"/>
    <col min="3341" max="3341" width="14.28515625" style="834" bestFit="1" customWidth="1"/>
    <col min="3342" max="3584" width="9.140625" style="834"/>
    <col min="3585" max="3585" width="13" style="834" customWidth="1"/>
    <col min="3586" max="3586" width="17.5703125" style="834" bestFit="1" customWidth="1"/>
    <col min="3587" max="3587" width="14.28515625" style="834" bestFit="1" customWidth="1"/>
    <col min="3588" max="3588" width="19.7109375" style="834" bestFit="1" customWidth="1"/>
    <col min="3589" max="3589" width="14.28515625" style="834" bestFit="1" customWidth="1"/>
    <col min="3590" max="3590" width="14" style="834" customWidth="1"/>
    <col min="3591" max="3591" width="14.28515625" style="834" bestFit="1" customWidth="1"/>
    <col min="3592" max="3592" width="18" style="834" bestFit="1" customWidth="1"/>
    <col min="3593" max="3593" width="14.28515625" style="834" bestFit="1" customWidth="1"/>
    <col min="3594" max="3594" width="16.5703125" style="834" bestFit="1" customWidth="1"/>
    <col min="3595" max="3595" width="14.28515625" style="834" bestFit="1" customWidth="1"/>
    <col min="3596" max="3596" width="12.5703125" style="834" bestFit="1" customWidth="1"/>
    <col min="3597" max="3597" width="14.28515625" style="834" bestFit="1" customWidth="1"/>
    <col min="3598" max="3840" width="9.140625" style="834"/>
    <col min="3841" max="3841" width="13" style="834" customWidth="1"/>
    <col min="3842" max="3842" width="17.5703125" style="834" bestFit="1" customWidth="1"/>
    <col min="3843" max="3843" width="14.28515625" style="834" bestFit="1" customWidth="1"/>
    <col min="3844" max="3844" width="19.7109375" style="834" bestFit="1" customWidth="1"/>
    <col min="3845" max="3845" width="14.28515625" style="834" bestFit="1" customWidth="1"/>
    <col min="3846" max="3846" width="14" style="834" customWidth="1"/>
    <col min="3847" max="3847" width="14.28515625" style="834" bestFit="1" customWidth="1"/>
    <col min="3848" max="3848" width="18" style="834" bestFit="1" customWidth="1"/>
    <col min="3849" max="3849" width="14.28515625" style="834" bestFit="1" customWidth="1"/>
    <col min="3850" max="3850" width="16.5703125" style="834" bestFit="1" customWidth="1"/>
    <col min="3851" max="3851" width="14.28515625" style="834" bestFit="1" customWidth="1"/>
    <col min="3852" max="3852" width="12.5703125" style="834" bestFit="1" customWidth="1"/>
    <col min="3853" max="3853" width="14.28515625" style="834" bestFit="1" customWidth="1"/>
    <col min="3854" max="4096" width="9.140625" style="834"/>
    <col min="4097" max="4097" width="13" style="834" customWidth="1"/>
    <col min="4098" max="4098" width="17.5703125" style="834" bestFit="1" customWidth="1"/>
    <col min="4099" max="4099" width="14.28515625" style="834" bestFit="1" customWidth="1"/>
    <col min="4100" max="4100" width="19.7109375" style="834" bestFit="1" customWidth="1"/>
    <col min="4101" max="4101" width="14.28515625" style="834" bestFit="1" customWidth="1"/>
    <col min="4102" max="4102" width="14" style="834" customWidth="1"/>
    <col min="4103" max="4103" width="14.28515625" style="834" bestFit="1" customWidth="1"/>
    <col min="4104" max="4104" width="18" style="834" bestFit="1" customWidth="1"/>
    <col min="4105" max="4105" width="14.28515625" style="834" bestFit="1" customWidth="1"/>
    <col min="4106" max="4106" width="16.5703125" style="834" bestFit="1" customWidth="1"/>
    <col min="4107" max="4107" width="14.28515625" style="834" bestFit="1" customWidth="1"/>
    <col min="4108" max="4108" width="12.5703125" style="834" bestFit="1" customWidth="1"/>
    <col min="4109" max="4109" width="14.28515625" style="834" bestFit="1" customWidth="1"/>
    <col min="4110" max="4352" width="9.140625" style="834"/>
    <col min="4353" max="4353" width="13" style="834" customWidth="1"/>
    <col min="4354" max="4354" width="17.5703125" style="834" bestFit="1" customWidth="1"/>
    <col min="4355" max="4355" width="14.28515625" style="834" bestFit="1" customWidth="1"/>
    <col min="4356" max="4356" width="19.7109375" style="834" bestFit="1" customWidth="1"/>
    <col min="4357" max="4357" width="14.28515625" style="834" bestFit="1" customWidth="1"/>
    <col min="4358" max="4358" width="14" style="834" customWidth="1"/>
    <col min="4359" max="4359" width="14.28515625" style="834" bestFit="1" customWidth="1"/>
    <col min="4360" max="4360" width="18" style="834" bestFit="1" customWidth="1"/>
    <col min="4361" max="4361" width="14.28515625" style="834" bestFit="1" customWidth="1"/>
    <col min="4362" max="4362" width="16.5703125" style="834" bestFit="1" customWidth="1"/>
    <col min="4363" max="4363" width="14.28515625" style="834" bestFit="1" customWidth="1"/>
    <col min="4364" max="4364" width="12.5703125" style="834" bestFit="1" customWidth="1"/>
    <col min="4365" max="4365" width="14.28515625" style="834" bestFit="1" customWidth="1"/>
    <col min="4366" max="4608" width="9.140625" style="834"/>
    <col min="4609" max="4609" width="13" style="834" customWidth="1"/>
    <col min="4610" max="4610" width="17.5703125" style="834" bestFit="1" customWidth="1"/>
    <col min="4611" max="4611" width="14.28515625" style="834" bestFit="1" customWidth="1"/>
    <col min="4612" max="4612" width="19.7109375" style="834" bestFit="1" customWidth="1"/>
    <col min="4613" max="4613" width="14.28515625" style="834" bestFit="1" customWidth="1"/>
    <col min="4614" max="4614" width="14" style="834" customWidth="1"/>
    <col min="4615" max="4615" width="14.28515625" style="834" bestFit="1" customWidth="1"/>
    <col min="4616" max="4616" width="18" style="834" bestFit="1" customWidth="1"/>
    <col min="4617" max="4617" width="14.28515625" style="834" bestFit="1" customWidth="1"/>
    <col min="4618" max="4618" width="16.5703125" style="834" bestFit="1" customWidth="1"/>
    <col min="4619" max="4619" width="14.28515625" style="834" bestFit="1" customWidth="1"/>
    <col min="4620" max="4620" width="12.5703125" style="834" bestFit="1" customWidth="1"/>
    <col min="4621" max="4621" width="14.28515625" style="834" bestFit="1" customWidth="1"/>
    <col min="4622" max="4864" width="9.140625" style="834"/>
    <col min="4865" max="4865" width="13" style="834" customWidth="1"/>
    <col min="4866" max="4866" width="17.5703125" style="834" bestFit="1" customWidth="1"/>
    <col min="4867" max="4867" width="14.28515625" style="834" bestFit="1" customWidth="1"/>
    <col min="4868" max="4868" width="19.7109375" style="834" bestFit="1" customWidth="1"/>
    <col min="4869" max="4869" width="14.28515625" style="834" bestFit="1" customWidth="1"/>
    <col min="4870" max="4870" width="14" style="834" customWidth="1"/>
    <col min="4871" max="4871" width="14.28515625" style="834" bestFit="1" customWidth="1"/>
    <col min="4872" max="4872" width="18" style="834" bestFit="1" customWidth="1"/>
    <col min="4873" max="4873" width="14.28515625" style="834" bestFit="1" customWidth="1"/>
    <col min="4874" max="4874" width="16.5703125" style="834" bestFit="1" customWidth="1"/>
    <col min="4875" max="4875" width="14.28515625" style="834" bestFit="1" customWidth="1"/>
    <col min="4876" max="4876" width="12.5703125" style="834" bestFit="1" customWidth="1"/>
    <col min="4877" max="4877" width="14.28515625" style="834" bestFit="1" customWidth="1"/>
    <col min="4878" max="5120" width="9.140625" style="834"/>
    <col min="5121" max="5121" width="13" style="834" customWidth="1"/>
    <col min="5122" max="5122" width="17.5703125" style="834" bestFit="1" customWidth="1"/>
    <col min="5123" max="5123" width="14.28515625" style="834" bestFit="1" customWidth="1"/>
    <col min="5124" max="5124" width="19.7109375" style="834" bestFit="1" customWidth="1"/>
    <col min="5125" max="5125" width="14.28515625" style="834" bestFit="1" customWidth="1"/>
    <col min="5126" max="5126" width="14" style="834" customWidth="1"/>
    <col min="5127" max="5127" width="14.28515625" style="834" bestFit="1" customWidth="1"/>
    <col min="5128" max="5128" width="18" style="834" bestFit="1" customWidth="1"/>
    <col min="5129" max="5129" width="14.28515625" style="834" bestFit="1" customWidth="1"/>
    <col min="5130" max="5130" width="16.5703125" style="834" bestFit="1" customWidth="1"/>
    <col min="5131" max="5131" width="14.28515625" style="834" bestFit="1" customWidth="1"/>
    <col min="5132" max="5132" width="12.5703125" style="834" bestFit="1" customWidth="1"/>
    <col min="5133" max="5133" width="14.28515625" style="834" bestFit="1" customWidth="1"/>
    <col min="5134" max="5376" width="9.140625" style="834"/>
    <col min="5377" max="5377" width="13" style="834" customWidth="1"/>
    <col min="5378" max="5378" width="17.5703125" style="834" bestFit="1" customWidth="1"/>
    <col min="5379" max="5379" width="14.28515625" style="834" bestFit="1" customWidth="1"/>
    <col min="5380" max="5380" width="19.7109375" style="834" bestFit="1" customWidth="1"/>
    <col min="5381" max="5381" width="14.28515625" style="834" bestFit="1" customWidth="1"/>
    <col min="5382" max="5382" width="14" style="834" customWidth="1"/>
    <col min="5383" max="5383" width="14.28515625" style="834" bestFit="1" customWidth="1"/>
    <col min="5384" max="5384" width="18" style="834" bestFit="1" customWidth="1"/>
    <col min="5385" max="5385" width="14.28515625" style="834" bestFit="1" customWidth="1"/>
    <col min="5386" max="5386" width="16.5703125" style="834" bestFit="1" customWidth="1"/>
    <col min="5387" max="5387" width="14.28515625" style="834" bestFit="1" customWidth="1"/>
    <col min="5388" max="5388" width="12.5703125" style="834" bestFit="1" customWidth="1"/>
    <col min="5389" max="5389" width="14.28515625" style="834" bestFit="1" customWidth="1"/>
    <col min="5390" max="5632" width="9.140625" style="834"/>
    <col min="5633" max="5633" width="13" style="834" customWidth="1"/>
    <col min="5634" max="5634" width="17.5703125" style="834" bestFit="1" customWidth="1"/>
    <col min="5635" max="5635" width="14.28515625" style="834" bestFit="1" customWidth="1"/>
    <col min="5636" max="5636" width="19.7109375" style="834" bestFit="1" customWidth="1"/>
    <col min="5637" max="5637" width="14.28515625" style="834" bestFit="1" customWidth="1"/>
    <col min="5638" max="5638" width="14" style="834" customWidth="1"/>
    <col min="5639" max="5639" width="14.28515625" style="834" bestFit="1" customWidth="1"/>
    <col min="5640" max="5640" width="18" style="834" bestFit="1" customWidth="1"/>
    <col min="5641" max="5641" width="14.28515625" style="834" bestFit="1" customWidth="1"/>
    <col min="5642" max="5642" width="16.5703125" style="834" bestFit="1" customWidth="1"/>
    <col min="5643" max="5643" width="14.28515625" style="834" bestFit="1" customWidth="1"/>
    <col min="5644" max="5644" width="12.5703125" style="834" bestFit="1" customWidth="1"/>
    <col min="5645" max="5645" width="14.28515625" style="834" bestFit="1" customWidth="1"/>
    <col min="5646" max="5888" width="9.140625" style="834"/>
    <col min="5889" max="5889" width="13" style="834" customWidth="1"/>
    <col min="5890" max="5890" width="17.5703125" style="834" bestFit="1" customWidth="1"/>
    <col min="5891" max="5891" width="14.28515625" style="834" bestFit="1" customWidth="1"/>
    <col min="5892" max="5892" width="19.7109375" style="834" bestFit="1" customWidth="1"/>
    <col min="5893" max="5893" width="14.28515625" style="834" bestFit="1" customWidth="1"/>
    <col min="5894" max="5894" width="14" style="834" customWidth="1"/>
    <col min="5895" max="5895" width="14.28515625" style="834" bestFit="1" customWidth="1"/>
    <col min="5896" max="5896" width="18" style="834" bestFit="1" customWidth="1"/>
    <col min="5897" max="5897" width="14.28515625" style="834" bestFit="1" customWidth="1"/>
    <col min="5898" max="5898" width="16.5703125" style="834" bestFit="1" customWidth="1"/>
    <col min="5899" max="5899" width="14.28515625" style="834" bestFit="1" customWidth="1"/>
    <col min="5900" max="5900" width="12.5703125" style="834" bestFit="1" customWidth="1"/>
    <col min="5901" max="5901" width="14.28515625" style="834" bestFit="1" customWidth="1"/>
    <col min="5902" max="6144" width="9.140625" style="834"/>
    <col min="6145" max="6145" width="13" style="834" customWidth="1"/>
    <col min="6146" max="6146" width="17.5703125" style="834" bestFit="1" customWidth="1"/>
    <col min="6147" max="6147" width="14.28515625" style="834" bestFit="1" customWidth="1"/>
    <col min="6148" max="6148" width="19.7109375" style="834" bestFit="1" customWidth="1"/>
    <col min="6149" max="6149" width="14.28515625" style="834" bestFit="1" customWidth="1"/>
    <col min="6150" max="6150" width="14" style="834" customWidth="1"/>
    <col min="6151" max="6151" width="14.28515625" style="834" bestFit="1" customWidth="1"/>
    <col min="6152" max="6152" width="18" style="834" bestFit="1" customWidth="1"/>
    <col min="6153" max="6153" width="14.28515625" style="834" bestFit="1" customWidth="1"/>
    <col min="6154" max="6154" width="16.5703125" style="834" bestFit="1" customWidth="1"/>
    <col min="6155" max="6155" width="14.28515625" style="834" bestFit="1" customWidth="1"/>
    <col min="6156" max="6156" width="12.5703125" style="834" bestFit="1" customWidth="1"/>
    <col min="6157" max="6157" width="14.28515625" style="834" bestFit="1" customWidth="1"/>
    <col min="6158" max="6400" width="9.140625" style="834"/>
    <col min="6401" max="6401" width="13" style="834" customWidth="1"/>
    <col min="6402" max="6402" width="17.5703125" style="834" bestFit="1" customWidth="1"/>
    <col min="6403" max="6403" width="14.28515625" style="834" bestFit="1" customWidth="1"/>
    <col min="6404" max="6404" width="19.7109375" style="834" bestFit="1" customWidth="1"/>
    <col min="6405" max="6405" width="14.28515625" style="834" bestFit="1" customWidth="1"/>
    <col min="6406" max="6406" width="14" style="834" customWidth="1"/>
    <col min="6407" max="6407" width="14.28515625" style="834" bestFit="1" customWidth="1"/>
    <col min="6408" max="6408" width="18" style="834" bestFit="1" customWidth="1"/>
    <col min="6409" max="6409" width="14.28515625" style="834" bestFit="1" customWidth="1"/>
    <col min="6410" max="6410" width="16.5703125" style="834" bestFit="1" customWidth="1"/>
    <col min="6411" max="6411" width="14.28515625" style="834" bestFit="1" customWidth="1"/>
    <col min="6412" max="6412" width="12.5703125" style="834" bestFit="1" customWidth="1"/>
    <col min="6413" max="6413" width="14.28515625" style="834" bestFit="1" customWidth="1"/>
    <col min="6414" max="6656" width="9.140625" style="834"/>
    <col min="6657" max="6657" width="13" style="834" customWidth="1"/>
    <col min="6658" max="6658" width="17.5703125" style="834" bestFit="1" customWidth="1"/>
    <col min="6659" max="6659" width="14.28515625" style="834" bestFit="1" customWidth="1"/>
    <col min="6660" max="6660" width="19.7109375" style="834" bestFit="1" customWidth="1"/>
    <col min="6661" max="6661" width="14.28515625" style="834" bestFit="1" customWidth="1"/>
    <col min="6662" max="6662" width="14" style="834" customWidth="1"/>
    <col min="6663" max="6663" width="14.28515625" style="834" bestFit="1" customWidth="1"/>
    <col min="6664" max="6664" width="18" style="834" bestFit="1" customWidth="1"/>
    <col min="6665" max="6665" width="14.28515625" style="834" bestFit="1" customWidth="1"/>
    <col min="6666" max="6666" width="16.5703125" style="834" bestFit="1" customWidth="1"/>
    <col min="6667" max="6667" width="14.28515625" style="834" bestFit="1" customWidth="1"/>
    <col min="6668" max="6668" width="12.5703125" style="834" bestFit="1" customWidth="1"/>
    <col min="6669" max="6669" width="14.28515625" style="834" bestFit="1" customWidth="1"/>
    <col min="6670" max="6912" width="9.140625" style="834"/>
    <col min="6913" max="6913" width="13" style="834" customWidth="1"/>
    <col min="6914" max="6914" width="17.5703125" style="834" bestFit="1" customWidth="1"/>
    <col min="6915" max="6915" width="14.28515625" style="834" bestFit="1" customWidth="1"/>
    <col min="6916" max="6916" width="19.7109375" style="834" bestFit="1" customWidth="1"/>
    <col min="6917" max="6917" width="14.28515625" style="834" bestFit="1" customWidth="1"/>
    <col min="6918" max="6918" width="14" style="834" customWidth="1"/>
    <col min="6919" max="6919" width="14.28515625" style="834" bestFit="1" customWidth="1"/>
    <col min="6920" max="6920" width="18" style="834" bestFit="1" customWidth="1"/>
    <col min="6921" max="6921" width="14.28515625" style="834" bestFit="1" customWidth="1"/>
    <col min="6922" max="6922" width="16.5703125" style="834" bestFit="1" customWidth="1"/>
    <col min="6923" max="6923" width="14.28515625" style="834" bestFit="1" customWidth="1"/>
    <col min="6924" max="6924" width="12.5703125" style="834" bestFit="1" customWidth="1"/>
    <col min="6925" max="6925" width="14.28515625" style="834" bestFit="1" customWidth="1"/>
    <col min="6926" max="7168" width="9.140625" style="834"/>
    <col min="7169" max="7169" width="13" style="834" customWidth="1"/>
    <col min="7170" max="7170" width="17.5703125" style="834" bestFit="1" customWidth="1"/>
    <col min="7171" max="7171" width="14.28515625" style="834" bestFit="1" customWidth="1"/>
    <col min="7172" max="7172" width="19.7109375" style="834" bestFit="1" customWidth="1"/>
    <col min="7173" max="7173" width="14.28515625" style="834" bestFit="1" customWidth="1"/>
    <col min="7174" max="7174" width="14" style="834" customWidth="1"/>
    <col min="7175" max="7175" width="14.28515625" style="834" bestFit="1" customWidth="1"/>
    <col min="7176" max="7176" width="18" style="834" bestFit="1" customWidth="1"/>
    <col min="7177" max="7177" width="14.28515625" style="834" bestFit="1" customWidth="1"/>
    <col min="7178" max="7178" width="16.5703125" style="834" bestFit="1" customWidth="1"/>
    <col min="7179" max="7179" width="14.28515625" style="834" bestFit="1" customWidth="1"/>
    <col min="7180" max="7180" width="12.5703125" style="834" bestFit="1" customWidth="1"/>
    <col min="7181" max="7181" width="14.28515625" style="834" bestFit="1" customWidth="1"/>
    <col min="7182" max="7424" width="9.140625" style="834"/>
    <col min="7425" max="7425" width="13" style="834" customWidth="1"/>
    <col min="7426" max="7426" width="17.5703125" style="834" bestFit="1" customWidth="1"/>
    <col min="7427" max="7427" width="14.28515625" style="834" bestFit="1" customWidth="1"/>
    <col min="7428" max="7428" width="19.7109375" style="834" bestFit="1" customWidth="1"/>
    <col min="7429" max="7429" width="14.28515625" style="834" bestFit="1" customWidth="1"/>
    <col min="7430" max="7430" width="14" style="834" customWidth="1"/>
    <col min="7431" max="7431" width="14.28515625" style="834" bestFit="1" customWidth="1"/>
    <col min="7432" max="7432" width="18" style="834" bestFit="1" customWidth="1"/>
    <col min="7433" max="7433" width="14.28515625" style="834" bestFit="1" customWidth="1"/>
    <col min="7434" max="7434" width="16.5703125" style="834" bestFit="1" customWidth="1"/>
    <col min="7435" max="7435" width="14.28515625" style="834" bestFit="1" customWidth="1"/>
    <col min="7436" max="7436" width="12.5703125" style="834" bestFit="1" customWidth="1"/>
    <col min="7437" max="7437" width="14.28515625" style="834" bestFit="1" customWidth="1"/>
    <col min="7438" max="7680" width="9.140625" style="834"/>
    <col min="7681" max="7681" width="13" style="834" customWidth="1"/>
    <col min="7682" max="7682" width="17.5703125" style="834" bestFit="1" customWidth="1"/>
    <col min="7683" max="7683" width="14.28515625" style="834" bestFit="1" customWidth="1"/>
    <col min="7684" max="7684" width="19.7109375" style="834" bestFit="1" customWidth="1"/>
    <col min="7685" max="7685" width="14.28515625" style="834" bestFit="1" customWidth="1"/>
    <col min="7686" max="7686" width="14" style="834" customWidth="1"/>
    <col min="7687" max="7687" width="14.28515625" style="834" bestFit="1" customWidth="1"/>
    <col min="7688" max="7688" width="18" style="834" bestFit="1" customWidth="1"/>
    <col min="7689" max="7689" width="14.28515625" style="834" bestFit="1" customWidth="1"/>
    <col min="7690" max="7690" width="16.5703125" style="834" bestFit="1" customWidth="1"/>
    <col min="7691" max="7691" width="14.28515625" style="834" bestFit="1" customWidth="1"/>
    <col min="7692" max="7692" width="12.5703125" style="834" bestFit="1" customWidth="1"/>
    <col min="7693" max="7693" width="14.28515625" style="834" bestFit="1" customWidth="1"/>
    <col min="7694" max="7936" width="9.140625" style="834"/>
    <col min="7937" max="7937" width="13" style="834" customWidth="1"/>
    <col min="7938" max="7938" width="17.5703125" style="834" bestFit="1" customWidth="1"/>
    <col min="7939" max="7939" width="14.28515625" style="834" bestFit="1" customWidth="1"/>
    <col min="7940" max="7940" width="19.7109375" style="834" bestFit="1" customWidth="1"/>
    <col min="7941" max="7941" width="14.28515625" style="834" bestFit="1" customWidth="1"/>
    <col min="7942" max="7942" width="14" style="834" customWidth="1"/>
    <col min="7943" max="7943" width="14.28515625" style="834" bestFit="1" customWidth="1"/>
    <col min="7944" max="7944" width="18" style="834" bestFit="1" customWidth="1"/>
    <col min="7945" max="7945" width="14.28515625" style="834" bestFit="1" customWidth="1"/>
    <col min="7946" max="7946" width="16.5703125" style="834" bestFit="1" customWidth="1"/>
    <col min="7947" max="7947" width="14.28515625" style="834" bestFit="1" customWidth="1"/>
    <col min="7948" max="7948" width="12.5703125" style="834" bestFit="1" customWidth="1"/>
    <col min="7949" max="7949" width="14.28515625" style="834" bestFit="1" customWidth="1"/>
    <col min="7950" max="8192" width="9.140625" style="834"/>
    <col min="8193" max="8193" width="13" style="834" customWidth="1"/>
    <col min="8194" max="8194" width="17.5703125" style="834" bestFit="1" customWidth="1"/>
    <col min="8195" max="8195" width="14.28515625" style="834" bestFit="1" customWidth="1"/>
    <col min="8196" max="8196" width="19.7109375" style="834" bestFit="1" customWidth="1"/>
    <col min="8197" max="8197" width="14.28515625" style="834" bestFit="1" customWidth="1"/>
    <col min="8198" max="8198" width="14" style="834" customWidth="1"/>
    <col min="8199" max="8199" width="14.28515625" style="834" bestFit="1" customWidth="1"/>
    <col min="8200" max="8200" width="18" style="834" bestFit="1" customWidth="1"/>
    <col min="8201" max="8201" width="14.28515625" style="834" bestFit="1" customWidth="1"/>
    <col min="8202" max="8202" width="16.5703125" style="834" bestFit="1" customWidth="1"/>
    <col min="8203" max="8203" width="14.28515625" style="834" bestFit="1" customWidth="1"/>
    <col min="8204" max="8204" width="12.5703125" style="834" bestFit="1" customWidth="1"/>
    <col min="8205" max="8205" width="14.28515625" style="834" bestFit="1" customWidth="1"/>
    <col min="8206" max="8448" width="9.140625" style="834"/>
    <col min="8449" max="8449" width="13" style="834" customWidth="1"/>
    <col min="8450" max="8450" width="17.5703125" style="834" bestFit="1" customWidth="1"/>
    <col min="8451" max="8451" width="14.28515625" style="834" bestFit="1" customWidth="1"/>
    <col min="8452" max="8452" width="19.7109375" style="834" bestFit="1" customWidth="1"/>
    <col min="8453" max="8453" width="14.28515625" style="834" bestFit="1" customWidth="1"/>
    <col min="8454" max="8454" width="14" style="834" customWidth="1"/>
    <col min="8455" max="8455" width="14.28515625" style="834" bestFit="1" customWidth="1"/>
    <col min="8456" max="8456" width="18" style="834" bestFit="1" customWidth="1"/>
    <col min="8457" max="8457" width="14.28515625" style="834" bestFit="1" customWidth="1"/>
    <col min="8458" max="8458" width="16.5703125" style="834" bestFit="1" customWidth="1"/>
    <col min="8459" max="8459" width="14.28515625" style="834" bestFit="1" customWidth="1"/>
    <col min="8460" max="8460" width="12.5703125" style="834" bestFit="1" customWidth="1"/>
    <col min="8461" max="8461" width="14.28515625" style="834" bestFit="1" customWidth="1"/>
    <col min="8462" max="8704" width="9.140625" style="834"/>
    <col min="8705" max="8705" width="13" style="834" customWidth="1"/>
    <col min="8706" max="8706" width="17.5703125" style="834" bestFit="1" customWidth="1"/>
    <col min="8707" max="8707" width="14.28515625" style="834" bestFit="1" customWidth="1"/>
    <col min="8708" max="8708" width="19.7109375" style="834" bestFit="1" customWidth="1"/>
    <col min="8709" max="8709" width="14.28515625" style="834" bestFit="1" customWidth="1"/>
    <col min="8710" max="8710" width="14" style="834" customWidth="1"/>
    <col min="8711" max="8711" width="14.28515625" style="834" bestFit="1" customWidth="1"/>
    <col min="8712" max="8712" width="18" style="834" bestFit="1" customWidth="1"/>
    <col min="8713" max="8713" width="14.28515625" style="834" bestFit="1" customWidth="1"/>
    <col min="8714" max="8714" width="16.5703125" style="834" bestFit="1" customWidth="1"/>
    <col min="8715" max="8715" width="14.28515625" style="834" bestFit="1" customWidth="1"/>
    <col min="8716" max="8716" width="12.5703125" style="834" bestFit="1" customWidth="1"/>
    <col min="8717" max="8717" width="14.28515625" style="834" bestFit="1" customWidth="1"/>
    <col min="8718" max="8960" width="9.140625" style="834"/>
    <col min="8961" max="8961" width="13" style="834" customWidth="1"/>
    <col min="8962" max="8962" width="17.5703125" style="834" bestFit="1" customWidth="1"/>
    <col min="8963" max="8963" width="14.28515625" style="834" bestFit="1" customWidth="1"/>
    <col min="8964" max="8964" width="19.7109375" style="834" bestFit="1" customWidth="1"/>
    <col min="8965" max="8965" width="14.28515625" style="834" bestFit="1" customWidth="1"/>
    <col min="8966" max="8966" width="14" style="834" customWidth="1"/>
    <col min="8967" max="8967" width="14.28515625" style="834" bestFit="1" customWidth="1"/>
    <col min="8968" max="8968" width="18" style="834" bestFit="1" customWidth="1"/>
    <col min="8969" max="8969" width="14.28515625" style="834" bestFit="1" customWidth="1"/>
    <col min="8970" max="8970" width="16.5703125" style="834" bestFit="1" customWidth="1"/>
    <col min="8971" max="8971" width="14.28515625" style="834" bestFit="1" customWidth="1"/>
    <col min="8972" max="8972" width="12.5703125" style="834" bestFit="1" customWidth="1"/>
    <col min="8973" max="8973" width="14.28515625" style="834" bestFit="1" customWidth="1"/>
    <col min="8974" max="9216" width="9.140625" style="834"/>
    <col min="9217" max="9217" width="13" style="834" customWidth="1"/>
    <col min="9218" max="9218" width="17.5703125" style="834" bestFit="1" customWidth="1"/>
    <col min="9219" max="9219" width="14.28515625" style="834" bestFit="1" customWidth="1"/>
    <col min="9220" max="9220" width="19.7109375" style="834" bestFit="1" customWidth="1"/>
    <col min="9221" max="9221" width="14.28515625" style="834" bestFit="1" customWidth="1"/>
    <col min="9222" max="9222" width="14" style="834" customWidth="1"/>
    <col min="9223" max="9223" width="14.28515625" style="834" bestFit="1" customWidth="1"/>
    <col min="9224" max="9224" width="18" style="834" bestFit="1" customWidth="1"/>
    <col min="9225" max="9225" width="14.28515625" style="834" bestFit="1" customWidth="1"/>
    <col min="9226" max="9226" width="16.5703125" style="834" bestFit="1" customWidth="1"/>
    <col min="9227" max="9227" width="14.28515625" style="834" bestFit="1" customWidth="1"/>
    <col min="9228" max="9228" width="12.5703125" style="834" bestFit="1" customWidth="1"/>
    <col min="9229" max="9229" width="14.28515625" style="834" bestFit="1" customWidth="1"/>
    <col min="9230" max="9472" width="9.140625" style="834"/>
    <col min="9473" max="9473" width="13" style="834" customWidth="1"/>
    <col min="9474" max="9474" width="17.5703125" style="834" bestFit="1" customWidth="1"/>
    <col min="9475" max="9475" width="14.28515625" style="834" bestFit="1" customWidth="1"/>
    <col min="9476" max="9476" width="19.7109375" style="834" bestFit="1" customWidth="1"/>
    <col min="9477" max="9477" width="14.28515625" style="834" bestFit="1" customWidth="1"/>
    <col min="9478" max="9478" width="14" style="834" customWidth="1"/>
    <col min="9479" max="9479" width="14.28515625" style="834" bestFit="1" customWidth="1"/>
    <col min="9480" max="9480" width="18" style="834" bestFit="1" customWidth="1"/>
    <col min="9481" max="9481" width="14.28515625" style="834" bestFit="1" customWidth="1"/>
    <col min="9482" max="9482" width="16.5703125" style="834" bestFit="1" customWidth="1"/>
    <col min="9483" max="9483" width="14.28515625" style="834" bestFit="1" customWidth="1"/>
    <col min="9484" max="9484" width="12.5703125" style="834" bestFit="1" customWidth="1"/>
    <col min="9485" max="9485" width="14.28515625" style="834" bestFit="1" customWidth="1"/>
    <col min="9486" max="9728" width="9.140625" style="834"/>
    <col min="9729" max="9729" width="13" style="834" customWidth="1"/>
    <col min="9730" max="9730" width="17.5703125" style="834" bestFit="1" customWidth="1"/>
    <col min="9731" max="9731" width="14.28515625" style="834" bestFit="1" customWidth="1"/>
    <col min="9732" max="9732" width="19.7109375" style="834" bestFit="1" customWidth="1"/>
    <col min="9733" max="9733" width="14.28515625" style="834" bestFit="1" customWidth="1"/>
    <col min="9734" max="9734" width="14" style="834" customWidth="1"/>
    <col min="9735" max="9735" width="14.28515625" style="834" bestFit="1" customWidth="1"/>
    <col min="9736" max="9736" width="18" style="834" bestFit="1" customWidth="1"/>
    <col min="9737" max="9737" width="14.28515625" style="834" bestFit="1" customWidth="1"/>
    <col min="9738" max="9738" width="16.5703125" style="834" bestFit="1" customWidth="1"/>
    <col min="9739" max="9739" width="14.28515625" style="834" bestFit="1" customWidth="1"/>
    <col min="9740" max="9740" width="12.5703125" style="834" bestFit="1" customWidth="1"/>
    <col min="9741" max="9741" width="14.28515625" style="834" bestFit="1" customWidth="1"/>
    <col min="9742" max="9984" width="9.140625" style="834"/>
    <col min="9985" max="9985" width="13" style="834" customWidth="1"/>
    <col min="9986" max="9986" width="17.5703125" style="834" bestFit="1" customWidth="1"/>
    <col min="9987" max="9987" width="14.28515625" style="834" bestFit="1" customWidth="1"/>
    <col min="9988" max="9988" width="19.7109375" style="834" bestFit="1" customWidth="1"/>
    <col min="9989" max="9989" width="14.28515625" style="834" bestFit="1" customWidth="1"/>
    <col min="9990" max="9990" width="14" style="834" customWidth="1"/>
    <col min="9991" max="9991" width="14.28515625" style="834" bestFit="1" customWidth="1"/>
    <col min="9992" max="9992" width="18" style="834" bestFit="1" customWidth="1"/>
    <col min="9993" max="9993" width="14.28515625" style="834" bestFit="1" customWidth="1"/>
    <col min="9994" max="9994" width="16.5703125" style="834" bestFit="1" customWidth="1"/>
    <col min="9995" max="9995" width="14.28515625" style="834" bestFit="1" customWidth="1"/>
    <col min="9996" max="9996" width="12.5703125" style="834" bestFit="1" customWidth="1"/>
    <col min="9997" max="9997" width="14.28515625" style="834" bestFit="1" customWidth="1"/>
    <col min="9998" max="10240" width="9.140625" style="834"/>
    <col min="10241" max="10241" width="13" style="834" customWidth="1"/>
    <col min="10242" max="10242" width="17.5703125" style="834" bestFit="1" customWidth="1"/>
    <col min="10243" max="10243" width="14.28515625" style="834" bestFit="1" customWidth="1"/>
    <col min="10244" max="10244" width="19.7109375" style="834" bestFit="1" customWidth="1"/>
    <col min="10245" max="10245" width="14.28515625" style="834" bestFit="1" customWidth="1"/>
    <col min="10246" max="10246" width="14" style="834" customWidth="1"/>
    <col min="10247" max="10247" width="14.28515625" style="834" bestFit="1" customWidth="1"/>
    <col min="10248" max="10248" width="18" style="834" bestFit="1" customWidth="1"/>
    <col min="10249" max="10249" width="14.28515625" style="834" bestFit="1" customWidth="1"/>
    <col min="10250" max="10250" width="16.5703125" style="834" bestFit="1" customWidth="1"/>
    <col min="10251" max="10251" width="14.28515625" style="834" bestFit="1" customWidth="1"/>
    <col min="10252" max="10252" width="12.5703125" style="834" bestFit="1" customWidth="1"/>
    <col min="10253" max="10253" width="14.28515625" style="834" bestFit="1" customWidth="1"/>
    <col min="10254" max="10496" width="9.140625" style="834"/>
    <col min="10497" max="10497" width="13" style="834" customWidth="1"/>
    <col min="10498" max="10498" width="17.5703125" style="834" bestFit="1" customWidth="1"/>
    <col min="10499" max="10499" width="14.28515625" style="834" bestFit="1" customWidth="1"/>
    <col min="10500" max="10500" width="19.7109375" style="834" bestFit="1" customWidth="1"/>
    <col min="10501" max="10501" width="14.28515625" style="834" bestFit="1" customWidth="1"/>
    <col min="10502" max="10502" width="14" style="834" customWidth="1"/>
    <col min="10503" max="10503" width="14.28515625" style="834" bestFit="1" customWidth="1"/>
    <col min="10504" max="10504" width="18" style="834" bestFit="1" customWidth="1"/>
    <col min="10505" max="10505" width="14.28515625" style="834" bestFit="1" customWidth="1"/>
    <col min="10506" max="10506" width="16.5703125" style="834" bestFit="1" customWidth="1"/>
    <col min="10507" max="10507" width="14.28515625" style="834" bestFit="1" customWidth="1"/>
    <col min="10508" max="10508" width="12.5703125" style="834" bestFit="1" customWidth="1"/>
    <col min="10509" max="10509" width="14.28515625" style="834" bestFit="1" customWidth="1"/>
    <col min="10510" max="10752" width="9.140625" style="834"/>
    <col min="10753" max="10753" width="13" style="834" customWidth="1"/>
    <col min="10754" max="10754" width="17.5703125" style="834" bestFit="1" customWidth="1"/>
    <col min="10755" max="10755" width="14.28515625" style="834" bestFit="1" customWidth="1"/>
    <col min="10756" max="10756" width="19.7109375" style="834" bestFit="1" customWidth="1"/>
    <col min="10757" max="10757" width="14.28515625" style="834" bestFit="1" customWidth="1"/>
    <col min="10758" max="10758" width="14" style="834" customWidth="1"/>
    <col min="10759" max="10759" width="14.28515625" style="834" bestFit="1" customWidth="1"/>
    <col min="10760" max="10760" width="18" style="834" bestFit="1" customWidth="1"/>
    <col min="10761" max="10761" width="14.28515625" style="834" bestFit="1" customWidth="1"/>
    <col min="10762" max="10762" width="16.5703125" style="834" bestFit="1" customWidth="1"/>
    <col min="10763" max="10763" width="14.28515625" style="834" bestFit="1" customWidth="1"/>
    <col min="10764" max="10764" width="12.5703125" style="834" bestFit="1" customWidth="1"/>
    <col min="10765" max="10765" width="14.28515625" style="834" bestFit="1" customWidth="1"/>
    <col min="10766" max="11008" width="9.140625" style="834"/>
    <col min="11009" max="11009" width="13" style="834" customWidth="1"/>
    <col min="11010" max="11010" width="17.5703125" style="834" bestFit="1" customWidth="1"/>
    <col min="11011" max="11011" width="14.28515625" style="834" bestFit="1" customWidth="1"/>
    <col min="11012" max="11012" width="19.7109375" style="834" bestFit="1" customWidth="1"/>
    <col min="11013" max="11013" width="14.28515625" style="834" bestFit="1" customWidth="1"/>
    <col min="11014" max="11014" width="14" style="834" customWidth="1"/>
    <col min="11015" max="11015" width="14.28515625" style="834" bestFit="1" customWidth="1"/>
    <col min="11016" max="11016" width="18" style="834" bestFit="1" customWidth="1"/>
    <col min="11017" max="11017" width="14.28515625" style="834" bestFit="1" customWidth="1"/>
    <col min="11018" max="11018" width="16.5703125" style="834" bestFit="1" customWidth="1"/>
    <col min="11019" max="11019" width="14.28515625" style="834" bestFit="1" customWidth="1"/>
    <col min="11020" max="11020" width="12.5703125" style="834" bestFit="1" customWidth="1"/>
    <col min="11021" max="11021" width="14.28515625" style="834" bestFit="1" customWidth="1"/>
    <col min="11022" max="11264" width="9.140625" style="834"/>
    <col min="11265" max="11265" width="13" style="834" customWidth="1"/>
    <col min="11266" max="11266" width="17.5703125" style="834" bestFit="1" customWidth="1"/>
    <col min="11267" max="11267" width="14.28515625" style="834" bestFit="1" customWidth="1"/>
    <col min="11268" max="11268" width="19.7109375" style="834" bestFit="1" customWidth="1"/>
    <col min="11269" max="11269" width="14.28515625" style="834" bestFit="1" customWidth="1"/>
    <col min="11270" max="11270" width="14" style="834" customWidth="1"/>
    <col min="11271" max="11271" width="14.28515625" style="834" bestFit="1" customWidth="1"/>
    <col min="11272" max="11272" width="18" style="834" bestFit="1" customWidth="1"/>
    <col min="11273" max="11273" width="14.28515625" style="834" bestFit="1" customWidth="1"/>
    <col min="11274" max="11274" width="16.5703125" style="834" bestFit="1" customWidth="1"/>
    <col min="11275" max="11275" width="14.28515625" style="834" bestFit="1" customWidth="1"/>
    <col min="11276" max="11276" width="12.5703125" style="834" bestFit="1" customWidth="1"/>
    <col min="11277" max="11277" width="14.28515625" style="834" bestFit="1" customWidth="1"/>
    <col min="11278" max="11520" width="9.140625" style="834"/>
    <col min="11521" max="11521" width="13" style="834" customWidth="1"/>
    <col min="11522" max="11522" width="17.5703125" style="834" bestFit="1" customWidth="1"/>
    <col min="11523" max="11523" width="14.28515625" style="834" bestFit="1" customWidth="1"/>
    <col min="11524" max="11524" width="19.7109375" style="834" bestFit="1" customWidth="1"/>
    <col min="11525" max="11525" width="14.28515625" style="834" bestFit="1" customWidth="1"/>
    <col min="11526" max="11526" width="14" style="834" customWidth="1"/>
    <col min="11527" max="11527" width="14.28515625" style="834" bestFit="1" customWidth="1"/>
    <col min="11528" max="11528" width="18" style="834" bestFit="1" customWidth="1"/>
    <col min="11529" max="11529" width="14.28515625" style="834" bestFit="1" customWidth="1"/>
    <col min="11530" max="11530" width="16.5703125" style="834" bestFit="1" customWidth="1"/>
    <col min="11531" max="11531" width="14.28515625" style="834" bestFit="1" customWidth="1"/>
    <col min="11532" max="11532" width="12.5703125" style="834" bestFit="1" customWidth="1"/>
    <col min="11533" max="11533" width="14.28515625" style="834" bestFit="1" customWidth="1"/>
    <col min="11534" max="11776" width="9.140625" style="834"/>
    <col min="11777" max="11777" width="13" style="834" customWidth="1"/>
    <col min="11778" max="11778" width="17.5703125" style="834" bestFit="1" customWidth="1"/>
    <col min="11779" max="11779" width="14.28515625" style="834" bestFit="1" customWidth="1"/>
    <col min="11780" max="11780" width="19.7109375" style="834" bestFit="1" customWidth="1"/>
    <col min="11781" max="11781" width="14.28515625" style="834" bestFit="1" customWidth="1"/>
    <col min="11782" max="11782" width="14" style="834" customWidth="1"/>
    <col min="11783" max="11783" width="14.28515625" style="834" bestFit="1" customWidth="1"/>
    <col min="11784" max="11784" width="18" style="834" bestFit="1" customWidth="1"/>
    <col min="11785" max="11785" width="14.28515625" style="834" bestFit="1" customWidth="1"/>
    <col min="11786" max="11786" width="16.5703125" style="834" bestFit="1" customWidth="1"/>
    <col min="11787" max="11787" width="14.28515625" style="834" bestFit="1" customWidth="1"/>
    <col min="11788" max="11788" width="12.5703125" style="834" bestFit="1" customWidth="1"/>
    <col min="11789" max="11789" width="14.28515625" style="834" bestFit="1" customWidth="1"/>
    <col min="11790" max="12032" width="9.140625" style="834"/>
    <col min="12033" max="12033" width="13" style="834" customWidth="1"/>
    <col min="12034" max="12034" width="17.5703125" style="834" bestFit="1" customWidth="1"/>
    <col min="12035" max="12035" width="14.28515625" style="834" bestFit="1" customWidth="1"/>
    <col min="12036" max="12036" width="19.7109375" style="834" bestFit="1" customWidth="1"/>
    <col min="12037" max="12037" width="14.28515625" style="834" bestFit="1" customWidth="1"/>
    <col min="12038" max="12038" width="14" style="834" customWidth="1"/>
    <col min="12039" max="12039" width="14.28515625" style="834" bestFit="1" customWidth="1"/>
    <col min="12040" max="12040" width="18" style="834" bestFit="1" customWidth="1"/>
    <col min="12041" max="12041" width="14.28515625" style="834" bestFit="1" customWidth="1"/>
    <col min="12042" max="12042" width="16.5703125" style="834" bestFit="1" customWidth="1"/>
    <col min="12043" max="12043" width="14.28515625" style="834" bestFit="1" customWidth="1"/>
    <col min="12044" max="12044" width="12.5703125" style="834" bestFit="1" customWidth="1"/>
    <col min="12045" max="12045" width="14.28515625" style="834" bestFit="1" customWidth="1"/>
    <col min="12046" max="12288" width="9.140625" style="834"/>
    <col min="12289" max="12289" width="13" style="834" customWidth="1"/>
    <col min="12290" max="12290" width="17.5703125" style="834" bestFit="1" customWidth="1"/>
    <col min="12291" max="12291" width="14.28515625" style="834" bestFit="1" customWidth="1"/>
    <col min="12292" max="12292" width="19.7109375" style="834" bestFit="1" customWidth="1"/>
    <col min="12293" max="12293" width="14.28515625" style="834" bestFit="1" customWidth="1"/>
    <col min="12294" max="12294" width="14" style="834" customWidth="1"/>
    <col min="12295" max="12295" width="14.28515625" style="834" bestFit="1" customWidth="1"/>
    <col min="12296" max="12296" width="18" style="834" bestFit="1" customWidth="1"/>
    <col min="12297" max="12297" width="14.28515625" style="834" bestFit="1" customWidth="1"/>
    <col min="12298" max="12298" width="16.5703125" style="834" bestFit="1" customWidth="1"/>
    <col min="12299" max="12299" width="14.28515625" style="834" bestFit="1" customWidth="1"/>
    <col min="12300" max="12300" width="12.5703125" style="834" bestFit="1" customWidth="1"/>
    <col min="12301" max="12301" width="14.28515625" style="834" bestFit="1" customWidth="1"/>
    <col min="12302" max="12544" width="9.140625" style="834"/>
    <col min="12545" max="12545" width="13" style="834" customWidth="1"/>
    <col min="12546" max="12546" width="17.5703125" style="834" bestFit="1" customWidth="1"/>
    <col min="12547" max="12547" width="14.28515625" style="834" bestFit="1" customWidth="1"/>
    <col min="12548" max="12548" width="19.7109375" style="834" bestFit="1" customWidth="1"/>
    <col min="12549" max="12549" width="14.28515625" style="834" bestFit="1" customWidth="1"/>
    <col min="12550" max="12550" width="14" style="834" customWidth="1"/>
    <col min="12551" max="12551" width="14.28515625" style="834" bestFit="1" customWidth="1"/>
    <col min="12552" max="12552" width="18" style="834" bestFit="1" customWidth="1"/>
    <col min="12553" max="12553" width="14.28515625" style="834" bestFit="1" customWidth="1"/>
    <col min="12554" max="12554" width="16.5703125" style="834" bestFit="1" customWidth="1"/>
    <col min="12555" max="12555" width="14.28515625" style="834" bestFit="1" customWidth="1"/>
    <col min="12556" max="12556" width="12.5703125" style="834" bestFit="1" customWidth="1"/>
    <col min="12557" max="12557" width="14.28515625" style="834" bestFit="1" customWidth="1"/>
    <col min="12558" max="12800" width="9.140625" style="834"/>
    <col min="12801" max="12801" width="13" style="834" customWidth="1"/>
    <col min="12802" max="12802" width="17.5703125" style="834" bestFit="1" customWidth="1"/>
    <col min="12803" max="12803" width="14.28515625" style="834" bestFit="1" customWidth="1"/>
    <col min="12804" max="12804" width="19.7109375" style="834" bestFit="1" customWidth="1"/>
    <col min="12805" max="12805" width="14.28515625" style="834" bestFit="1" customWidth="1"/>
    <col min="12806" max="12806" width="14" style="834" customWidth="1"/>
    <col min="12807" max="12807" width="14.28515625" style="834" bestFit="1" customWidth="1"/>
    <col min="12808" max="12808" width="18" style="834" bestFit="1" customWidth="1"/>
    <col min="12809" max="12809" width="14.28515625" style="834" bestFit="1" customWidth="1"/>
    <col min="12810" max="12810" width="16.5703125" style="834" bestFit="1" customWidth="1"/>
    <col min="12811" max="12811" width="14.28515625" style="834" bestFit="1" customWidth="1"/>
    <col min="12812" max="12812" width="12.5703125" style="834" bestFit="1" customWidth="1"/>
    <col min="12813" max="12813" width="14.28515625" style="834" bestFit="1" customWidth="1"/>
    <col min="12814" max="13056" width="9.140625" style="834"/>
    <col min="13057" max="13057" width="13" style="834" customWidth="1"/>
    <col min="13058" max="13058" width="17.5703125" style="834" bestFit="1" customWidth="1"/>
    <col min="13059" max="13059" width="14.28515625" style="834" bestFit="1" customWidth="1"/>
    <col min="13060" max="13060" width="19.7109375" style="834" bestFit="1" customWidth="1"/>
    <col min="13061" max="13061" width="14.28515625" style="834" bestFit="1" customWidth="1"/>
    <col min="13062" max="13062" width="14" style="834" customWidth="1"/>
    <col min="13063" max="13063" width="14.28515625" style="834" bestFit="1" customWidth="1"/>
    <col min="13064" max="13064" width="18" style="834" bestFit="1" customWidth="1"/>
    <col min="13065" max="13065" width="14.28515625" style="834" bestFit="1" customWidth="1"/>
    <col min="13066" max="13066" width="16.5703125" style="834" bestFit="1" customWidth="1"/>
    <col min="13067" max="13067" width="14.28515625" style="834" bestFit="1" customWidth="1"/>
    <col min="13068" max="13068" width="12.5703125" style="834" bestFit="1" customWidth="1"/>
    <col min="13069" max="13069" width="14.28515625" style="834" bestFit="1" customWidth="1"/>
    <col min="13070" max="13312" width="9.140625" style="834"/>
    <col min="13313" max="13313" width="13" style="834" customWidth="1"/>
    <col min="13314" max="13314" width="17.5703125" style="834" bestFit="1" customWidth="1"/>
    <col min="13315" max="13315" width="14.28515625" style="834" bestFit="1" customWidth="1"/>
    <col min="13316" max="13316" width="19.7109375" style="834" bestFit="1" customWidth="1"/>
    <col min="13317" max="13317" width="14.28515625" style="834" bestFit="1" customWidth="1"/>
    <col min="13318" max="13318" width="14" style="834" customWidth="1"/>
    <col min="13319" max="13319" width="14.28515625" style="834" bestFit="1" customWidth="1"/>
    <col min="13320" max="13320" width="18" style="834" bestFit="1" customWidth="1"/>
    <col min="13321" max="13321" width="14.28515625" style="834" bestFit="1" customWidth="1"/>
    <col min="13322" max="13322" width="16.5703125" style="834" bestFit="1" customWidth="1"/>
    <col min="13323" max="13323" width="14.28515625" style="834" bestFit="1" customWidth="1"/>
    <col min="13324" max="13324" width="12.5703125" style="834" bestFit="1" customWidth="1"/>
    <col min="13325" max="13325" width="14.28515625" style="834" bestFit="1" customWidth="1"/>
    <col min="13326" max="13568" width="9.140625" style="834"/>
    <col min="13569" max="13569" width="13" style="834" customWidth="1"/>
    <col min="13570" max="13570" width="17.5703125" style="834" bestFit="1" customWidth="1"/>
    <col min="13571" max="13571" width="14.28515625" style="834" bestFit="1" customWidth="1"/>
    <col min="13572" max="13572" width="19.7109375" style="834" bestFit="1" customWidth="1"/>
    <col min="13573" max="13573" width="14.28515625" style="834" bestFit="1" customWidth="1"/>
    <col min="13574" max="13574" width="14" style="834" customWidth="1"/>
    <col min="13575" max="13575" width="14.28515625" style="834" bestFit="1" customWidth="1"/>
    <col min="13576" max="13576" width="18" style="834" bestFit="1" customWidth="1"/>
    <col min="13577" max="13577" width="14.28515625" style="834" bestFit="1" customWidth="1"/>
    <col min="13578" max="13578" width="16.5703125" style="834" bestFit="1" customWidth="1"/>
    <col min="13579" max="13579" width="14.28515625" style="834" bestFit="1" customWidth="1"/>
    <col min="13580" max="13580" width="12.5703125" style="834" bestFit="1" customWidth="1"/>
    <col min="13581" max="13581" width="14.28515625" style="834" bestFit="1" customWidth="1"/>
    <col min="13582" max="13824" width="9.140625" style="834"/>
    <col min="13825" max="13825" width="13" style="834" customWidth="1"/>
    <col min="13826" max="13826" width="17.5703125" style="834" bestFit="1" customWidth="1"/>
    <col min="13827" max="13827" width="14.28515625" style="834" bestFit="1" customWidth="1"/>
    <col min="13828" max="13828" width="19.7109375" style="834" bestFit="1" customWidth="1"/>
    <col min="13829" max="13829" width="14.28515625" style="834" bestFit="1" customWidth="1"/>
    <col min="13830" max="13830" width="14" style="834" customWidth="1"/>
    <col min="13831" max="13831" width="14.28515625" style="834" bestFit="1" customWidth="1"/>
    <col min="13832" max="13832" width="18" style="834" bestFit="1" customWidth="1"/>
    <col min="13833" max="13833" width="14.28515625" style="834" bestFit="1" customWidth="1"/>
    <col min="13834" max="13834" width="16.5703125" style="834" bestFit="1" customWidth="1"/>
    <col min="13835" max="13835" width="14.28515625" style="834" bestFit="1" customWidth="1"/>
    <col min="13836" max="13836" width="12.5703125" style="834" bestFit="1" customWidth="1"/>
    <col min="13837" max="13837" width="14.28515625" style="834" bestFit="1" customWidth="1"/>
    <col min="13838" max="14080" width="9.140625" style="834"/>
    <col min="14081" max="14081" width="13" style="834" customWidth="1"/>
    <col min="14082" max="14082" width="17.5703125" style="834" bestFit="1" customWidth="1"/>
    <col min="14083" max="14083" width="14.28515625" style="834" bestFit="1" customWidth="1"/>
    <col min="14084" max="14084" width="19.7109375" style="834" bestFit="1" customWidth="1"/>
    <col min="14085" max="14085" width="14.28515625" style="834" bestFit="1" customWidth="1"/>
    <col min="14086" max="14086" width="14" style="834" customWidth="1"/>
    <col min="14087" max="14087" width="14.28515625" style="834" bestFit="1" customWidth="1"/>
    <col min="14088" max="14088" width="18" style="834" bestFit="1" customWidth="1"/>
    <col min="14089" max="14089" width="14.28515625" style="834" bestFit="1" customWidth="1"/>
    <col min="14090" max="14090" width="16.5703125" style="834" bestFit="1" customWidth="1"/>
    <col min="14091" max="14091" width="14.28515625" style="834" bestFit="1" customWidth="1"/>
    <col min="14092" max="14092" width="12.5703125" style="834" bestFit="1" customWidth="1"/>
    <col min="14093" max="14093" width="14.28515625" style="834" bestFit="1" customWidth="1"/>
    <col min="14094" max="14336" width="9.140625" style="834"/>
    <col min="14337" max="14337" width="13" style="834" customWidth="1"/>
    <col min="14338" max="14338" width="17.5703125" style="834" bestFit="1" customWidth="1"/>
    <col min="14339" max="14339" width="14.28515625" style="834" bestFit="1" customWidth="1"/>
    <col min="14340" max="14340" width="19.7109375" style="834" bestFit="1" customWidth="1"/>
    <col min="14341" max="14341" width="14.28515625" style="834" bestFit="1" customWidth="1"/>
    <col min="14342" max="14342" width="14" style="834" customWidth="1"/>
    <col min="14343" max="14343" width="14.28515625" style="834" bestFit="1" customWidth="1"/>
    <col min="14344" max="14344" width="18" style="834" bestFit="1" customWidth="1"/>
    <col min="14345" max="14345" width="14.28515625" style="834" bestFit="1" customWidth="1"/>
    <col min="14346" max="14346" width="16.5703125" style="834" bestFit="1" customWidth="1"/>
    <col min="14347" max="14347" width="14.28515625" style="834" bestFit="1" customWidth="1"/>
    <col min="14348" max="14348" width="12.5703125" style="834" bestFit="1" customWidth="1"/>
    <col min="14349" max="14349" width="14.28515625" style="834" bestFit="1" customWidth="1"/>
    <col min="14350" max="14592" width="9.140625" style="834"/>
    <col min="14593" max="14593" width="13" style="834" customWidth="1"/>
    <col min="14594" max="14594" width="17.5703125" style="834" bestFit="1" customWidth="1"/>
    <col min="14595" max="14595" width="14.28515625" style="834" bestFit="1" customWidth="1"/>
    <col min="14596" max="14596" width="19.7109375" style="834" bestFit="1" customWidth="1"/>
    <col min="14597" max="14597" width="14.28515625" style="834" bestFit="1" customWidth="1"/>
    <col min="14598" max="14598" width="14" style="834" customWidth="1"/>
    <col min="14599" max="14599" width="14.28515625" style="834" bestFit="1" customWidth="1"/>
    <col min="14600" max="14600" width="18" style="834" bestFit="1" customWidth="1"/>
    <col min="14601" max="14601" width="14.28515625" style="834" bestFit="1" customWidth="1"/>
    <col min="14602" max="14602" width="16.5703125" style="834" bestFit="1" customWidth="1"/>
    <col min="14603" max="14603" width="14.28515625" style="834" bestFit="1" customWidth="1"/>
    <col min="14604" max="14604" width="12.5703125" style="834" bestFit="1" customWidth="1"/>
    <col min="14605" max="14605" width="14.28515625" style="834" bestFit="1" customWidth="1"/>
    <col min="14606" max="14848" width="9.140625" style="834"/>
    <col min="14849" max="14849" width="13" style="834" customWidth="1"/>
    <col min="14850" max="14850" width="17.5703125" style="834" bestFit="1" customWidth="1"/>
    <col min="14851" max="14851" width="14.28515625" style="834" bestFit="1" customWidth="1"/>
    <col min="14852" max="14852" width="19.7109375" style="834" bestFit="1" customWidth="1"/>
    <col min="14853" max="14853" width="14.28515625" style="834" bestFit="1" customWidth="1"/>
    <col min="14854" max="14854" width="14" style="834" customWidth="1"/>
    <col min="14855" max="14855" width="14.28515625" style="834" bestFit="1" customWidth="1"/>
    <col min="14856" max="14856" width="18" style="834" bestFit="1" customWidth="1"/>
    <col min="14857" max="14857" width="14.28515625" style="834" bestFit="1" customWidth="1"/>
    <col min="14858" max="14858" width="16.5703125" style="834" bestFit="1" customWidth="1"/>
    <col min="14859" max="14859" width="14.28515625" style="834" bestFit="1" customWidth="1"/>
    <col min="14860" max="14860" width="12.5703125" style="834" bestFit="1" customWidth="1"/>
    <col min="14861" max="14861" width="14.28515625" style="834" bestFit="1" customWidth="1"/>
    <col min="14862" max="15104" width="9.140625" style="834"/>
    <col min="15105" max="15105" width="13" style="834" customWidth="1"/>
    <col min="15106" max="15106" width="17.5703125" style="834" bestFit="1" customWidth="1"/>
    <col min="15107" max="15107" width="14.28515625" style="834" bestFit="1" customWidth="1"/>
    <col min="15108" max="15108" width="19.7109375" style="834" bestFit="1" customWidth="1"/>
    <col min="15109" max="15109" width="14.28515625" style="834" bestFit="1" customWidth="1"/>
    <col min="15110" max="15110" width="14" style="834" customWidth="1"/>
    <col min="15111" max="15111" width="14.28515625" style="834" bestFit="1" customWidth="1"/>
    <col min="15112" max="15112" width="18" style="834" bestFit="1" customWidth="1"/>
    <col min="15113" max="15113" width="14.28515625" style="834" bestFit="1" customWidth="1"/>
    <col min="15114" max="15114" width="16.5703125" style="834" bestFit="1" customWidth="1"/>
    <col min="15115" max="15115" width="14.28515625" style="834" bestFit="1" customWidth="1"/>
    <col min="15116" max="15116" width="12.5703125" style="834" bestFit="1" customWidth="1"/>
    <col min="15117" max="15117" width="14.28515625" style="834" bestFit="1" customWidth="1"/>
    <col min="15118" max="15360" width="9.140625" style="834"/>
    <col min="15361" max="15361" width="13" style="834" customWidth="1"/>
    <col min="15362" max="15362" width="17.5703125" style="834" bestFit="1" customWidth="1"/>
    <col min="15363" max="15363" width="14.28515625" style="834" bestFit="1" customWidth="1"/>
    <col min="15364" max="15364" width="19.7109375" style="834" bestFit="1" customWidth="1"/>
    <col min="15365" max="15365" width="14.28515625" style="834" bestFit="1" customWidth="1"/>
    <col min="15366" max="15366" width="14" style="834" customWidth="1"/>
    <col min="15367" max="15367" width="14.28515625" style="834" bestFit="1" customWidth="1"/>
    <col min="15368" max="15368" width="18" style="834" bestFit="1" customWidth="1"/>
    <col min="15369" max="15369" width="14.28515625" style="834" bestFit="1" customWidth="1"/>
    <col min="15370" max="15370" width="16.5703125" style="834" bestFit="1" customWidth="1"/>
    <col min="15371" max="15371" width="14.28515625" style="834" bestFit="1" customWidth="1"/>
    <col min="15372" max="15372" width="12.5703125" style="834" bestFit="1" customWidth="1"/>
    <col min="15373" max="15373" width="14.28515625" style="834" bestFit="1" customWidth="1"/>
    <col min="15374" max="15616" width="9.140625" style="834"/>
    <col min="15617" max="15617" width="13" style="834" customWidth="1"/>
    <col min="15618" max="15618" width="17.5703125" style="834" bestFit="1" customWidth="1"/>
    <col min="15619" max="15619" width="14.28515625" style="834" bestFit="1" customWidth="1"/>
    <col min="15620" max="15620" width="19.7109375" style="834" bestFit="1" customWidth="1"/>
    <col min="15621" max="15621" width="14.28515625" style="834" bestFit="1" customWidth="1"/>
    <col min="15622" max="15622" width="14" style="834" customWidth="1"/>
    <col min="15623" max="15623" width="14.28515625" style="834" bestFit="1" customWidth="1"/>
    <col min="15624" max="15624" width="18" style="834" bestFit="1" customWidth="1"/>
    <col min="15625" max="15625" width="14.28515625" style="834" bestFit="1" customWidth="1"/>
    <col min="15626" max="15626" width="16.5703125" style="834" bestFit="1" customWidth="1"/>
    <col min="15627" max="15627" width="14.28515625" style="834" bestFit="1" customWidth="1"/>
    <col min="15628" max="15628" width="12.5703125" style="834" bestFit="1" customWidth="1"/>
    <col min="15629" max="15629" width="14.28515625" style="834" bestFit="1" customWidth="1"/>
    <col min="15630" max="15872" width="9.140625" style="834"/>
    <col min="15873" max="15873" width="13" style="834" customWidth="1"/>
    <col min="15874" max="15874" width="17.5703125" style="834" bestFit="1" customWidth="1"/>
    <col min="15875" max="15875" width="14.28515625" style="834" bestFit="1" customWidth="1"/>
    <col min="15876" max="15876" width="19.7109375" style="834" bestFit="1" customWidth="1"/>
    <col min="15877" max="15877" width="14.28515625" style="834" bestFit="1" customWidth="1"/>
    <col min="15878" max="15878" width="14" style="834" customWidth="1"/>
    <col min="15879" max="15879" width="14.28515625" style="834" bestFit="1" customWidth="1"/>
    <col min="15880" max="15880" width="18" style="834" bestFit="1" customWidth="1"/>
    <col min="15881" max="15881" width="14.28515625" style="834" bestFit="1" customWidth="1"/>
    <col min="15882" max="15882" width="16.5703125" style="834" bestFit="1" customWidth="1"/>
    <col min="15883" max="15883" width="14.28515625" style="834" bestFit="1" customWidth="1"/>
    <col min="15884" max="15884" width="12.5703125" style="834" bestFit="1" customWidth="1"/>
    <col min="15885" max="15885" width="14.28515625" style="834" bestFit="1" customWidth="1"/>
    <col min="15886" max="16128" width="9.140625" style="834"/>
    <col min="16129" max="16129" width="13" style="834" customWidth="1"/>
    <col min="16130" max="16130" width="17.5703125" style="834" bestFit="1" customWidth="1"/>
    <col min="16131" max="16131" width="14.28515625" style="834" bestFit="1" customWidth="1"/>
    <col min="16132" max="16132" width="19.7109375" style="834" bestFit="1" customWidth="1"/>
    <col min="16133" max="16133" width="14.28515625" style="834" bestFit="1" customWidth="1"/>
    <col min="16134" max="16134" width="14" style="834" customWidth="1"/>
    <col min="16135" max="16135" width="14.28515625" style="834" bestFit="1" customWidth="1"/>
    <col min="16136" max="16136" width="18" style="834" bestFit="1" customWidth="1"/>
    <col min="16137" max="16137" width="14.28515625" style="834" bestFit="1" customWidth="1"/>
    <col min="16138" max="16138" width="16.5703125" style="834" bestFit="1" customWidth="1"/>
    <col min="16139" max="16139" width="14.28515625" style="834" bestFit="1" customWidth="1"/>
    <col min="16140" max="16140" width="12.5703125" style="834" bestFit="1" customWidth="1"/>
    <col min="16141" max="16141" width="14.28515625" style="834" bestFit="1" customWidth="1"/>
    <col min="16142" max="16384" width="9.140625" style="834"/>
  </cols>
  <sheetData>
    <row r="1" spans="1:13">
      <c r="A1" s="2114" t="s">
        <v>799</v>
      </c>
      <c r="B1" s="2114"/>
      <c r="C1" s="2114"/>
      <c r="D1" s="2114"/>
      <c r="E1" s="2114"/>
      <c r="F1" s="2114"/>
      <c r="G1" s="2114"/>
      <c r="H1" s="2114"/>
      <c r="I1" s="2114"/>
      <c r="J1" s="2114"/>
      <c r="K1" s="2114"/>
      <c r="L1" s="2114"/>
      <c r="M1" s="2114"/>
    </row>
    <row r="2" spans="1:13">
      <c r="A2" s="2114" t="s">
        <v>116</v>
      </c>
      <c r="B2" s="2114"/>
      <c r="C2" s="2114"/>
      <c r="D2" s="2114"/>
      <c r="E2" s="2114"/>
      <c r="F2" s="2114"/>
      <c r="G2" s="2114"/>
      <c r="H2" s="2114"/>
      <c r="I2" s="2114"/>
      <c r="J2" s="2114"/>
      <c r="K2" s="2114"/>
      <c r="L2" s="2114"/>
      <c r="M2" s="2114"/>
    </row>
    <row r="3" spans="1:13" ht="16.5" thickBot="1">
      <c r="A3" s="835"/>
      <c r="B3" s="835"/>
      <c r="C3" s="835"/>
      <c r="D3" s="835"/>
      <c r="E3" s="835"/>
      <c r="F3" s="835"/>
      <c r="G3" s="835"/>
      <c r="H3" s="835"/>
      <c r="I3" s="835"/>
      <c r="J3" s="2188"/>
      <c r="K3" s="2188"/>
      <c r="L3" s="2188" t="s">
        <v>60</v>
      </c>
      <c r="M3" s="2188"/>
    </row>
    <row r="4" spans="1:13" ht="21" customHeight="1" thickTop="1">
      <c r="A4" s="2189" t="s">
        <v>722</v>
      </c>
      <c r="B4" s="2190" t="s">
        <v>750</v>
      </c>
      <c r="C4" s="2191"/>
      <c r="D4" s="2191"/>
      <c r="E4" s="2191"/>
      <c r="F4" s="2191"/>
      <c r="G4" s="2192"/>
      <c r="H4" s="2191" t="s">
        <v>751</v>
      </c>
      <c r="I4" s="2191"/>
      <c r="J4" s="2191"/>
      <c r="K4" s="2191"/>
      <c r="L4" s="2191"/>
      <c r="M4" s="2193"/>
    </row>
    <row r="5" spans="1:13" ht="21" customHeight="1">
      <c r="A5" s="2120"/>
      <c r="B5" s="2194" t="s">
        <v>4</v>
      </c>
      <c r="C5" s="2195"/>
      <c r="D5" s="2194" t="s">
        <v>40</v>
      </c>
      <c r="E5" s="2195"/>
      <c r="F5" s="2196" t="s">
        <v>123</v>
      </c>
      <c r="G5" s="2195"/>
      <c r="H5" s="2183" t="s">
        <v>4</v>
      </c>
      <c r="I5" s="2183"/>
      <c r="J5" s="2184" t="s">
        <v>40</v>
      </c>
      <c r="K5" s="2185"/>
      <c r="L5" s="2184" t="s">
        <v>123</v>
      </c>
      <c r="M5" s="2186"/>
    </row>
    <row r="6" spans="1:13" ht="21" customHeight="1" thickBot="1">
      <c r="A6" s="2120"/>
      <c r="B6" s="836" t="s">
        <v>3</v>
      </c>
      <c r="C6" s="837" t="s">
        <v>752</v>
      </c>
      <c r="D6" s="838" t="s">
        <v>3</v>
      </c>
      <c r="E6" s="837" t="s">
        <v>752</v>
      </c>
      <c r="F6" s="837" t="s">
        <v>3</v>
      </c>
      <c r="G6" s="837" t="s">
        <v>752</v>
      </c>
      <c r="H6" s="839" t="s">
        <v>3</v>
      </c>
      <c r="I6" s="840" t="s">
        <v>752</v>
      </c>
      <c r="J6" s="836" t="s">
        <v>3</v>
      </c>
      <c r="K6" s="837" t="s">
        <v>752</v>
      </c>
      <c r="L6" s="836" t="s">
        <v>3</v>
      </c>
      <c r="M6" s="841" t="s">
        <v>752</v>
      </c>
    </row>
    <row r="7" spans="1:13" ht="21" customHeight="1">
      <c r="A7" s="842" t="s">
        <v>269</v>
      </c>
      <c r="B7" s="843">
        <v>74532.06</v>
      </c>
      <c r="C7" s="845">
        <v>0.82350000000000001</v>
      </c>
      <c r="D7" s="843">
        <v>35750</v>
      </c>
      <c r="E7" s="845">
        <v>0.28740629370629367</v>
      </c>
      <c r="F7" s="844">
        <v>67999</v>
      </c>
      <c r="G7" s="845">
        <v>1.8801234929925437</v>
      </c>
      <c r="H7" s="846">
        <v>26350.12</v>
      </c>
      <c r="I7" s="847">
        <v>3.1572</v>
      </c>
      <c r="J7" s="848">
        <v>7000</v>
      </c>
      <c r="K7" s="849">
        <v>3.5605727142857146</v>
      </c>
      <c r="L7" s="850">
        <v>5770</v>
      </c>
      <c r="M7" s="851">
        <v>4.3208799999999998</v>
      </c>
    </row>
    <row r="8" spans="1:13" ht="21" customHeight="1">
      <c r="A8" s="852" t="s">
        <v>270</v>
      </c>
      <c r="B8" s="853">
        <v>93260.44</v>
      </c>
      <c r="C8" s="855">
        <v>2.56</v>
      </c>
      <c r="D8" s="853">
        <v>58180.9</v>
      </c>
      <c r="E8" s="855">
        <v>0.39290000000000003</v>
      </c>
      <c r="F8" s="854">
        <v>141080</v>
      </c>
      <c r="G8" s="855">
        <v>1.6778837822512049</v>
      </c>
      <c r="H8" s="856">
        <v>19240.13</v>
      </c>
      <c r="I8" s="857">
        <v>3.5777000000000001</v>
      </c>
      <c r="J8" s="817">
        <v>80</v>
      </c>
      <c r="K8" s="858">
        <v>4.25</v>
      </c>
      <c r="L8" s="818">
        <v>9640</v>
      </c>
      <c r="M8" s="859">
        <v>3.5541865145228209</v>
      </c>
    </row>
    <row r="9" spans="1:13" ht="21" customHeight="1">
      <c r="A9" s="852" t="s">
        <v>271</v>
      </c>
      <c r="B9" s="860">
        <v>112777.51000000001</v>
      </c>
      <c r="C9" s="855">
        <v>3.2654353261213163</v>
      </c>
      <c r="D9" s="853">
        <v>108468.29</v>
      </c>
      <c r="E9" s="855">
        <v>1.1338999999999999</v>
      </c>
      <c r="F9" s="854">
        <v>127788</v>
      </c>
      <c r="G9" s="855">
        <v>1.8590500000000001</v>
      </c>
      <c r="H9" s="861">
        <v>42780.54</v>
      </c>
      <c r="I9" s="857">
        <v>4.1276929722252218</v>
      </c>
      <c r="J9" s="817">
        <v>0</v>
      </c>
      <c r="K9" s="858">
        <v>0</v>
      </c>
      <c r="L9" s="818">
        <v>17030</v>
      </c>
      <c r="M9" s="859">
        <v>3.4184600000000001</v>
      </c>
    </row>
    <row r="10" spans="1:13" ht="21" customHeight="1">
      <c r="A10" s="852" t="s">
        <v>272</v>
      </c>
      <c r="B10" s="860">
        <v>119761.42000000001</v>
      </c>
      <c r="C10" s="855">
        <v>3.5897992254016362</v>
      </c>
      <c r="D10" s="853">
        <v>118700.81</v>
      </c>
      <c r="E10" s="855">
        <v>2.6753</v>
      </c>
      <c r="F10" s="854">
        <v>85040</v>
      </c>
      <c r="G10" s="855">
        <v>1.6787000000000001</v>
      </c>
      <c r="H10" s="861">
        <v>32375.370000000003</v>
      </c>
      <c r="I10" s="857">
        <v>5.0840074514360767</v>
      </c>
      <c r="J10" s="817">
        <v>100</v>
      </c>
      <c r="K10" s="858">
        <v>3.5</v>
      </c>
      <c r="L10" s="818">
        <v>16245</v>
      </c>
      <c r="M10" s="859">
        <v>3.7641</v>
      </c>
    </row>
    <row r="11" spans="1:13" ht="21" customHeight="1">
      <c r="A11" s="852" t="s">
        <v>273</v>
      </c>
      <c r="B11" s="860">
        <v>86370.65</v>
      </c>
      <c r="C11" s="855">
        <v>2.672718214439743</v>
      </c>
      <c r="D11" s="853">
        <v>122227.5</v>
      </c>
      <c r="E11" s="855">
        <v>4.8301971251968672</v>
      </c>
      <c r="F11" s="854">
        <v>142263.83000000005</v>
      </c>
      <c r="G11" s="855">
        <v>1.1969024903247523</v>
      </c>
      <c r="H11" s="862">
        <v>31129.22</v>
      </c>
      <c r="I11" s="857">
        <v>5.2248389755991305</v>
      </c>
      <c r="J11" s="817">
        <v>0.9</v>
      </c>
      <c r="K11" s="858">
        <v>1.2</v>
      </c>
      <c r="L11" s="818">
        <v>59394.070999999996</v>
      </c>
      <c r="M11" s="859">
        <v>3.1235377859584537</v>
      </c>
    </row>
    <row r="12" spans="1:13" ht="21" customHeight="1">
      <c r="A12" s="852" t="s">
        <v>274</v>
      </c>
      <c r="B12" s="860">
        <v>108890.69</v>
      </c>
      <c r="C12" s="855">
        <v>2.71</v>
      </c>
      <c r="D12" s="853">
        <v>141951.71</v>
      </c>
      <c r="E12" s="855">
        <v>4.4027000000000003</v>
      </c>
      <c r="F12" s="854"/>
      <c r="G12" s="855"/>
      <c r="H12" s="862">
        <v>46055.28</v>
      </c>
      <c r="I12" s="857">
        <v>5.53</v>
      </c>
      <c r="J12" s="817">
        <v>2450</v>
      </c>
      <c r="K12" s="858">
        <v>5.1094999999999997</v>
      </c>
      <c r="L12" s="818"/>
      <c r="M12" s="859"/>
    </row>
    <row r="13" spans="1:13" ht="21" customHeight="1">
      <c r="A13" s="852" t="s">
        <v>275</v>
      </c>
      <c r="B13" s="860">
        <v>103429.5</v>
      </c>
      <c r="C13" s="855">
        <v>4.1268000000000002</v>
      </c>
      <c r="D13" s="853">
        <v>108882</v>
      </c>
      <c r="E13" s="855">
        <v>4.3061999999999996</v>
      </c>
      <c r="F13" s="854"/>
      <c r="G13" s="855"/>
      <c r="H13" s="862">
        <v>41950</v>
      </c>
      <c r="I13" s="857">
        <v>7.0519999999999996</v>
      </c>
      <c r="J13" s="863">
        <v>4750</v>
      </c>
      <c r="K13" s="858">
        <v>5.3541999999999996</v>
      </c>
      <c r="L13" s="864"/>
      <c r="M13" s="859"/>
    </row>
    <row r="14" spans="1:13" ht="21" customHeight="1">
      <c r="A14" s="852" t="s">
        <v>276</v>
      </c>
      <c r="B14" s="853">
        <v>51465.06</v>
      </c>
      <c r="C14" s="855">
        <v>0.89629999999999999</v>
      </c>
      <c r="D14" s="853">
        <v>97952</v>
      </c>
      <c r="E14" s="855">
        <v>4.8701999999999996</v>
      </c>
      <c r="F14" s="854"/>
      <c r="G14" s="855"/>
      <c r="H14" s="862">
        <v>35965.33</v>
      </c>
      <c r="I14" s="857">
        <v>7.9599000000000002</v>
      </c>
      <c r="J14" s="863">
        <v>4820</v>
      </c>
      <c r="K14" s="858">
        <v>5.7742000000000004</v>
      </c>
      <c r="L14" s="864"/>
      <c r="M14" s="859"/>
    </row>
    <row r="15" spans="1:13" ht="21" customHeight="1">
      <c r="A15" s="852" t="s">
        <v>277</v>
      </c>
      <c r="B15" s="853">
        <v>21562.539999999997</v>
      </c>
      <c r="C15" s="855">
        <v>0.747</v>
      </c>
      <c r="D15" s="853">
        <v>90757</v>
      </c>
      <c r="E15" s="855">
        <v>4.1199000000000003</v>
      </c>
      <c r="F15" s="854"/>
      <c r="G15" s="855"/>
      <c r="H15" s="854">
        <v>20935</v>
      </c>
      <c r="I15" s="865">
        <v>7.2720000000000002</v>
      </c>
      <c r="J15" s="863">
        <v>8210</v>
      </c>
      <c r="K15" s="858">
        <v>5.7297000000000002</v>
      </c>
      <c r="L15" s="864"/>
      <c r="M15" s="859"/>
    </row>
    <row r="16" spans="1:13" ht="21" customHeight="1">
      <c r="A16" s="852" t="s">
        <v>278</v>
      </c>
      <c r="B16" s="853">
        <v>118780.26</v>
      </c>
      <c r="C16" s="855">
        <v>2.7259000000000002</v>
      </c>
      <c r="D16" s="853">
        <v>89462</v>
      </c>
      <c r="E16" s="855">
        <v>4.5331224005723101</v>
      </c>
      <c r="F16" s="854"/>
      <c r="G16" s="855"/>
      <c r="H16" s="854">
        <v>25031.5</v>
      </c>
      <c r="I16" s="865">
        <v>3.9184000000000001</v>
      </c>
      <c r="J16" s="863">
        <v>7100</v>
      </c>
      <c r="K16" s="858">
        <v>5.8808640845070421</v>
      </c>
      <c r="L16" s="864"/>
      <c r="M16" s="859"/>
    </row>
    <row r="17" spans="1:13" ht="21" customHeight="1">
      <c r="A17" s="852" t="s">
        <v>279</v>
      </c>
      <c r="B17" s="853">
        <v>115766.1</v>
      </c>
      <c r="C17" s="855">
        <v>2.46</v>
      </c>
      <c r="D17" s="853">
        <v>110063</v>
      </c>
      <c r="E17" s="855">
        <v>4.1825550203065518</v>
      </c>
      <c r="F17" s="854"/>
      <c r="G17" s="855"/>
      <c r="H17" s="854">
        <v>38970.300000000003</v>
      </c>
      <c r="I17" s="865">
        <v>4.4800000000000004</v>
      </c>
      <c r="J17" s="863">
        <v>8770</v>
      </c>
      <c r="K17" s="858">
        <v>5.6951330672748011</v>
      </c>
      <c r="L17" s="864"/>
      <c r="M17" s="859"/>
    </row>
    <row r="18" spans="1:13" ht="21" customHeight="1" thickBot="1">
      <c r="A18" s="866" t="s">
        <v>280</v>
      </c>
      <c r="B18" s="867">
        <v>55440.06</v>
      </c>
      <c r="C18" s="868">
        <v>0.6364510804822362</v>
      </c>
      <c r="D18" s="867">
        <v>78919</v>
      </c>
      <c r="E18" s="868">
        <v>2.9625572473041983</v>
      </c>
      <c r="F18" s="869"/>
      <c r="G18" s="868"/>
      <c r="H18" s="869">
        <v>20234.22</v>
      </c>
      <c r="I18" s="870">
        <v>4.4662400074724902</v>
      </c>
      <c r="J18" s="871">
        <v>6150</v>
      </c>
      <c r="K18" s="872">
        <v>5.4048780487804882</v>
      </c>
      <c r="L18" s="873"/>
      <c r="M18" s="874"/>
    </row>
    <row r="19" spans="1:13" ht="21" customHeight="1" thickBot="1">
      <c r="A19" s="875" t="s">
        <v>515</v>
      </c>
      <c r="B19" s="876">
        <f>SUM(B7:B18)</f>
        <v>1062036.29</v>
      </c>
      <c r="C19" s="997">
        <v>2.6</v>
      </c>
      <c r="D19" s="877">
        <f>SUM(D7:D18)</f>
        <v>1161314.21</v>
      </c>
      <c r="E19" s="878">
        <v>3.54</v>
      </c>
      <c r="F19" s="879">
        <f>SUM(F7:F18)</f>
        <v>564170.83000000007</v>
      </c>
      <c r="G19" s="878"/>
      <c r="H19" s="880">
        <f>SUM(H7:H18)</f>
        <v>381017.01</v>
      </c>
      <c r="I19" s="881">
        <v>5.27</v>
      </c>
      <c r="J19" s="877">
        <f>SUM(J7:J18)</f>
        <v>49430.9</v>
      </c>
      <c r="K19" s="878">
        <v>5.33</v>
      </c>
      <c r="L19" s="879">
        <f>SUM(L7:L18)</f>
        <v>108079.071</v>
      </c>
      <c r="M19" s="882"/>
    </row>
    <row r="20" spans="1:13" ht="16.5" thickTop="1">
      <c r="A20" s="2187" t="s">
        <v>753</v>
      </c>
      <c r="B20" s="2187"/>
      <c r="C20" s="2187"/>
      <c r="D20" s="2187"/>
      <c r="E20" s="2187"/>
      <c r="F20" s="2187"/>
      <c r="G20" s="2187"/>
      <c r="H20" s="2187"/>
      <c r="I20" s="2187"/>
      <c r="J20" s="2187"/>
      <c r="K20" s="2187"/>
      <c r="L20" s="2187"/>
      <c r="M20" s="2187"/>
    </row>
    <row r="21" spans="1:13">
      <c r="A21" s="883"/>
    </row>
    <row r="25" spans="1:13">
      <c r="B25" s="884"/>
    </row>
    <row r="34" spans="4:8">
      <c r="D34" s="885"/>
    </row>
    <row r="35" spans="4:8">
      <c r="D35" s="885"/>
      <c r="H35" s="885"/>
    </row>
    <row r="36" spans="4:8">
      <c r="D36" s="885"/>
      <c r="H36" s="885"/>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58"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L37"/>
  <sheetViews>
    <sheetView zoomScaleSheetLayoutView="96" workbookViewId="0">
      <selection activeCell="M1" sqref="M1"/>
    </sheetView>
  </sheetViews>
  <sheetFormatPr defaultRowHeight="15.75"/>
  <cols>
    <col min="1" max="1" width="9.140625" style="908"/>
    <col min="2" max="2" width="21.28515625" style="908" customWidth="1"/>
    <col min="3" max="5" width="11" style="907" customWidth="1"/>
    <col min="6" max="7" width="10.7109375" style="907" customWidth="1"/>
    <col min="8" max="8" width="11.7109375" style="907" customWidth="1"/>
    <col min="9" max="9" width="10.7109375" style="907" customWidth="1"/>
    <col min="10" max="10" width="11.28515625" style="907" customWidth="1"/>
    <col min="11" max="11" width="11.42578125" style="907" customWidth="1"/>
    <col min="12" max="12" width="12.42578125" style="907" customWidth="1"/>
    <col min="13" max="257" width="9.140625" style="907"/>
    <col min="258" max="258" width="16.140625" style="907" bestFit="1" customWidth="1"/>
    <col min="259" max="261" width="11" style="907" customWidth="1"/>
    <col min="262" max="263" width="10.7109375" style="907" customWidth="1"/>
    <col min="264" max="264" width="11.7109375" style="907" customWidth="1"/>
    <col min="265" max="265" width="10.7109375" style="907" customWidth="1"/>
    <col min="266" max="266" width="11.28515625" style="907" customWidth="1"/>
    <col min="267" max="267" width="11.42578125" style="907" customWidth="1"/>
    <col min="268" max="268" width="12.42578125" style="907" customWidth="1"/>
    <col min="269" max="513" width="9.140625" style="907"/>
    <col min="514" max="514" width="16.140625" style="907" bestFit="1" customWidth="1"/>
    <col min="515" max="517" width="11" style="907" customWidth="1"/>
    <col min="518" max="519" width="10.7109375" style="907" customWidth="1"/>
    <col min="520" max="520" width="11.7109375" style="907" customWidth="1"/>
    <col min="521" max="521" width="10.7109375" style="907" customWidth="1"/>
    <col min="522" max="522" width="11.28515625" style="907" customWidth="1"/>
    <col min="523" max="523" width="11.42578125" style="907" customWidth="1"/>
    <col min="524" max="524" width="12.42578125" style="907" customWidth="1"/>
    <col min="525" max="769" width="9.140625" style="907"/>
    <col min="770" max="770" width="16.140625" style="907" bestFit="1" customWidth="1"/>
    <col min="771" max="773" width="11" style="907" customWidth="1"/>
    <col min="774" max="775" width="10.7109375" style="907" customWidth="1"/>
    <col min="776" max="776" width="11.7109375" style="907" customWidth="1"/>
    <col min="777" max="777" width="10.7109375" style="907" customWidth="1"/>
    <col min="778" max="778" width="11.28515625" style="907" customWidth="1"/>
    <col min="779" max="779" width="11.42578125" style="907" customWidth="1"/>
    <col min="780" max="780" width="12.42578125" style="907" customWidth="1"/>
    <col min="781" max="1025" width="9.140625" style="907"/>
    <col min="1026" max="1026" width="16.140625" style="907" bestFit="1" customWidth="1"/>
    <col min="1027" max="1029" width="11" style="907" customWidth="1"/>
    <col min="1030" max="1031" width="10.7109375" style="907" customWidth="1"/>
    <col min="1032" max="1032" width="11.7109375" style="907" customWidth="1"/>
    <col min="1033" max="1033" width="10.7109375" style="907" customWidth="1"/>
    <col min="1034" max="1034" width="11.28515625" style="907" customWidth="1"/>
    <col min="1035" max="1035" width="11.42578125" style="907" customWidth="1"/>
    <col min="1036" max="1036" width="12.42578125" style="907" customWidth="1"/>
    <col min="1037" max="1281" width="9.140625" style="907"/>
    <col min="1282" max="1282" width="16.140625" style="907" bestFit="1" customWidth="1"/>
    <col min="1283" max="1285" width="11" style="907" customWidth="1"/>
    <col min="1286" max="1287" width="10.7109375" style="907" customWidth="1"/>
    <col min="1288" max="1288" width="11.7109375" style="907" customWidth="1"/>
    <col min="1289" max="1289" width="10.7109375" style="907" customWidth="1"/>
    <col min="1290" max="1290" width="11.28515625" style="907" customWidth="1"/>
    <col min="1291" max="1291" width="11.42578125" style="907" customWidth="1"/>
    <col min="1292" max="1292" width="12.42578125" style="907" customWidth="1"/>
    <col min="1293" max="1537" width="9.140625" style="907"/>
    <col min="1538" max="1538" width="16.140625" style="907" bestFit="1" customWidth="1"/>
    <col min="1539" max="1541" width="11" style="907" customWidth="1"/>
    <col min="1542" max="1543" width="10.7109375" style="907" customWidth="1"/>
    <col min="1544" max="1544" width="11.7109375" style="907" customWidth="1"/>
    <col min="1545" max="1545" width="10.7109375" style="907" customWidth="1"/>
    <col min="1546" max="1546" width="11.28515625" style="907" customWidth="1"/>
    <col min="1547" max="1547" width="11.42578125" style="907" customWidth="1"/>
    <col min="1548" max="1548" width="12.42578125" style="907" customWidth="1"/>
    <col min="1549" max="1793" width="9.140625" style="907"/>
    <col min="1794" max="1794" width="16.140625" style="907" bestFit="1" customWidth="1"/>
    <col min="1795" max="1797" width="11" style="907" customWidth="1"/>
    <col min="1798" max="1799" width="10.7109375" style="907" customWidth="1"/>
    <col min="1800" max="1800" width="11.7109375" style="907" customWidth="1"/>
    <col min="1801" max="1801" width="10.7109375" style="907" customWidth="1"/>
    <col min="1802" max="1802" width="11.28515625" style="907" customWidth="1"/>
    <col min="1803" max="1803" width="11.42578125" style="907" customWidth="1"/>
    <col min="1804" max="1804" width="12.42578125" style="907" customWidth="1"/>
    <col min="1805" max="2049" width="9.140625" style="907"/>
    <col min="2050" max="2050" width="16.140625" style="907" bestFit="1" customWidth="1"/>
    <col min="2051" max="2053" width="11" style="907" customWidth="1"/>
    <col min="2054" max="2055" width="10.7109375" style="907" customWidth="1"/>
    <col min="2056" max="2056" width="11.7109375" style="907" customWidth="1"/>
    <col min="2057" max="2057" width="10.7109375" style="907" customWidth="1"/>
    <col min="2058" max="2058" width="11.28515625" style="907" customWidth="1"/>
    <col min="2059" max="2059" width="11.42578125" style="907" customWidth="1"/>
    <col min="2060" max="2060" width="12.42578125" style="907" customWidth="1"/>
    <col min="2061" max="2305" width="9.140625" style="907"/>
    <col min="2306" max="2306" width="16.140625" style="907" bestFit="1" customWidth="1"/>
    <col min="2307" max="2309" width="11" style="907" customWidth="1"/>
    <col min="2310" max="2311" width="10.7109375" style="907" customWidth="1"/>
    <col min="2312" max="2312" width="11.7109375" style="907" customWidth="1"/>
    <col min="2313" max="2313" width="10.7109375" style="907" customWidth="1"/>
    <col min="2314" max="2314" width="11.28515625" style="907" customWidth="1"/>
    <col min="2315" max="2315" width="11.42578125" style="907" customWidth="1"/>
    <col min="2316" max="2316" width="12.42578125" style="907" customWidth="1"/>
    <col min="2317" max="2561" width="9.140625" style="907"/>
    <col min="2562" max="2562" width="16.140625" style="907" bestFit="1" customWidth="1"/>
    <col min="2563" max="2565" width="11" style="907" customWidth="1"/>
    <col min="2566" max="2567" width="10.7109375" style="907" customWidth="1"/>
    <col min="2568" max="2568" width="11.7109375" style="907" customWidth="1"/>
    <col min="2569" max="2569" width="10.7109375" style="907" customWidth="1"/>
    <col min="2570" max="2570" width="11.28515625" style="907" customWidth="1"/>
    <col min="2571" max="2571" width="11.42578125" style="907" customWidth="1"/>
    <col min="2572" max="2572" width="12.42578125" style="907" customWidth="1"/>
    <col min="2573" max="2817" width="9.140625" style="907"/>
    <col min="2818" max="2818" width="16.140625" style="907" bestFit="1" customWidth="1"/>
    <col min="2819" max="2821" width="11" style="907" customWidth="1"/>
    <col min="2822" max="2823" width="10.7109375" style="907" customWidth="1"/>
    <col min="2824" max="2824" width="11.7109375" style="907" customWidth="1"/>
    <col min="2825" max="2825" width="10.7109375" style="907" customWidth="1"/>
    <col min="2826" max="2826" width="11.28515625" style="907" customWidth="1"/>
    <col min="2827" max="2827" width="11.42578125" style="907" customWidth="1"/>
    <col min="2828" max="2828" width="12.42578125" style="907" customWidth="1"/>
    <col min="2829" max="3073" width="9.140625" style="907"/>
    <col min="3074" max="3074" width="16.140625" style="907" bestFit="1" customWidth="1"/>
    <col min="3075" max="3077" width="11" style="907" customWidth="1"/>
    <col min="3078" max="3079" width="10.7109375" style="907" customWidth="1"/>
    <col min="3080" max="3080" width="11.7109375" style="907" customWidth="1"/>
    <col min="3081" max="3081" width="10.7109375" style="907" customWidth="1"/>
    <col min="3082" max="3082" width="11.28515625" style="907" customWidth="1"/>
    <col min="3083" max="3083" width="11.42578125" style="907" customWidth="1"/>
    <col min="3084" max="3084" width="12.42578125" style="907" customWidth="1"/>
    <col min="3085" max="3329" width="9.140625" style="907"/>
    <col min="3330" max="3330" width="16.140625" style="907" bestFit="1" customWidth="1"/>
    <col min="3331" max="3333" width="11" style="907" customWidth="1"/>
    <col min="3334" max="3335" width="10.7109375" style="907" customWidth="1"/>
    <col min="3336" max="3336" width="11.7109375" style="907" customWidth="1"/>
    <col min="3337" max="3337" width="10.7109375" style="907" customWidth="1"/>
    <col min="3338" max="3338" width="11.28515625" style="907" customWidth="1"/>
    <col min="3339" max="3339" width="11.42578125" style="907" customWidth="1"/>
    <col min="3340" max="3340" width="12.42578125" style="907" customWidth="1"/>
    <col min="3341" max="3585" width="9.140625" style="907"/>
    <col min="3586" max="3586" width="16.140625" style="907" bestFit="1" customWidth="1"/>
    <col min="3587" max="3589" width="11" style="907" customWidth="1"/>
    <col min="3590" max="3591" width="10.7109375" style="907" customWidth="1"/>
    <col min="3592" max="3592" width="11.7109375" style="907" customWidth="1"/>
    <col min="3593" max="3593" width="10.7109375" style="907" customWidth="1"/>
    <col min="3594" max="3594" width="11.28515625" style="907" customWidth="1"/>
    <col min="3595" max="3595" width="11.42578125" style="907" customWidth="1"/>
    <col min="3596" max="3596" width="12.42578125" style="907" customWidth="1"/>
    <col min="3597" max="3841" width="9.140625" style="907"/>
    <col min="3842" max="3842" width="16.140625" style="907" bestFit="1" customWidth="1"/>
    <col min="3843" max="3845" width="11" style="907" customWidth="1"/>
    <col min="3846" max="3847" width="10.7109375" style="907" customWidth="1"/>
    <col min="3848" max="3848" width="11.7109375" style="907" customWidth="1"/>
    <col min="3849" max="3849" width="10.7109375" style="907" customWidth="1"/>
    <col min="3850" max="3850" width="11.28515625" style="907" customWidth="1"/>
    <col min="3851" max="3851" width="11.42578125" style="907" customWidth="1"/>
    <col min="3852" max="3852" width="12.42578125" style="907" customWidth="1"/>
    <col min="3853" max="4097" width="9.140625" style="907"/>
    <col min="4098" max="4098" width="16.140625" style="907" bestFit="1" customWidth="1"/>
    <col min="4099" max="4101" width="11" style="907" customWidth="1"/>
    <col min="4102" max="4103" width="10.7109375" style="907" customWidth="1"/>
    <col min="4104" max="4104" width="11.7109375" style="907" customWidth="1"/>
    <col min="4105" max="4105" width="10.7109375" style="907" customWidth="1"/>
    <col min="4106" max="4106" width="11.28515625" style="907" customWidth="1"/>
    <col min="4107" max="4107" width="11.42578125" style="907" customWidth="1"/>
    <col min="4108" max="4108" width="12.42578125" style="907" customWidth="1"/>
    <col min="4109" max="4353" width="9.140625" style="907"/>
    <col min="4354" max="4354" width="16.140625" style="907" bestFit="1" customWidth="1"/>
    <col min="4355" max="4357" width="11" style="907" customWidth="1"/>
    <col min="4358" max="4359" width="10.7109375" style="907" customWidth="1"/>
    <col min="4360" max="4360" width="11.7109375" style="907" customWidth="1"/>
    <col min="4361" max="4361" width="10.7109375" style="907" customWidth="1"/>
    <col min="4362" max="4362" width="11.28515625" style="907" customWidth="1"/>
    <col min="4363" max="4363" width="11.42578125" style="907" customWidth="1"/>
    <col min="4364" max="4364" width="12.42578125" style="907" customWidth="1"/>
    <col min="4365" max="4609" width="9.140625" style="907"/>
    <col min="4610" max="4610" width="16.140625" style="907" bestFit="1" customWidth="1"/>
    <col min="4611" max="4613" width="11" style="907" customWidth="1"/>
    <col min="4614" max="4615" width="10.7109375" style="907" customWidth="1"/>
    <col min="4616" max="4616" width="11.7109375" style="907" customWidth="1"/>
    <col min="4617" max="4617" width="10.7109375" style="907" customWidth="1"/>
    <col min="4618" max="4618" width="11.28515625" style="907" customWidth="1"/>
    <col min="4619" max="4619" width="11.42578125" style="907" customWidth="1"/>
    <col min="4620" max="4620" width="12.42578125" style="907" customWidth="1"/>
    <col min="4621" max="4865" width="9.140625" style="907"/>
    <col min="4866" max="4866" width="16.140625" style="907" bestFit="1" customWidth="1"/>
    <col min="4867" max="4869" width="11" style="907" customWidth="1"/>
    <col min="4870" max="4871" width="10.7109375" style="907" customWidth="1"/>
    <col min="4872" max="4872" width="11.7109375" style="907" customWidth="1"/>
    <col min="4873" max="4873" width="10.7109375" style="907" customWidth="1"/>
    <col min="4874" max="4874" width="11.28515625" style="907" customWidth="1"/>
    <col min="4875" max="4875" width="11.42578125" style="907" customWidth="1"/>
    <col min="4876" max="4876" width="12.42578125" style="907" customWidth="1"/>
    <col min="4877" max="5121" width="9.140625" style="907"/>
    <col min="5122" max="5122" width="16.140625" style="907" bestFit="1" customWidth="1"/>
    <col min="5123" max="5125" width="11" style="907" customWidth="1"/>
    <col min="5126" max="5127" width="10.7109375" style="907" customWidth="1"/>
    <col min="5128" max="5128" width="11.7109375" style="907" customWidth="1"/>
    <col min="5129" max="5129" width="10.7109375" style="907" customWidth="1"/>
    <col min="5130" max="5130" width="11.28515625" style="907" customWidth="1"/>
    <col min="5131" max="5131" width="11.42578125" style="907" customWidth="1"/>
    <col min="5132" max="5132" width="12.42578125" style="907" customWidth="1"/>
    <col min="5133" max="5377" width="9.140625" style="907"/>
    <col min="5378" max="5378" width="16.140625" style="907" bestFit="1" customWidth="1"/>
    <col min="5379" max="5381" width="11" style="907" customWidth="1"/>
    <col min="5382" max="5383" width="10.7109375" style="907" customWidth="1"/>
    <col min="5384" max="5384" width="11.7109375" style="907" customWidth="1"/>
    <col min="5385" max="5385" width="10.7109375" style="907" customWidth="1"/>
    <col min="5386" max="5386" width="11.28515625" style="907" customWidth="1"/>
    <col min="5387" max="5387" width="11.42578125" style="907" customWidth="1"/>
    <col min="5388" max="5388" width="12.42578125" style="907" customWidth="1"/>
    <col min="5389" max="5633" width="9.140625" style="907"/>
    <col min="5634" max="5634" width="16.140625" style="907" bestFit="1" customWidth="1"/>
    <col min="5635" max="5637" width="11" style="907" customWidth="1"/>
    <col min="5638" max="5639" width="10.7109375" style="907" customWidth="1"/>
    <col min="5640" max="5640" width="11.7109375" style="907" customWidth="1"/>
    <col min="5641" max="5641" width="10.7109375" style="907" customWidth="1"/>
    <col min="5642" max="5642" width="11.28515625" style="907" customWidth="1"/>
    <col min="5643" max="5643" width="11.42578125" style="907" customWidth="1"/>
    <col min="5644" max="5644" width="12.42578125" style="907" customWidth="1"/>
    <col min="5645" max="5889" width="9.140625" style="907"/>
    <col min="5890" max="5890" width="16.140625" style="907" bestFit="1" customWidth="1"/>
    <col min="5891" max="5893" width="11" style="907" customWidth="1"/>
    <col min="5894" max="5895" width="10.7109375" style="907" customWidth="1"/>
    <col min="5896" max="5896" width="11.7109375" style="907" customWidth="1"/>
    <col min="5897" max="5897" width="10.7109375" style="907" customWidth="1"/>
    <col min="5898" max="5898" width="11.28515625" style="907" customWidth="1"/>
    <col min="5899" max="5899" width="11.42578125" style="907" customWidth="1"/>
    <col min="5900" max="5900" width="12.42578125" style="907" customWidth="1"/>
    <col min="5901" max="6145" width="9.140625" style="907"/>
    <col min="6146" max="6146" width="16.140625" style="907" bestFit="1" customWidth="1"/>
    <col min="6147" max="6149" width="11" style="907" customWidth="1"/>
    <col min="6150" max="6151" width="10.7109375" style="907" customWidth="1"/>
    <col min="6152" max="6152" width="11.7109375" style="907" customWidth="1"/>
    <col min="6153" max="6153" width="10.7109375" style="907" customWidth="1"/>
    <col min="6154" max="6154" width="11.28515625" style="907" customWidth="1"/>
    <col min="6155" max="6155" width="11.42578125" style="907" customWidth="1"/>
    <col min="6156" max="6156" width="12.42578125" style="907" customWidth="1"/>
    <col min="6157" max="6401" width="9.140625" style="907"/>
    <col min="6402" max="6402" width="16.140625" style="907" bestFit="1" customWidth="1"/>
    <col min="6403" max="6405" width="11" style="907" customWidth="1"/>
    <col min="6406" max="6407" width="10.7109375" style="907" customWidth="1"/>
    <col min="6408" max="6408" width="11.7109375" style="907" customWidth="1"/>
    <col min="6409" max="6409" width="10.7109375" style="907" customWidth="1"/>
    <col min="6410" max="6410" width="11.28515625" style="907" customWidth="1"/>
    <col min="6411" max="6411" width="11.42578125" style="907" customWidth="1"/>
    <col min="6412" max="6412" width="12.42578125" style="907" customWidth="1"/>
    <col min="6413" max="6657" width="9.140625" style="907"/>
    <col min="6658" max="6658" width="16.140625" style="907" bestFit="1" customWidth="1"/>
    <col min="6659" max="6661" width="11" style="907" customWidth="1"/>
    <col min="6662" max="6663" width="10.7109375" style="907" customWidth="1"/>
    <col min="6664" max="6664" width="11.7109375" style="907" customWidth="1"/>
    <col min="6665" max="6665" width="10.7109375" style="907" customWidth="1"/>
    <col min="6666" max="6666" width="11.28515625" style="907" customWidth="1"/>
    <col min="6667" max="6667" width="11.42578125" style="907" customWidth="1"/>
    <col min="6668" max="6668" width="12.42578125" style="907" customWidth="1"/>
    <col min="6669" max="6913" width="9.140625" style="907"/>
    <col min="6914" max="6914" width="16.140625" style="907" bestFit="1" customWidth="1"/>
    <col min="6915" max="6917" width="11" style="907" customWidth="1"/>
    <col min="6918" max="6919" width="10.7109375" style="907" customWidth="1"/>
    <col min="6920" max="6920" width="11.7109375" style="907" customWidth="1"/>
    <col min="6921" max="6921" width="10.7109375" style="907" customWidth="1"/>
    <col min="6922" max="6922" width="11.28515625" style="907" customWidth="1"/>
    <col min="6923" max="6923" width="11.42578125" style="907" customWidth="1"/>
    <col min="6924" max="6924" width="12.42578125" style="907" customWidth="1"/>
    <col min="6925" max="7169" width="9.140625" style="907"/>
    <col min="7170" max="7170" width="16.140625" style="907" bestFit="1" customWidth="1"/>
    <col min="7171" max="7173" width="11" style="907" customWidth="1"/>
    <col min="7174" max="7175" width="10.7109375" style="907" customWidth="1"/>
    <col min="7176" max="7176" width="11.7109375" style="907" customWidth="1"/>
    <col min="7177" max="7177" width="10.7109375" style="907" customWidth="1"/>
    <col min="7178" max="7178" width="11.28515625" style="907" customWidth="1"/>
    <col min="7179" max="7179" width="11.42578125" style="907" customWidth="1"/>
    <col min="7180" max="7180" width="12.42578125" style="907" customWidth="1"/>
    <col min="7181" max="7425" width="9.140625" style="907"/>
    <col min="7426" max="7426" width="16.140625" style="907" bestFit="1" customWidth="1"/>
    <col min="7427" max="7429" width="11" style="907" customWidth="1"/>
    <col min="7430" max="7431" width="10.7109375" style="907" customWidth="1"/>
    <col min="7432" max="7432" width="11.7109375" style="907" customWidth="1"/>
    <col min="7433" max="7433" width="10.7109375" style="907" customWidth="1"/>
    <col min="7434" max="7434" width="11.28515625" style="907" customWidth="1"/>
    <col min="7435" max="7435" width="11.42578125" style="907" customWidth="1"/>
    <col min="7436" max="7436" width="12.42578125" style="907" customWidth="1"/>
    <col min="7437" max="7681" width="9.140625" style="907"/>
    <col min="7682" max="7682" width="16.140625" style="907" bestFit="1" customWidth="1"/>
    <col min="7683" max="7685" width="11" style="907" customWidth="1"/>
    <col min="7686" max="7687" width="10.7109375" style="907" customWidth="1"/>
    <col min="7688" max="7688" width="11.7109375" style="907" customWidth="1"/>
    <col min="7689" max="7689" width="10.7109375" style="907" customWidth="1"/>
    <col min="7690" max="7690" width="11.28515625" style="907" customWidth="1"/>
    <col min="7691" max="7691" width="11.42578125" style="907" customWidth="1"/>
    <col min="7692" max="7692" width="12.42578125" style="907" customWidth="1"/>
    <col min="7693" max="7937" width="9.140625" style="907"/>
    <col min="7938" max="7938" width="16.140625" style="907" bestFit="1" customWidth="1"/>
    <col min="7939" max="7941" width="11" style="907" customWidth="1"/>
    <col min="7942" max="7943" width="10.7109375" style="907" customWidth="1"/>
    <col min="7944" max="7944" width="11.7109375" style="907" customWidth="1"/>
    <col min="7945" max="7945" width="10.7109375" style="907" customWidth="1"/>
    <col min="7946" max="7946" width="11.28515625" style="907" customWidth="1"/>
    <col min="7947" max="7947" width="11.42578125" style="907" customWidth="1"/>
    <col min="7948" max="7948" width="12.42578125" style="907" customWidth="1"/>
    <col min="7949" max="8193" width="9.140625" style="907"/>
    <col min="8194" max="8194" width="16.140625" style="907" bestFit="1" customWidth="1"/>
    <col min="8195" max="8197" width="11" style="907" customWidth="1"/>
    <col min="8198" max="8199" width="10.7109375" style="907" customWidth="1"/>
    <col min="8200" max="8200" width="11.7109375" style="907" customWidth="1"/>
    <col min="8201" max="8201" width="10.7109375" style="907" customWidth="1"/>
    <col min="8202" max="8202" width="11.28515625" style="907" customWidth="1"/>
    <col min="8203" max="8203" width="11.42578125" style="907" customWidth="1"/>
    <col min="8204" max="8204" width="12.42578125" style="907" customWidth="1"/>
    <col min="8205" max="8449" width="9.140625" style="907"/>
    <col min="8450" max="8450" width="16.140625" style="907" bestFit="1" customWidth="1"/>
    <col min="8451" max="8453" width="11" style="907" customWidth="1"/>
    <col min="8454" max="8455" width="10.7109375" style="907" customWidth="1"/>
    <col min="8456" max="8456" width="11.7109375" style="907" customWidth="1"/>
    <col min="8457" max="8457" width="10.7109375" style="907" customWidth="1"/>
    <col min="8458" max="8458" width="11.28515625" style="907" customWidth="1"/>
    <col min="8459" max="8459" width="11.42578125" style="907" customWidth="1"/>
    <col min="8460" max="8460" width="12.42578125" style="907" customWidth="1"/>
    <col min="8461" max="8705" width="9.140625" style="907"/>
    <col min="8706" max="8706" width="16.140625" style="907" bestFit="1" customWidth="1"/>
    <col min="8707" max="8709" width="11" style="907" customWidth="1"/>
    <col min="8710" max="8711" width="10.7109375" style="907" customWidth="1"/>
    <col min="8712" max="8712" width="11.7109375" style="907" customWidth="1"/>
    <col min="8713" max="8713" width="10.7109375" style="907" customWidth="1"/>
    <col min="8714" max="8714" width="11.28515625" style="907" customWidth="1"/>
    <col min="8715" max="8715" width="11.42578125" style="907" customWidth="1"/>
    <col min="8716" max="8716" width="12.42578125" style="907" customWidth="1"/>
    <col min="8717" max="8961" width="9.140625" style="907"/>
    <col min="8962" max="8962" width="16.140625" style="907" bestFit="1" customWidth="1"/>
    <col min="8963" max="8965" width="11" style="907" customWidth="1"/>
    <col min="8966" max="8967" width="10.7109375" style="907" customWidth="1"/>
    <col min="8968" max="8968" width="11.7109375" style="907" customWidth="1"/>
    <col min="8969" max="8969" width="10.7109375" style="907" customWidth="1"/>
    <col min="8970" max="8970" width="11.28515625" style="907" customWidth="1"/>
    <col min="8971" max="8971" width="11.42578125" style="907" customWidth="1"/>
    <col min="8972" max="8972" width="12.42578125" style="907" customWidth="1"/>
    <col min="8973" max="9217" width="9.140625" style="907"/>
    <col min="9218" max="9218" width="16.140625" style="907" bestFit="1" customWidth="1"/>
    <col min="9219" max="9221" width="11" style="907" customWidth="1"/>
    <col min="9222" max="9223" width="10.7109375" style="907" customWidth="1"/>
    <col min="9224" max="9224" width="11.7109375" style="907" customWidth="1"/>
    <col min="9225" max="9225" width="10.7109375" style="907" customWidth="1"/>
    <col min="9226" max="9226" width="11.28515625" style="907" customWidth="1"/>
    <col min="9227" max="9227" width="11.42578125" style="907" customWidth="1"/>
    <col min="9228" max="9228" width="12.42578125" style="907" customWidth="1"/>
    <col min="9229" max="9473" width="9.140625" style="907"/>
    <col min="9474" max="9474" width="16.140625" style="907" bestFit="1" customWidth="1"/>
    <col min="9475" max="9477" width="11" style="907" customWidth="1"/>
    <col min="9478" max="9479" width="10.7109375" style="907" customWidth="1"/>
    <col min="9480" max="9480" width="11.7109375" style="907" customWidth="1"/>
    <col min="9481" max="9481" width="10.7109375" style="907" customWidth="1"/>
    <col min="9482" max="9482" width="11.28515625" style="907" customWidth="1"/>
    <col min="9483" max="9483" width="11.42578125" style="907" customWidth="1"/>
    <col min="9484" max="9484" width="12.42578125" style="907" customWidth="1"/>
    <col min="9485" max="9729" width="9.140625" style="907"/>
    <col min="9730" max="9730" width="16.140625" style="907" bestFit="1" customWidth="1"/>
    <col min="9731" max="9733" width="11" style="907" customWidth="1"/>
    <col min="9734" max="9735" width="10.7109375" style="907" customWidth="1"/>
    <col min="9736" max="9736" width="11.7109375" style="907" customWidth="1"/>
    <col min="9737" max="9737" width="10.7109375" style="907" customWidth="1"/>
    <col min="9738" max="9738" width="11.28515625" style="907" customWidth="1"/>
    <col min="9739" max="9739" width="11.42578125" style="907" customWidth="1"/>
    <col min="9740" max="9740" width="12.42578125" style="907" customWidth="1"/>
    <col min="9741" max="9985" width="9.140625" style="907"/>
    <col min="9986" max="9986" width="16.140625" style="907" bestFit="1" customWidth="1"/>
    <col min="9987" max="9989" width="11" style="907" customWidth="1"/>
    <col min="9990" max="9991" width="10.7109375" style="907" customWidth="1"/>
    <col min="9992" max="9992" width="11.7109375" style="907" customWidth="1"/>
    <col min="9993" max="9993" width="10.7109375" style="907" customWidth="1"/>
    <col min="9994" max="9994" width="11.28515625" style="907" customWidth="1"/>
    <col min="9995" max="9995" width="11.42578125" style="907" customWidth="1"/>
    <col min="9996" max="9996" width="12.42578125" style="907" customWidth="1"/>
    <col min="9997" max="10241" width="9.140625" style="907"/>
    <col min="10242" max="10242" width="16.140625" style="907" bestFit="1" customWidth="1"/>
    <col min="10243" max="10245" width="11" style="907" customWidth="1"/>
    <col min="10246" max="10247" width="10.7109375" style="907" customWidth="1"/>
    <col min="10248" max="10248" width="11.7109375" style="907" customWidth="1"/>
    <col min="10249" max="10249" width="10.7109375" style="907" customWidth="1"/>
    <col min="10250" max="10250" width="11.28515625" style="907" customWidth="1"/>
    <col min="10251" max="10251" width="11.42578125" style="907" customWidth="1"/>
    <col min="10252" max="10252" width="12.42578125" style="907" customWidth="1"/>
    <col min="10253" max="10497" width="9.140625" style="907"/>
    <col min="10498" max="10498" width="16.140625" style="907" bestFit="1" customWidth="1"/>
    <col min="10499" max="10501" width="11" style="907" customWidth="1"/>
    <col min="10502" max="10503" width="10.7109375" style="907" customWidth="1"/>
    <col min="10504" max="10504" width="11.7109375" style="907" customWidth="1"/>
    <col min="10505" max="10505" width="10.7109375" style="907" customWidth="1"/>
    <col min="10506" max="10506" width="11.28515625" style="907" customWidth="1"/>
    <col min="10507" max="10507" width="11.42578125" style="907" customWidth="1"/>
    <col min="10508" max="10508" width="12.42578125" style="907" customWidth="1"/>
    <col min="10509" max="10753" width="9.140625" style="907"/>
    <col min="10754" max="10754" width="16.140625" style="907" bestFit="1" customWidth="1"/>
    <col min="10755" max="10757" width="11" style="907" customWidth="1"/>
    <col min="10758" max="10759" width="10.7109375" style="907" customWidth="1"/>
    <col min="10760" max="10760" width="11.7109375" style="907" customWidth="1"/>
    <col min="10761" max="10761" width="10.7109375" style="907" customWidth="1"/>
    <col min="10762" max="10762" width="11.28515625" style="907" customWidth="1"/>
    <col min="10763" max="10763" width="11.42578125" style="907" customWidth="1"/>
    <col min="10764" max="10764" width="12.42578125" style="907" customWidth="1"/>
    <col min="10765" max="11009" width="9.140625" style="907"/>
    <col min="11010" max="11010" width="16.140625" style="907" bestFit="1" customWidth="1"/>
    <col min="11011" max="11013" width="11" style="907" customWidth="1"/>
    <col min="11014" max="11015" width="10.7109375" style="907" customWidth="1"/>
    <col min="11016" max="11016" width="11.7109375" style="907" customWidth="1"/>
    <col min="11017" max="11017" width="10.7109375" style="907" customWidth="1"/>
    <col min="11018" max="11018" width="11.28515625" style="907" customWidth="1"/>
    <col min="11019" max="11019" width="11.42578125" style="907" customWidth="1"/>
    <col min="11020" max="11020" width="12.42578125" style="907" customWidth="1"/>
    <col min="11021" max="11265" width="9.140625" style="907"/>
    <col min="11266" max="11266" width="16.140625" style="907" bestFit="1" customWidth="1"/>
    <col min="11267" max="11269" width="11" style="907" customWidth="1"/>
    <col min="11270" max="11271" width="10.7109375" style="907" customWidth="1"/>
    <col min="11272" max="11272" width="11.7109375" style="907" customWidth="1"/>
    <col min="11273" max="11273" width="10.7109375" style="907" customWidth="1"/>
    <col min="11274" max="11274" width="11.28515625" style="907" customWidth="1"/>
    <col min="11275" max="11275" width="11.42578125" style="907" customWidth="1"/>
    <col min="11276" max="11276" width="12.42578125" style="907" customWidth="1"/>
    <col min="11277" max="11521" width="9.140625" style="907"/>
    <col min="11522" max="11522" width="16.140625" style="907" bestFit="1" customWidth="1"/>
    <col min="11523" max="11525" width="11" style="907" customWidth="1"/>
    <col min="11526" max="11527" width="10.7109375" style="907" customWidth="1"/>
    <col min="11528" max="11528" width="11.7109375" style="907" customWidth="1"/>
    <col min="11529" max="11529" width="10.7109375" style="907" customWidth="1"/>
    <col min="11530" max="11530" width="11.28515625" style="907" customWidth="1"/>
    <col min="11531" max="11531" width="11.42578125" style="907" customWidth="1"/>
    <col min="11532" max="11532" width="12.42578125" style="907" customWidth="1"/>
    <col min="11533" max="11777" width="9.140625" style="907"/>
    <col min="11778" max="11778" width="16.140625" style="907" bestFit="1" customWidth="1"/>
    <col min="11779" max="11781" width="11" style="907" customWidth="1"/>
    <col min="11782" max="11783" width="10.7109375" style="907" customWidth="1"/>
    <col min="11784" max="11784" width="11.7109375" style="907" customWidth="1"/>
    <col min="11785" max="11785" width="10.7109375" style="907" customWidth="1"/>
    <col min="11786" max="11786" width="11.28515625" style="907" customWidth="1"/>
    <col min="11787" max="11787" width="11.42578125" style="907" customWidth="1"/>
    <col min="11788" max="11788" width="12.42578125" style="907" customWidth="1"/>
    <col min="11789" max="12033" width="9.140625" style="907"/>
    <col min="12034" max="12034" width="16.140625" style="907" bestFit="1" customWidth="1"/>
    <col min="12035" max="12037" width="11" style="907" customWidth="1"/>
    <col min="12038" max="12039" width="10.7109375" style="907" customWidth="1"/>
    <col min="12040" max="12040" width="11.7109375" style="907" customWidth="1"/>
    <col min="12041" max="12041" width="10.7109375" style="907" customWidth="1"/>
    <col min="12042" max="12042" width="11.28515625" style="907" customWidth="1"/>
    <col min="12043" max="12043" width="11.42578125" style="907" customWidth="1"/>
    <col min="12044" max="12044" width="12.42578125" style="907" customWidth="1"/>
    <col min="12045" max="12289" width="9.140625" style="907"/>
    <col min="12290" max="12290" width="16.140625" style="907" bestFit="1" customWidth="1"/>
    <col min="12291" max="12293" width="11" style="907" customWidth="1"/>
    <col min="12294" max="12295" width="10.7109375" style="907" customWidth="1"/>
    <col min="12296" max="12296" width="11.7109375" style="907" customWidth="1"/>
    <col min="12297" max="12297" width="10.7109375" style="907" customWidth="1"/>
    <col min="12298" max="12298" width="11.28515625" style="907" customWidth="1"/>
    <col min="12299" max="12299" width="11.42578125" style="907" customWidth="1"/>
    <col min="12300" max="12300" width="12.42578125" style="907" customWidth="1"/>
    <col min="12301" max="12545" width="9.140625" style="907"/>
    <col min="12546" max="12546" width="16.140625" style="907" bestFit="1" customWidth="1"/>
    <col min="12547" max="12549" width="11" style="907" customWidth="1"/>
    <col min="12550" max="12551" width="10.7109375" style="907" customWidth="1"/>
    <col min="12552" max="12552" width="11.7109375" style="907" customWidth="1"/>
    <col min="12553" max="12553" width="10.7109375" style="907" customWidth="1"/>
    <col min="12554" max="12554" width="11.28515625" style="907" customWidth="1"/>
    <col min="12555" max="12555" width="11.42578125" style="907" customWidth="1"/>
    <col min="12556" max="12556" width="12.42578125" style="907" customWidth="1"/>
    <col min="12557" max="12801" width="9.140625" style="907"/>
    <col min="12802" max="12802" width="16.140625" style="907" bestFit="1" customWidth="1"/>
    <col min="12803" max="12805" width="11" style="907" customWidth="1"/>
    <col min="12806" max="12807" width="10.7109375" style="907" customWidth="1"/>
    <col min="12808" max="12808" width="11.7109375" style="907" customWidth="1"/>
    <col min="12809" max="12809" width="10.7109375" style="907" customWidth="1"/>
    <col min="12810" max="12810" width="11.28515625" style="907" customWidth="1"/>
    <col min="12811" max="12811" width="11.42578125" style="907" customWidth="1"/>
    <col min="12812" max="12812" width="12.42578125" style="907" customWidth="1"/>
    <col min="12813" max="13057" width="9.140625" style="907"/>
    <col min="13058" max="13058" width="16.140625" style="907" bestFit="1" customWidth="1"/>
    <col min="13059" max="13061" width="11" style="907" customWidth="1"/>
    <col min="13062" max="13063" width="10.7109375" style="907" customWidth="1"/>
    <col min="13064" max="13064" width="11.7109375" style="907" customWidth="1"/>
    <col min="13065" max="13065" width="10.7109375" style="907" customWidth="1"/>
    <col min="13066" max="13066" width="11.28515625" style="907" customWidth="1"/>
    <col min="13067" max="13067" width="11.42578125" style="907" customWidth="1"/>
    <col min="13068" max="13068" width="12.42578125" style="907" customWidth="1"/>
    <col min="13069" max="13313" width="9.140625" style="907"/>
    <col min="13314" max="13314" width="16.140625" style="907" bestFit="1" customWidth="1"/>
    <col min="13315" max="13317" width="11" style="907" customWidth="1"/>
    <col min="13318" max="13319" width="10.7109375" style="907" customWidth="1"/>
    <col min="13320" max="13320" width="11.7109375" style="907" customWidth="1"/>
    <col min="13321" max="13321" width="10.7109375" style="907" customWidth="1"/>
    <col min="13322" max="13322" width="11.28515625" style="907" customWidth="1"/>
    <col min="13323" max="13323" width="11.42578125" style="907" customWidth="1"/>
    <col min="13324" max="13324" width="12.42578125" style="907" customWidth="1"/>
    <col min="13325" max="13569" width="9.140625" style="907"/>
    <col min="13570" max="13570" width="16.140625" style="907" bestFit="1" customWidth="1"/>
    <col min="13571" max="13573" width="11" style="907" customWidth="1"/>
    <col min="13574" max="13575" width="10.7109375" style="907" customWidth="1"/>
    <col min="13576" max="13576" width="11.7109375" style="907" customWidth="1"/>
    <col min="13577" max="13577" width="10.7109375" style="907" customWidth="1"/>
    <col min="13578" max="13578" width="11.28515625" style="907" customWidth="1"/>
    <col min="13579" max="13579" width="11.42578125" style="907" customWidth="1"/>
    <col min="13580" max="13580" width="12.42578125" style="907" customWidth="1"/>
    <col min="13581" max="13825" width="9.140625" style="907"/>
    <col min="13826" max="13826" width="16.140625" style="907" bestFit="1" customWidth="1"/>
    <col min="13827" max="13829" width="11" style="907" customWidth="1"/>
    <col min="13830" max="13831" width="10.7109375" style="907" customWidth="1"/>
    <col min="13832" max="13832" width="11.7109375" style="907" customWidth="1"/>
    <col min="13833" max="13833" width="10.7109375" style="907" customWidth="1"/>
    <col min="13834" max="13834" width="11.28515625" style="907" customWidth="1"/>
    <col min="13835" max="13835" width="11.42578125" style="907" customWidth="1"/>
    <col min="13836" max="13836" width="12.42578125" style="907" customWidth="1"/>
    <col min="13837" max="14081" width="9.140625" style="907"/>
    <col min="14082" max="14082" width="16.140625" style="907" bestFit="1" customWidth="1"/>
    <col min="14083" max="14085" width="11" style="907" customWidth="1"/>
    <col min="14086" max="14087" width="10.7109375" style="907" customWidth="1"/>
    <col min="14088" max="14088" width="11.7109375" style="907" customWidth="1"/>
    <col min="14089" max="14089" width="10.7109375" style="907" customWidth="1"/>
    <col min="14090" max="14090" width="11.28515625" style="907" customWidth="1"/>
    <col min="14091" max="14091" width="11.42578125" style="907" customWidth="1"/>
    <col min="14092" max="14092" width="12.42578125" style="907" customWidth="1"/>
    <col min="14093" max="14337" width="9.140625" style="907"/>
    <col min="14338" max="14338" width="16.140625" style="907" bestFit="1" customWidth="1"/>
    <col min="14339" max="14341" width="11" style="907" customWidth="1"/>
    <col min="14342" max="14343" width="10.7109375" style="907" customWidth="1"/>
    <col min="14344" max="14344" width="11.7109375" style="907" customWidth="1"/>
    <col min="14345" max="14345" width="10.7109375" style="907" customWidth="1"/>
    <col min="14346" max="14346" width="11.28515625" style="907" customWidth="1"/>
    <col min="14347" max="14347" width="11.42578125" style="907" customWidth="1"/>
    <col min="14348" max="14348" width="12.42578125" style="907" customWidth="1"/>
    <col min="14349" max="14593" width="9.140625" style="907"/>
    <col min="14594" max="14594" width="16.140625" style="907" bestFit="1" customWidth="1"/>
    <col min="14595" max="14597" width="11" style="907" customWidth="1"/>
    <col min="14598" max="14599" width="10.7109375" style="907" customWidth="1"/>
    <col min="14600" max="14600" width="11.7109375" style="907" customWidth="1"/>
    <col min="14601" max="14601" width="10.7109375" style="907" customWidth="1"/>
    <col min="14602" max="14602" width="11.28515625" style="907" customWidth="1"/>
    <col min="14603" max="14603" width="11.42578125" style="907" customWidth="1"/>
    <col min="14604" max="14604" width="12.42578125" style="907" customWidth="1"/>
    <col min="14605" max="14849" width="9.140625" style="907"/>
    <col min="14850" max="14850" width="16.140625" style="907" bestFit="1" customWidth="1"/>
    <col min="14851" max="14853" width="11" style="907" customWidth="1"/>
    <col min="14854" max="14855" width="10.7109375" style="907" customWidth="1"/>
    <col min="14856" max="14856" width="11.7109375" style="907" customWidth="1"/>
    <col min="14857" max="14857" width="10.7109375" style="907" customWidth="1"/>
    <col min="14858" max="14858" width="11.28515625" style="907" customWidth="1"/>
    <col min="14859" max="14859" width="11.42578125" style="907" customWidth="1"/>
    <col min="14860" max="14860" width="12.42578125" style="907" customWidth="1"/>
    <col min="14861" max="15105" width="9.140625" style="907"/>
    <col min="15106" max="15106" width="16.140625" style="907" bestFit="1" customWidth="1"/>
    <col min="15107" max="15109" width="11" style="907" customWidth="1"/>
    <col min="15110" max="15111" width="10.7109375" style="907" customWidth="1"/>
    <col min="15112" max="15112" width="11.7109375" style="907" customWidth="1"/>
    <col min="15113" max="15113" width="10.7109375" style="907" customWidth="1"/>
    <col min="15114" max="15114" width="11.28515625" style="907" customWidth="1"/>
    <col min="15115" max="15115" width="11.42578125" style="907" customWidth="1"/>
    <col min="15116" max="15116" width="12.42578125" style="907" customWidth="1"/>
    <col min="15117" max="15361" width="9.140625" style="907"/>
    <col min="15362" max="15362" width="16.140625" style="907" bestFit="1" customWidth="1"/>
    <col min="15363" max="15365" width="11" style="907" customWidth="1"/>
    <col min="15366" max="15367" width="10.7109375" style="907" customWidth="1"/>
    <col min="15368" max="15368" width="11.7109375" style="907" customWidth="1"/>
    <col min="15369" max="15369" width="10.7109375" style="907" customWidth="1"/>
    <col min="15370" max="15370" width="11.28515625" style="907" customWidth="1"/>
    <col min="15371" max="15371" width="11.42578125" style="907" customWidth="1"/>
    <col min="15372" max="15372" width="12.42578125" style="907" customWidth="1"/>
    <col min="15373" max="15617" width="9.140625" style="907"/>
    <col min="15618" max="15618" width="16.140625" style="907" bestFit="1" customWidth="1"/>
    <col min="15619" max="15621" width="11" style="907" customWidth="1"/>
    <col min="15622" max="15623" width="10.7109375" style="907" customWidth="1"/>
    <col min="15624" max="15624" width="11.7109375" style="907" customWidth="1"/>
    <col min="15625" max="15625" width="10.7109375" style="907" customWidth="1"/>
    <col min="15626" max="15626" width="11.28515625" style="907" customWidth="1"/>
    <col min="15627" max="15627" width="11.42578125" style="907" customWidth="1"/>
    <col min="15628" max="15628" width="12.42578125" style="907" customWidth="1"/>
    <col min="15629" max="15873" width="9.140625" style="907"/>
    <col min="15874" max="15874" width="16.140625" style="907" bestFit="1" customWidth="1"/>
    <col min="15875" max="15877" width="11" style="907" customWidth="1"/>
    <col min="15878" max="15879" width="10.7109375" style="907" customWidth="1"/>
    <col min="15880" max="15880" width="11.7109375" style="907" customWidth="1"/>
    <col min="15881" max="15881" width="10.7109375" style="907" customWidth="1"/>
    <col min="15882" max="15882" width="11.28515625" style="907" customWidth="1"/>
    <col min="15883" max="15883" width="11.42578125" style="907" customWidth="1"/>
    <col min="15884" max="15884" width="12.42578125" style="907" customWidth="1"/>
    <col min="15885" max="16129" width="9.140625" style="907"/>
    <col min="16130" max="16130" width="16.140625" style="907" bestFit="1" customWidth="1"/>
    <col min="16131" max="16133" width="11" style="907" customWidth="1"/>
    <col min="16134" max="16135" width="10.7109375" style="907" customWidth="1"/>
    <col min="16136" max="16136" width="11.7109375" style="907" customWidth="1"/>
    <col min="16137" max="16137" width="10.7109375" style="907" customWidth="1"/>
    <col min="16138" max="16138" width="11.28515625" style="907" customWidth="1"/>
    <col min="16139" max="16139" width="11.42578125" style="907" customWidth="1"/>
    <col min="16140" max="16140" width="12.42578125" style="907" customWidth="1"/>
    <col min="16141" max="16384" width="9.140625" style="907"/>
  </cols>
  <sheetData>
    <row r="1" spans="1:12">
      <c r="A1" s="906"/>
      <c r="B1" s="1846" t="s">
        <v>1447</v>
      </c>
      <c r="C1" s="1846"/>
      <c r="D1" s="1846"/>
      <c r="E1" s="1846"/>
      <c r="F1" s="1846"/>
      <c r="G1" s="1846"/>
      <c r="H1" s="1846"/>
      <c r="I1" s="1846"/>
      <c r="J1" s="1846"/>
      <c r="K1" s="1846"/>
      <c r="L1" s="1846"/>
    </row>
    <row r="2" spans="1:12">
      <c r="A2" s="906"/>
      <c r="B2" s="1846" t="s">
        <v>118</v>
      </c>
      <c r="C2" s="1846"/>
      <c r="D2" s="1846"/>
      <c r="E2" s="1846"/>
      <c r="F2" s="1846"/>
      <c r="G2" s="1846"/>
      <c r="H2" s="1846"/>
      <c r="I2" s="1846"/>
      <c r="J2" s="1846"/>
      <c r="K2" s="1846"/>
      <c r="L2" s="1846"/>
    </row>
    <row r="3" spans="1:12">
      <c r="C3" s="909"/>
      <c r="D3" s="909"/>
      <c r="E3" s="909"/>
      <c r="F3" s="909"/>
      <c r="G3" s="909"/>
    </row>
    <row r="4" spans="1:12" ht="16.5" thickBot="1">
      <c r="B4" s="910"/>
      <c r="C4" s="910"/>
      <c r="D4" s="910"/>
      <c r="E4" s="910"/>
      <c r="F4" s="910"/>
      <c r="G4" s="910"/>
      <c r="H4" s="910"/>
      <c r="I4" s="910"/>
      <c r="J4" s="910"/>
      <c r="L4" s="910" t="s">
        <v>800</v>
      </c>
    </row>
    <row r="5" spans="1:12" ht="24.75" customHeight="1" thickTop="1">
      <c r="B5" s="2197" t="s">
        <v>722</v>
      </c>
      <c r="C5" s="2199" t="s">
        <v>801</v>
      </c>
      <c r="D5" s="2200"/>
      <c r="E5" s="2200"/>
      <c r="F5" s="2200"/>
      <c r="G5" s="2201"/>
      <c r="H5" s="2202" t="s">
        <v>802</v>
      </c>
      <c r="I5" s="2202"/>
      <c r="J5" s="2202"/>
      <c r="K5" s="2202"/>
      <c r="L5" s="2203"/>
    </row>
    <row r="6" spans="1:12" ht="24.75" customHeight="1">
      <c r="B6" s="2198"/>
      <c r="C6" s="1692" t="s">
        <v>152</v>
      </c>
      <c r="D6" s="1693" t="s">
        <v>153</v>
      </c>
      <c r="E6" s="1693" t="s">
        <v>4</v>
      </c>
      <c r="F6" s="1693" t="s">
        <v>40</v>
      </c>
      <c r="G6" s="1692" t="s">
        <v>123</v>
      </c>
      <c r="H6" s="1694" t="s">
        <v>152</v>
      </c>
      <c r="I6" s="1693" t="s">
        <v>153</v>
      </c>
      <c r="J6" s="1692" t="s">
        <v>4</v>
      </c>
      <c r="K6" s="1694" t="s">
        <v>40</v>
      </c>
      <c r="L6" s="1695" t="s">
        <v>123</v>
      </c>
    </row>
    <row r="7" spans="1:12" ht="24.75" customHeight="1">
      <c r="B7" s="911" t="s">
        <v>269</v>
      </c>
      <c r="C7" s="998">
        <v>4.4000000000000003E-3</v>
      </c>
      <c r="D7" s="999">
        <v>0.94777795275590537</v>
      </c>
      <c r="E7" s="999">
        <v>0.43990000000000001</v>
      </c>
      <c r="F7" s="1000">
        <v>0.55069999999999997</v>
      </c>
      <c r="G7" s="1001">
        <v>3.34</v>
      </c>
      <c r="H7" s="1002" t="s">
        <v>171</v>
      </c>
      <c r="I7" s="1003" t="s">
        <v>171</v>
      </c>
      <c r="J7" s="1004" t="s">
        <v>171</v>
      </c>
      <c r="K7" s="1005">
        <v>1.3228599999999999</v>
      </c>
      <c r="L7" s="1006">
        <v>3.9347799999999999</v>
      </c>
    </row>
    <row r="8" spans="1:12" ht="24.75" customHeight="1">
      <c r="B8" s="912" t="s">
        <v>270</v>
      </c>
      <c r="C8" s="1007">
        <v>6.5600000000000006E-2</v>
      </c>
      <c r="D8" s="1007">
        <v>2.2200000000000002</v>
      </c>
      <c r="E8" s="1007">
        <v>2.0503999999999998</v>
      </c>
      <c r="F8" s="1008">
        <v>0.48</v>
      </c>
      <c r="G8" s="1001">
        <v>2.87</v>
      </c>
      <c r="H8" s="1009">
        <v>0.54</v>
      </c>
      <c r="I8" s="1010">
        <v>3.04</v>
      </c>
      <c r="J8" s="1007">
        <v>2.6856</v>
      </c>
      <c r="K8" s="1009">
        <v>1.51</v>
      </c>
      <c r="L8" s="1006">
        <v>3.6044</v>
      </c>
    </row>
    <row r="9" spans="1:12" ht="24.75" customHeight="1">
      <c r="B9" s="912" t="s">
        <v>271</v>
      </c>
      <c r="C9" s="1007">
        <v>0.92669999999999997</v>
      </c>
      <c r="D9" s="1007">
        <v>1.1000000000000001</v>
      </c>
      <c r="E9" s="1007">
        <v>2.1162000000000001</v>
      </c>
      <c r="F9" s="1008">
        <v>1.1832</v>
      </c>
      <c r="G9" s="1001">
        <v>1.7707999999999999</v>
      </c>
      <c r="H9" s="1009">
        <v>0.93489999999999995</v>
      </c>
      <c r="I9" s="1010">
        <v>1.97</v>
      </c>
      <c r="J9" s="1007">
        <v>2.7359</v>
      </c>
      <c r="K9" s="1009">
        <v>2.0476999999999999</v>
      </c>
      <c r="L9" s="1006">
        <v>3.2067000000000001</v>
      </c>
    </row>
    <row r="10" spans="1:12" ht="24.75" customHeight="1">
      <c r="B10" s="912" t="s">
        <v>272</v>
      </c>
      <c r="C10" s="1007">
        <v>0.52349999999999997</v>
      </c>
      <c r="D10" s="1007">
        <v>0.28999999999999998</v>
      </c>
      <c r="E10" s="1007">
        <v>3.0040184818481848</v>
      </c>
      <c r="F10" s="1008">
        <v>2.5548000000000002</v>
      </c>
      <c r="G10" s="1001">
        <v>2.2000000000000002</v>
      </c>
      <c r="H10" s="1009">
        <v>0.87260000000000004</v>
      </c>
      <c r="I10" s="1010">
        <v>0.97</v>
      </c>
      <c r="J10" s="1007">
        <v>3.6509746666666669</v>
      </c>
      <c r="K10" s="1009">
        <v>3.1175000000000002</v>
      </c>
      <c r="L10" s="1006">
        <v>3.1</v>
      </c>
    </row>
    <row r="11" spans="1:12" ht="24.75" customHeight="1">
      <c r="B11" s="912" t="s">
        <v>273</v>
      </c>
      <c r="C11" s="1007">
        <v>0.128</v>
      </c>
      <c r="D11" s="1007">
        <v>0.48370000000000002</v>
      </c>
      <c r="E11" s="1007">
        <v>2.3419982353698852</v>
      </c>
      <c r="F11" s="1008">
        <v>5.5149176531715014</v>
      </c>
      <c r="G11" s="1001">
        <v>0.99690000000000001</v>
      </c>
      <c r="H11" s="1009">
        <v>0.58030000000000004</v>
      </c>
      <c r="I11" s="1010">
        <v>0.95879999999999999</v>
      </c>
      <c r="J11" s="1007">
        <v>3.25</v>
      </c>
      <c r="K11" s="1009">
        <v>4.9699</v>
      </c>
      <c r="L11" s="1006">
        <v>2.1920000000000002</v>
      </c>
    </row>
    <row r="12" spans="1:12" ht="24.75" customHeight="1">
      <c r="B12" s="912" t="s">
        <v>274</v>
      </c>
      <c r="C12" s="1007">
        <v>0.15509999999999999</v>
      </c>
      <c r="D12" s="1007">
        <v>0.67949999999999999</v>
      </c>
      <c r="E12" s="1007">
        <v>1.7373000000000001</v>
      </c>
      <c r="F12" s="1008">
        <v>5.8220000000000001</v>
      </c>
      <c r="G12" s="1001"/>
      <c r="H12" s="1009">
        <v>0.36899999999999999</v>
      </c>
      <c r="I12" s="1010">
        <v>0.94340000000000002</v>
      </c>
      <c r="J12" s="1007">
        <v>2.6956000000000002</v>
      </c>
      <c r="K12" s="1009">
        <v>5.7587999999999999</v>
      </c>
      <c r="L12" s="1006"/>
    </row>
    <row r="13" spans="1:12" ht="24.75" customHeight="1">
      <c r="B13" s="912" t="s">
        <v>275</v>
      </c>
      <c r="C13" s="1007">
        <v>0.7409</v>
      </c>
      <c r="D13" s="1007">
        <v>0.35</v>
      </c>
      <c r="E13" s="1007">
        <v>2.6432000000000002</v>
      </c>
      <c r="F13" s="1008">
        <v>3.9250794520547947</v>
      </c>
      <c r="G13" s="1001"/>
      <c r="H13" s="1011" t="s">
        <v>171</v>
      </c>
      <c r="I13" s="1012" t="s">
        <v>171</v>
      </c>
      <c r="J13" s="1013" t="s">
        <v>171</v>
      </c>
      <c r="K13" s="1011" t="s">
        <v>171</v>
      </c>
      <c r="L13" s="1006"/>
    </row>
    <row r="14" spans="1:12" s="915" customFormat="1" ht="24.75" customHeight="1">
      <c r="A14" s="913"/>
      <c r="B14" s="914" t="s">
        <v>276</v>
      </c>
      <c r="C14" s="1007">
        <v>1.1286</v>
      </c>
      <c r="D14" s="1014">
        <v>0.5323</v>
      </c>
      <c r="E14" s="1014">
        <v>0.74419999999999997</v>
      </c>
      <c r="F14" s="1015">
        <v>4.7</v>
      </c>
      <c r="G14" s="1001"/>
      <c r="H14" s="1011">
        <v>1.3758999999999999</v>
      </c>
      <c r="I14" s="1016">
        <v>1.3328</v>
      </c>
      <c r="J14" s="1014">
        <v>2.2334999999999998</v>
      </c>
      <c r="K14" s="1005">
        <v>5.17</v>
      </c>
      <c r="L14" s="1006"/>
    </row>
    <row r="15" spans="1:12" s="915" customFormat="1" ht="24.75" customHeight="1">
      <c r="A15" s="913"/>
      <c r="B15" s="914" t="s">
        <v>277</v>
      </c>
      <c r="C15" s="1007">
        <v>0.68700000000000006</v>
      </c>
      <c r="D15" s="1007">
        <v>1.0973999999999999</v>
      </c>
      <c r="E15" s="1007">
        <v>0.92610000000000003</v>
      </c>
      <c r="F15" s="1008">
        <v>4.9848999999999997</v>
      </c>
      <c r="G15" s="1001"/>
      <c r="H15" s="1011">
        <v>1.1623000000000001</v>
      </c>
      <c r="I15" s="1010">
        <v>1.2907999999999999</v>
      </c>
      <c r="J15" s="1007">
        <v>2.3067000000000002</v>
      </c>
      <c r="K15" s="1009">
        <v>5.1997</v>
      </c>
      <c r="L15" s="1006"/>
    </row>
    <row r="16" spans="1:12" ht="24.75" customHeight="1">
      <c r="B16" s="912" t="s">
        <v>278</v>
      </c>
      <c r="C16" s="1007">
        <v>0.59040000000000004</v>
      </c>
      <c r="D16" s="1014">
        <v>1.3361000000000001</v>
      </c>
      <c r="E16" s="1014">
        <v>0.77629999999999999</v>
      </c>
      <c r="F16" s="1015">
        <v>5.1452</v>
      </c>
      <c r="G16" s="1001"/>
      <c r="H16" s="1011">
        <v>0.98270000000000002</v>
      </c>
      <c r="I16" s="1010">
        <v>0.60160000000000002</v>
      </c>
      <c r="J16" s="1007">
        <v>2.8351000000000002</v>
      </c>
      <c r="K16" s="1009">
        <v>5.3190999999999997</v>
      </c>
      <c r="L16" s="1006"/>
    </row>
    <row r="17" spans="2:12" ht="24.75" customHeight="1">
      <c r="B17" s="912" t="s">
        <v>279</v>
      </c>
      <c r="C17" s="1007">
        <v>0.37190000000000001</v>
      </c>
      <c r="D17" s="1007">
        <v>0.1182</v>
      </c>
      <c r="E17" s="1007">
        <v>1.03</v>
      </c>
      <c r="F17" s="1008">
        <v>4.3784369186716257</v>
      </c>
      <c r="G17" s="1001"/>
      <c r="H17" s="1011" t="s">
        <v>171</v>
      </c>
      <c r="I17" s="1012">
        <v>0.67369999999999997</v>
      </c>
      <c r="J17" s="1007">
        <v>2.1</v>
      </c>
      <c r="K17" s="1009">
        <v>4.8255237762237764</v>
      </c>
      <c r="L17" s="1006"/>
    </row>
    <row r="18" spans="2:12" ht="24.75" customHeight="1">
      <c r="B18" s="916" t="s">
        <v>280</v>
      </c>
      <c r="C18" s="1017">
        <v>0.1739</v>
      </c>
      <c r="D18" s="1018">
        <v>4.5600000000000002E-2</v>
      </c>
      <c r="E18" s="1017">
        <v>0.71033567156063082</v>
      </c>
      <c r="F18" s="1019">
        <v>3.7410999999999999</v>
      </c>
      <c r="G18" s="1001"/>
      <c r="H18" s="1020">
        <v>0.75790000000000002</v>
      </c>
      <c r="I18" s="1018">
        <v>0.7218</v>
      </c>
      <c r="J18" s="1007" t="s">
        <v>787</v>
      </c>
      <c r="K18" s="1009" t="s">
        <v>171</v>
      </c>
      <c r="L18" s="1006"/>
    </row>
    <row r="19" spans="2:12" ht="24.75" customHeight="1" thickBot="1">
      <c r="B19" s="917" t="s">
        <v>803</v>
      </c>
      <c r="C19" s="1021">
        <v>0.43</v>
      </c>
      <c r="D19" s="1022">
        <v>0.7860129132792667</v>
      </c>
      <c r="E19" s="1021">
        <v>1.4459628150761978</v>
      </c>
      <c r="F19" s="1023">
        <v>4.4763999999999999</v>
      </c>
      <c r="G19" s="1024"/>
      <c r="H19" s="1025">
        <v>0.78</v>
      </c>
      <c r="I19" s="1022">
        <v>1.03</v>
      </c>
      <c r="J19" s="1021">
        <v>2.5409970529741455</v>
      </c>
      <c r="K19" s="1025">
        <v>4.18</v>
      </c>
      <c r="L19" s="1026"/>
    </row>
    <row r="20" spans="2:12" ht="16.5" thickTop="1">
      <c r="K20" s="915"/>
      <c r="L20" s="915"/>
    </row>
    <row r="21" spans="2:12">
      <c r="K21" s="915"/>
      <c r="L21" s="915"/>
    </row>
    <row r="22" spans="2:12">
      <c r="C22" s="918"/>
      <c r="D22" s="919"/>
      <c r="E22" s="919"/>
      <c r="F22" s="919"/>
      <c r="G22" s="919"/>
    </row>
    <row r="23" spans="2:12">
      <c r="C23" s="920"/>
      <c r="D23" s="921"/>
      <c r="E23" s="921"/>
      <c r="F23" s="921"/>
      <c r="G23" s="921"/>
    </row>
    <row r="24" spans="2:12">
      <c r="C24" s="920"/>
      <c r="D24" s="921"/>
      <c r="E24" s="921"/>
      <c r="F24" s="921"/>
      <c r="G24" s="921"/>
    </row>
    <row r="25" spans="2:12">
      <c r="C25" s="920"/>
      <c r="D25" s="921"/>
      <c r="E25" s="921"/>
      <c r="F25" s="921"/>
      <c r="G25" s="921"/>
    </row>
    <row r="26" spans="2:12">
      <c r="C26" s="920"/>
      <c r="D26" s="921"/>
      <c r="E26" s="921"/>
      <c r="F26" s="921"/>
      <c r="G26" s="921"/>
    </row>
    <row r="27" spans="2:12">
      <c r="C27" s="920"/>
      <c r="D27" s="921"/>
      <c r="E27" s="921"/>
      <c r="F27" s="921"/>
      <c r="G27" s="921"/>
    </row>
    <row r="28" spans="2:12">
      <c r="C28" s="920"/>
      <c r="D28" s="921"/>
      <c r="E28" s="921"/>
      <c r="F28" s="921"/>
      <c r="G28" s="921"/>
    </row>
    <row r="29" spans="2:12">
      <c r="C29" s="920"/>
      <c r="D29" s="922"/>
      <c r="E29" s="922"/>
      <c r="F29" s="922"/>
      <c r="G29" s="922"/>
    </row>
    <row r="30" spans="2:12">
      <c r="C30" s="918"/>
      <c r="D30" s="921"/>
      <c r="E30" s="921"/>
      <c r="F30" s="921"/>
      <c r="G30" s="921"/>
    </row>
    <row r="31" spans="2:12">
      <c r="C31" s="920"/>
      <c r="D31" s="923"/>
      <c r="E31" s="923"/>
      <c r="F31" s="923"/>
      <c r="G31" s="923"/>
    </row>
    <row r="32" spans="2:12">
      <c r="C32" s="918"/>
      <c r="D32" s="924"/>
      <c r="E32" s="924"/>
      <c r="F32" s="924"/>
      <c r="G32" s="924"/>
    </row>
    <row r="33" spans="3:12">
      <c r="C33" s="920"/>
      <c r="D33" s="923"/>
      <c r="E33" s="923"/>
      <c r="F33" s="923"/>
      <c r="G33" s="923"/>
      <c r="H33" s="33"/>
      <c r="I33" s="33"/>
      <c r="J33" s="33"/>
      <c r="K33" s="33"/>
      <c r="L33" s="33"/>
    </row>
    <row r="34" spans="3:12">
      <c r="C34" s="920"/>
      <c r="D34" s="924"/>
      <c r="E34" s="924"/>
      <c r="F34" s="924"/>
      <c r="G34" s="924"/>
      <c r="H34" s="925"/>
      <c r="I34" s="33"/>
      <c r="J34" s="33"/>
      <c r="K34" s="33"/>
      <c r="L34" s="33"/>
    </row>
    <row r="35" spans="3:12">
      <c r="C35" s="926"/>
      <c r="D35" s="924"/>
      <c r="E35" s="924"/>
      <c r="F35" s="924"/>
      <c r="G35" s="924"/>
    </row>
    <row r="36" spans="3:12">
      <c r="C36" s="927"/>
      <c r="E36" s="927"/>
    </row>
    <row r="37" spans="3:12">
      <c r="C37" s="927"/>
      <c r="E37" s="927"/>
    </row>
  </sheetData>
  <mergeCells count="5">
    <mergeCell ref="B1:L1"/>
    <mergeCell ref="B2:L2"/>
    <mergeCell ref="B5:B6"/>
    <mergeCell ref="C5:G5"/>
    <mergeCell ref="H5:L5"/>
  </mergeCells>
  <pageMargins left="0.5" right="0.5" top="1" bottom="1" header="0.3" footer="0.3"/>
  <pageSetup scale="67"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J53"/>
  <sheetViews>
    <sheetView workbookViewId="0">
      <selection activeCell="G1" sqref="G1"/>
    </sheetView>
  </sheetViews>
  <sheetFormatPr defaultColWidth="11.42578125" defaultRowHeight="15.75"/>
  <cols>
    <col min="1" max="1" width="54.85546875" style="1511" customWidth="1"/>
    <col min="2" max="4" width="10.7109375" style="1511" bestFit="1" customWidth="1"/>
    <col min="5" max="6" width="11.28515625" style="1511" customWidth="1"/>
    <col min="7" max="7" width="11.42578125" style="1511" customWidth="1"/>
    <col min="8" max="8" width="255.7109375" style="1511" bestFit="1" customWidth="1"/>
    <col min="9" max="9" width="11.42578125" style="1511"/>
    <col min="10" max="10" width="1.5703125" style="1511" bestFit="1" customWidth="1"/>
    <col min="11" max="256" width="11.42578125" style="1511"/>
    <col min="257" max="257" width="46.85546875" style="1511" customWidth="1"/>
    <col min="258" max="260" width="8.28515625" style="1511" bestFit="1" customWidth="1"/>
    <col min="261" max="262" width="7.7109375" style="1511" bestFit="1" customWidth="1"/>
    <col min="263" max="263" width="11.42578125" style="1511" customWidth="1"/>
    <col min="264" max="264" width="9.42578125" style="1511" bestFit="1" customWidth="1"/>
    <col min="265" max="512" width="11.42578125" style="1511"/>
    <col min="513" max="513" width="46.85546875" style="1511" customWidth="1"/>
    <col min="514" max="516" width="8.28515625" style="1511" bestFit="1" customWidth="1"/>
    <col min="517" max="518" width="7.7109375" style="1511" bestFit="1" customWidth="1"/>
    <col min="519" max="519" width="11.42578125" style="1511" customWidth="1"/>
    <col min="520" max="520" width="9.42578125" style="1511" bestFit="1" customWidth="1"/>
    <col min="521" max="768" width="11.42578125" style="1511"/>
    <col min="769" max="769" width="46.85546875" style="1511" customWidth="1"/>
    <col min="770" max="772" width="8.28515625" style="1511" bestFit="1" customWidth="1"/>
    <col min="773" max="774" width="7.7109375" style="1511" bestFit="1" customWidth="1"/>
    <col min="775" max="775" width="11.42578125" style="1511" customWidth="1"/>
    <col min="776" max="776" width="9.42578125" style="1511" bestFit="1" customWidth="1"/>
    <col min="777" max="1024" width="11.42578125" style="1511"/>
    <col min="1025" max="1025" width="46.85546875" style="1511" customWidth="1"/>
    <col min="1026" max="1028" width="8.28515625" style="1511" bestFit="1" customWidth="1"/>
    <col min="1029" max="1030" width="7.7109375" style="1511" bestFit="1" customWidth="1"/>
    <col min="1031" max="1031" width="11.42578125" style="1511" customWidth="1"/>
    <col min="1032" max="1032" width="9.42578125" style="1511" bestFit="1" customWidth="1"/>
    <col min="1033" max="1280" width="11.42578125" style="1511"/>
    <col min="1281" max="1281" width="46.85546875" style="1511" customWidth="1"/>
    <col min="1282" max="1284" width="8.28515625" style="1511" bestFit="1" customWidth="1"/>
    <col min="1285" max="1286" width="7.7109375" style="1511" bestFit="1" customWidth="1"/>
    <col min="1287" max="1287" width="11.42578125" style="1511" customWidth="1"/>
    <col min="1288" max="1288" width="9.42578125" style="1511" bestFit="1" customWidth="1"/>
    <col min="1289" max="1536" width="11.42578125" style="1511"/>
    <col min="1537" max="1537" width="46.85546875" style="1511" customWidth="1"/>
    <col min="1538" max="1540" width="8.28515625" style="1511" bestFit="1" customWidth="1"/>
    <col min="1541" max="1542" width="7.7109375" style="1511" bestFit="1" customWidth="1"/>
    <col min="1543" max="1543" width="11.42578125" style="1511" customWidth="1"/>
    <col min="1544" max="1544" width="9.42578125" style="1511" bestFit="1" customWidth="1"/>
    <col min="1545" max="1792" width="11.42578125" style="1511"/>
    <col min="1793" max="1793" width="46.85546875" style="1511" customWidth="1"/>
    <col min="1794" max="1796" width="8.28515625" style="1511" bestFit="1" customWidth="1"/>
    <col min="1797" max="1798" width="7.7109375" style="1511" bestFit="1" customWidth="1"/>
    <col min="1799" max="1799" width="11.42578125" style="1511" customWidth="1"/>
    <col min="1800" max="1800" width="9.42578125" style="1511" bestFit="1" customWidth="1"/>
    <col min="1801" max="2048" width="11.42578125" style="1511"/>
    <col min="2049" max="2049" width="46.85546875" style="1511" customWidth="1"/>
    <col min="2050" max="2052" width="8.28515625" style="1511" bestFit="1" customWidth="1"/>
    <col min="2053" max="2054" width="7.7109375" style="1511" bestFit="1" customWidth="1"/>
    <col min="2055" max="2055" width="11.42578125" style="1511" customWidth="1"/>
    <col min="2056" max="2056" width="9.42578125" style="1511" bestFit="1" customWidth="1"/>
    <col min="2057" max="2304" width="11.42578125" style="1511"/>
    <col min="2305" max="2305" width="46.85546875" style="1511" customWidth="1"/>
    <col min="2306" max="2308" width="8.28515625" style="1511" bestFit="1" customWidth="1"/>
    <col min="2309" max="2310" width="7.7109375" style="1511" bestFit="1" customWidth="1"/>
    <col min="2311" max="2311" width="11.42578125" style="1511" customWidth="1"/>
    <col min="2312" max="2312" width="9.42578125" style="1511" bestFit="1" customWidth="1"/>
    <col min="2313" max="2560" width="11.42578125" style="1511"/>
    <col min="2561" max="2561" width="46.85546875" style="1511" customWidth="1"/>
    <col min="2562" max="2564" width="8.28515625" style="1511" bestFit="1" customWidth="1"/>
    <col min="2565" max="2566" width="7.7109375" style="1511" bestFit="1" customWidth="1"/>
    <col min="2567" max="2567" width="11.42578125" style="1511" customWidth="1"/>
    <col min="2568" max="2568" width="9.42578125" style="1511" bestFit="1" customWidth="1"/>
    <col min="2569" max="2816" width="11.42578125" style="1511"/>
    <col min="2817" max="2817" width="46.85546875" style="1511" customWidth="1"/>
    <col min="2818" max="2820" width="8.28515625" style="1511" bestFit="1" customWidth="1"/>
    <col min="2821" max="2822" width="7.7109375" style="1511" bestFit="1" customWidth="1"/>
    <col min="2823" max="2823" width="11.42578125" style="1511" customWidth="1"/>
    <col min="2824" max="2824" width="9.42578125" style="1511" bestFit="1" customWidth="1"/>
    <col min="2825" max="3072" width="11.42578125" style="1511"/>
    <col min="3073" max="3073" width="46.85546875" style="1511" customWidth="1"/>
    <col min="3074" max="3076" width="8.28515625" style="1511" bestFit="1" customWidth="1"/>
    <col min="3077" max="3078" width="7.7109375" style="1511" bestFit="1" customWidth="1"/>
    <col min="3079" max="3079" width="11.42578125" style="1511" customWidth="1"/>
    <col min="3080" max="3080" width="9.42578125" style="1511" bestFit="1" customWidth="1"/>
    <col min="3081" max="3328" width="11.42578125" style="1511"/>
    <col min="3329" max="3329" width="46.85546875" style="1511" customWidth="1"/>
    <col min="3330" max="3332" width="8.28515625" style="1511" bestFit="1" customWidth="1"/>
    <col min="3333" max="3334" width="7.7109375" style="1511" bestFit="1" customWidth="1"/>
    <col min="3335" max="3335" width="11.42578125" style="1511" customWidth="1"/>
    <col min="3336" max="3336" width="9.42578125" style="1511" bestFit="1" customWidth="1"/>
    <col min="3337" max="3584" width="11.42578125" style="1511"/>
    <col min="3585" max="3585" width="46.85546875" style="1511" customWidth="1"/>
    <col min="3586" max="3588" width="8.28515625" style="1511" bestFit="1" customWidth="1"/>
    <col min="3589" max="3590" width="7.7109375" style="1511" bestFit="1" customWidth="1"/>
    <col min="3591" max="3591" width="11.42578125" style="1511" customWidth="1"/>
    <col min="3592" max="3592" width="9.42578125" style="1511" bestFit="1" customWidth="1"/>
    <col min="3593" max="3840" width="11.42578125" style="1511"/>
    <col min="3841" max="3841" width="46.85546875" style="1511" customWidth="1"/>
    <col min="3842" max="3844" width="8.28515625" style="1511" bestFit="1" customWidth="1"/>
    <col min="3845" max="3846" width="7.7109375" style="1511" bestFit="1" customWidth="1"/>
    <col min="3847" max="3847" width="11.42578125" style="1511" customWidth="1"/>
    <col min="3848" max="3848" width="9.42578125" style="1511" bestFit="1" customWidth="1"/>
    <col min="3849" max="4096" width="11.42578125" style="1511"/>
    <col min="4097" max="4097" width="46.85546875" style="1511" customWidth="1"/>
    <col min="4098" max="4100" width="8.28515625" style="1511" bestFit="1" customWidth="1"/>
    <col min="4101" max="4102" width="7.7109375" style="1511" bestFit="1" customWidth="1"/>
    <col min="4103" max="4103" width="11.42578125" style="1511" customWidth="1"/>
    <col min="4104" max="4104" width="9.42578125" style="1511" bestFit="1" customWidth="1"/>
    <col min="4105" max="4352" width="11.42578125" style="1511"/>
    <col min="4353" max="4353" width="46.85546875" style="1511" customWidth="1"/>
    <col min="4354" max="4356" width="8.28515625" style="1511" bestFit="1" customWidth="1"/>
    <col min="4357" max="4358" width="7.7109375" style="1511" bestFit="1" customWidth="1"/>
    <col min="4359" max="4359" width="11.42578125" style="1511" customWidth="1"/>
    <col min="4360" max="4360" width="9.42578125" style="1511" bestFit="1" customWidth="1"/>
    <col min="4361" max="4608" width="11.42578125" style="1511"/>
    <col min="4609" max="4609" width="46.85546875" style="1511" customWidth="1"/>
    <col min="4610" max="4612" width="8.28515625" style="1511" bestFit="1" customWidth="1"/>
    <col min="4613" max="4614" width="7.7109375" style="1511" bestFit="1" customWidth="1"/>
    <col min="4615" max="4615" width="11.42578125" style="1511" customWidth="1"/>
    <col min="4616" max="4616" width="9.42578125" style="1511" bestFit="1" customWidth="1"/>
    <col min="4617" max="4864" width="11.42578125" style="1511"/>
    <col min="4865" max="4865" width="46.85546875" style="1511" customWidth="1"/>
    <col min="4866" max="4868" width="8.28515625" style="1511" bestFit="1" customWidth="1"/>
    <col min="4869" max="4870" width="7.7109375" style="1511" bestFit="1" customWidth="1"/>
    <col min="4871" max="4871" width="11.42578125" style="1511" customWidth="1"/>
    <col min="4872" max="4872" width="9.42578125" style="1511" bestFit="1" customWidth="1"/>
    <col min="4873" max="5120" width="11.42578125" style="1511"/>
    <col min="5121" max="5121" width="46.85546875" style="1511" customWidth="1"/>
    <col min="5122" max="5124" width="8.28515625" style="1511" bestFit="1" customWidth="1"/>
    <col min="5125" max="5126" width="7.7109375" style="1511" bestFit="1" customWidth="1"/>
    <col min="5127" max="5127" width="11.42578125" style="1511" customWidth="1"/>
    <col min="5128" max="5128" width="9.42578125" style="1511" bestFit="1" customWidth="1"/>
    <col min="5129" max="5376" width="11.42578125" style="1511"/>
    <col min="5377" max="5377" width="46.85546875" style="1511" customWidth="1"/>
    <col min="5378" max="5380" width="8.28515625" style="1511" bestFit="1" customWidth="1"/>
    <col min="5381" max="5382" width="7.7109375" style="1511" bestFit="1" customWidth="1"/>
    <col min="5383" max="5383" width="11.42578125" style="1511" customWidth="1"/>
    <col min="5384" max="5384" width="9.42578125" style="1511" bestFit="1" customWidth="1"/>
    <col min="5385" max="5632" width="11.42578125" style="1511"/>
    <col min="5633" max="5633" width="46.85546875" style="1511" customWidth="1"/>
    <col min="5634" max="5636" width="8.28515625" style="1511" bestFit="1" customWidth="1"/>
    <col min="5637" max="5638" width="7.7109375" style="1511" bestFit="1" customWidth="1"/>
    <col min="5639" max="5639" width="11.42578125" style="1511" customWidth="1"/>
    <col min="5640" max="5640" width="9.42578125" style="1511" bestFit="1" customWidth="1"/>
    <col min="5641" max="5888" width="11.42578125" style="1511"/>
    <col min="5889" max="5889" width="46.85546875" style="1511" customWidth="1"/>
    <col min="5890" max="5892" width="8.28515625" style="1511" bestFit="1" customWidth="1"/>
    <col min="5893" max="5894" width="7.7109375" style="1511" bestFit="1" customWidth="1"/>
    <col min="5895" max="5895" width="11.42578125" style="1511" customWidth="1"/>
    <col min="5896" max="5896" width="9.42578125" style="1511" bestFit="1" customWidth="1"/>
    <col min="5897" max="6144" width="11.42578125" style="1511"/>
    <col min="6145" max="6145" width="46.85546875" style="1511" customWidth="1"/>
    <col min="6146" max="6148" width="8.28515625" style="1511" bestFit="1" customWidth="1"/>
    <col min="6149" max="6150" width="7.7109375" style="1511" bestFit="1" customWidth="1"/>
    <col min="6151" max="6151" width="11.42578125" style="1511" customWidth="1"/>
    <col min="6152" max="6152" width="9.42578125" style="1511" bestFit="1" customWidth="1"/>
    <col min="6153" max="6400" width="11.42578125" style="1511"/>
    <col min="6401" max="6401" width="46.85546875" style="1511" customWidth="1"/>
    <col min="6402" max="6404" width="8.28515625" style="1511" bestFit="1" customWidth="1"/>
    <col min="6405" max="6406" width="7.7109375" style="1511" bestFit="1" customWidth="1"/>
    <col min="6407" max="6407" width="11.42578125" style="1511" customWidth="1"/>
    <col min="6408" max="6408" width="9.42578125" style="1511" bestFit="1" customWidth="1"/>
    <col min="6409" max="6656" width="11.42578125" style="1511"/>
    <col min="6657" max="6657" width="46.85546875" style="1511" customWidth="1"/>
    <col min="6658" max="6660" width="8.28515625" style="1511" bestFit="1" customWidth="1"/>
    <col min="6661" max="6662" width="7.7109375" style="1511" bestFit="1" customWidth="1"/>
    <col min="6663" max="6663" width="11.42578125" style="1511" customWidth="1"/>
    <col min="6664" max="6664" width="9.42578125" style="1511" bestFit="1" customWidth="1"/>
    <col min="6665" max="6912" width="11.42578125" style="1511"/>
    <col min="6913" max="6913" width="46.85546875" style="1511" customWidth="1"/>
    <col min="6914" max="6916" width="8.28515625" style="1511" bestFit="1" customWidth="1"/>
    <col min="6917" max="6918" width="7.7109375" style="1511" bestFit="1" customWidth="1"/>
    <col min="6919" max="6919" width="11.42578125" style="1511" customWidth="1"/>
    <col min="6920" max="6920" width="9.42578125" style="1511" bestFit="1" customWidth="1"/>
    <col min="6921" max="7168" width="11.42578125" style="1511"/>
    <col min="7169" max="7169" width="46.85546875" style="1511" customWidth="1"/>
    <col min="7170" max="7172" width="8.28515625" style="1511" bestFit="1" customWidth="1"/>
    <col min="7173" max="7174" width="7.7109375" style="1511" bestFit="1" customWidth="1"/>
    <col min="7175" max="7175" width="11.42578125" style="1511" customWidth="1"/>
    <col min="7176" max="7176" width="9.42578125" style="1511" bestFit="1" customWidth="1"/>
    <col min="7177" max="7424" width="11.42578125" style="1511"/>
    <col min="7425" max="7425" width="46.85546875" style="1511" customWidth="1"/>
    <col min="7426" max="7428" width="8.28515625" style="1511" bestFit="1" customWidth="1"/>
    <col min="7429" max="7430" width="7.7109375" style="1511" bestFit="1" customWidth="1"/>
    <col min="7431" max="7431" width="11.42578125" style="1511" customWidth="1"/>
    <col min="7432" max="7432" width="9.42578125" style="1511" bestFit="1" customWidth="1"/>
    <col min="7433" max="7680" width="11.42578125" style="1511"/>
    <col min="7681" max="7681" width="46.85546875" style="1511" customWidth="1"/>
    <col min="7682" max="7684" width="8.28515625" style="1511" bestFit="1" customWidth="1"/>
    <col min="7685" max="7686" width="7.7109375" style="1511" bestFit="1" customWidth="1"/>
    <col min="7687" max="7687" width="11.42578125" style="1511" customWidth="1"/>
    <col min="7688" max="7688" width="9.42578125" style="1511" bestFit="1" customWidth="1"/>
    <col min="7689" max="7936" width="11.42578125" style="1511"/>
    <col min="7937" max="7937" width="46.85546875" style="1511" customWidth="1"/>
    <col min="7938" max="7940" width="8.28515625" style="1511" bestFit="1" customWidth="1"/>
    <col min="7941" max="7942" width="7.7109375" style="1511" bestFit="1" customWidth="1"/>
    <col min="7943" max="7943" width="11.42578125" style="1511" customWidth="1"/>
    <col min="7944" max="7944" width="9.42578125" style="1511" bestFit="1" customWidth="1"/>
    <col min="7945" max="8192" width="11.42578125" style="1511"/>
    <col min="8193" max="8193" width="46.85546875" style="1511" customWidth="1"/>
    <col min="8194" max="8196" width="8.28515625" style="1511" bestFit="1" customWidth="1"/>
    <col min="8197" max="8198" width="7.7109375" style="1511" bestFit="1" customWidth="1"/>
    <col min="8199" max="8199" width="11.42578125" style="1511" customWidth="1"/>
    <col min="8200" max="8200" width="9.42578125" style="1511" bestFit="1" customWidth="1"/>
    <col min="8201" max="8448" width="11.42578125" style="1511"/>
    <col min="8449" max="8449" width="46.85546875" style="1511" customWidth="1"/>
    <col min="8450" max="8452" width="8.28515625" style="1511" bestFit="1" customWidth="1"/>
    <col min="8453" max="8454" width="7.7109375" style="1511" bestFit="1" customWidth="1"/>
    <col min="8455" max="8455" width="11.42578125" style="1511" customWidth="1"/>
    <col min="8456" max="8456" width="9.42578125" style="1511" bestFit="1" customWidth="1"/>
    <col min="8457" max="8704" width="11.42578125" style="1511"/>
    <col min="8705" max="8705" width="46.85546875" style="1511" customWidth="1"/>
    <col min="8706" max="8708" width="8.28515625" style="1511" bestFit="1" customWidth="1"/>
    <col min="8709" max="8710" width="7.7109375" style="1511" bestFit="1" customWidth="1"/>
    <col min="8711" max="8711" width="11.42578125" style="1511" customWidth="1"/>
    <col min="8712" max="8712" width="9.42578125" style="1511" bestFit="1" customWidth="1"/>
    <col min="8713" max="8960" width="11.42578125" style="1511"/>
    <col min="8961" max="8961" width="46.85546875" style="1511" customWidth="1"/>
    <col min="8962" max="8964" width="8.28515625" style="1511" bestFit="1" customWidth="1"/>
    <col min="8965" max="8966" width="7.7109375" style="1511" bestFit="1" customWidth="1"/>
    <col min="8967" max="8967" width="11.42578125" style="1511" customWidth="1"/>
    <col min="8968" max="8968" width="9.42578125" style="1511" bestFit="1" customWidth="1"/>
    <col min="8969" max="9216" width="11.42578125" style="1511"/>
    <col min="9217" max="9217" width="46.85546875" style="1511" customWidth="1"/>
    <col min="9218" max="9220" width="8.28515625" style="1511" bestFit="1" customWidth="1"/>
    <col min="9221" max="9222" width="7.7109375" style="1511" bestFit="1" customWidth="1"/>
    <col min="9223" max="9223" width="11.42578125" style="1511" customWidth="1"/>
    <col min="9224" max="9224" width="9.42578125" style="1511" bestFit="1" customWidth="1"/>
    <col min="9225" max="9472" width="11.42578125" style="1511"/>
    <col min="9473" max="9473" width="46.85546875" style="1511" customWidth="1"/>
    <col min="9474" max="9476" width="8.28515625" style="1511" bestFit="1" customWidth="1"/>
    <col min="9477" max="9478" width="7.7109375" style="1511" bestFit="1" customWidth="1"/>
    <col min="9479" max="9479" width="11.42578125" style="1511" customWidth="1"/>
    <col min="9480" max="9480" width="9.42578125" style="1511" bestFit="1" customWidth="1"/>
    <col min="9481" max="9728" width="11.42578125" style="1511"/>
    <col min="9729" max="9729" width="46.85546875" style="1511" customWidth="1"/>
    <col min="9730" max="9732" width="8.28515625" style="1511" bestFit="1" customWidth="1"/>
    <col min="9733" max="9734" width="7.7109375" style="1511" bestFit="1" customWidth="1"/>
    <col min="9735" max="9735" width="11.42578125" style="1511" customWidth="1"/>
    <col min="9736" max="9736" width="9.42578125" style="1511" bestFit="1" customWidth="1"/>
    <col min="9737" max="9984" width="11.42578125" style="1511"/>
    <col min="9985" max="9985" width="46.85546875" style="1511" customWidth="1"/>
    <col min="9986" max="9988" width="8.28515625" style="1511" bestFit="1" customWidth="1"/>
    <col min="9989" max="9990" width="7.7109375" style="1511" bestFit="1" customWidth="1"/>
    <col min="9991" max="9991" width="11.42578125" style="1511" customWidth="1"/>
    <col min="9992" max="9992" width="9.42578125" style="1511" bestFit="1" customWidth="1"/>
    <col min="9993" max="10240" width="11.42578125" style="1511"/>
    <col min="10241" max="10241" width="46.85546875" style="1511" customWidth="1"/>
    <col min="10242" max="10244" width="8.28515625" style="1511" bestFit="1" customWidth="1"/>
    <col min="10245" max="10246" width="7.7109375" style="1511" bestFit="1" customWidth="1"/>
    <col min="10247" max="10247" width="11.42578125" style="1511" customWidth="1"/>
    <col min="10248" max="10248" width="9.42578125" style="1511" bestFit="1" customWidth="1"/>
    <col min="10249" max="10496" width="11.42578125" style="1511"/>
    <col min="10497" max="10497" width="46.85546875" style="1511" customWidth="1"/>
    <col min="10498" max="10500" width="8.28515625" style="1511" bestFit="1" customWidth="1"/>
    <col min="10501" max="10502" width="7.7109375" style="1511" bestFit="1" customWidth="1"/>
    <col min="10503" max="10503" width="11.42578125" style="1511" customWidth="1"/>
    <col min="10504" max="10504" width="9.42578125" style="1511" bestFit="1" customWidth="1"/>
    <col min="10505" max="10752" width="11.42578125" style="1511"/>
    <col min="10753" max="10753" width="46.85546875" style="1511" customWidth="1"/>
    <col min="10754" max="10756" width="8.28515625" style="1511" bestFit="1" customWidth="1"/>
    <col min="10757" max="10758" width="7.7109375" style="1511" bestFit="1" customWidth="1"/>
    <col min="10759" max="10759" width="11.42578125" style="1511" customWidth="1"/>
    <col min="10760" max="10760" width="9.42578125" style="1511" bestFit="1" customWidth="1"/>
    <col min="10761" max="11008" width="11.42578125" style="1511"/>
    <col min="11009" max="11009" width="46.85546875" style="1511" customWidth="1"/>
    <col min="11010" max="11012" width="8.28515625" style="1511" bestFit="1" customWidth="1"/>
    <col min="11013" max="11014" width="7.7109375" style="1511" bestFit="1" customWidth="1"/>
    <col min="11015" max="11015" width="11.42578125" style="1511" customWidth="1"/>
    <col min="11016" max="11016" width="9.42578125" style="1511" bestFit="1" customWidth="1"/>
    <col min="11017" max="11264" width="11.42578125" style="1511"/>
    <col min="11265" max="11265" width="46.85546875" style="1511" customWidth="1"/>
    <col min="11266" max="11268" width="8.28515625" style="1511" bestFit="1" customWidth="1"/>
    <col min="11269" max="11270" width="7.7109375" style="1511" bestFit="1" customWidth="1"/>
    <col min="11271" max="11271" width="11.42578125" style="1511" customWidth="1"/>
    <col min="11272" max="11272" width="9.42578125" style="1511" bestFit="1" customWidth="1"/>
    <col min="11273" max="11520" width="11.42578125" style="1511"/>
    <col min="11521" max="11521" width="46.85546875" style="1511" customWidth="1"/>
    <col min="11522" max="11524" width="8.28515625" style="1511" bestFit="1" customWidth="1"/>
    <col min="11525" max="11526" width="7.7109375" style="1511" bestFit="1" customWidth="1"/>
    <col min="11527" max="11527" width="11.42578125" style="1511" customWidth="1"/>
    <col min="11528" max="11528" width="9.42578125" style="1511" bestFit="1" customWidth="1"/>
    <col min="11529" max="11776" width="11.42578125" style="1511"/>
    <col min="11777" max="11777" width="46.85546875" style="1511" customWidth="1"/>
    <col min="11778" max="11780" width="8.28515625" style="1511" bestFit="1" customWidth="1"/>
    <col min="11781" max="11782" width="7.7109375" style="1511" bestFit="1" customWidth="1"/>
    <col min="11783" max="11783" width="11.42578125" style="1511" customWidth="1"/>
    <col min="11784" max="11784" width="9.42578125" style="1511" bestFit="1" customWidth="1"/>
    <col min="11785" max="12032" width="11.42578125" style="1511"/>
    <col min="12033" max="12033" width="46.85546875" style="1511" customWidth="1"/>
    <col min="12034" max="12036" width="8.28515625" style="1511" bestFit="1" customWidth="1"/>
    <col min="12037" max="12038" width="7.7109375" style="1511" bestFit="1" customWidth="1"/>
    <col min="12039" max="12039" width="11.42578125" style="1511" customWidth="1"/>
    <col min="12040" max="12040" width="9.42578125" style="1511" bestFit="1" customWidth="1"/>
    <col min="12041" max="12288" width="11.42578125" style="1511"/>
    <col min="12289" max="12289" width="46.85546875" style="1511" customWidth="1"/>
    <col min="12290" max="12292" width="8.28515625" style="1511" bestFit="1" customWidth="1"/>
    <col min="12293" max="12294" width="7.7109375" style="1511" bestFit="1" customWidth="1"/>
    <col min="12295" max="12295" width="11.42578125" style="1511" customWidth="1"/>
    <col min="12296" max="12296" width="9.42578125" style="1511" bestFit="1" customWidth="1"/>
    <col min="12297" max="12544" width="11.42578125" style="1511"/>
    <col min="12545" max="12545" width="46.85546875" style="1511" customWidth="1"/>
    <col min="12546" max="12548" width="8.28515625" style="1511" bestFit="1" customWidth="1"/>
    <col min="12549" max="12550" width="7.7109375" style="1511" bestFit="1" customWidth="1"/>
    <col min="12551" max="12551" width="11.42578125" style="1511" customWidth="1"/>
    <col min="12552" max="12552" width="9.42578125" style="1511" bestFit="1" customWidth="1"/>
    <col min="12553" max="12800" width="11.42578125" style="1511"/>
    <col min="12801" max="12801" width="46.85546875" style="1511" customWidth="1"/>
    <col min="12802" max="12804" width="8.28515625" style="1511" bestFit="1" customWidth="1"/>
    <col min="12805" max="12806" width="7.7109375" style="1511" bestFit="1" customWidth="1"/>
    <col min="12807" max="12807" width="11.42578125" style="1511" customWidth="1"/>
    <col min="12808" max="12808" width="9.42578125" style="1511" bestFit="1" customWidth="1"/>
    <col min="12809" max="13056" width="11.42578125" style="1511"/>
    <col min="13057" max="13057" width="46.85546875" style="1511" customWidth="1"/>
    <col min="13058" max="13060" width="8.28515625" style="1511" bestFit="1" customWidth="1"/>
    <col min="13061" max="13062" width="7.7109375" style="1511" bestFit="1" customWidth="1"/>
    <col min="13063" max="13063" width="11.42578125" style="1511" customWidth="1"/>
    <col min="13064" max="13064" width="9.42578125" style="1511" bestFit="1" customWidth="1"/>
    <col min="13065" max="13312" width="11.42578125" style="1511"/>
    <col min="13313" max="13313" width="46.85546875" style="1511" customWidth="1"/>
    <col min="13314" max="13316" width="8.28515625" style="1511" bestFit="1" customWidth="1"/>
    <col min="13317" max="13318" width="7.7109375" style="1511" bestFit="1" customWidth="1"/>
    <col min="13319" max="13319" width="11.42578125" style="1511" customWidth="1"/>
    <col min="13320" max="13320" width="9.42578125" style="1511" bestFit="1" customWidth="1"/>
    <col min="13321" max="13568" width="11.42578125" style="1511"/>
    <col min="13569" max="13569" width="46.85546875" style="1511" customWidth="1"/>
    <col min="13570" max="13572" width="8.28515625" style="1511" bestFit="1" customWidth="1"/>
    <col min="13573" max="13574" width="7.7109375" style="1511" bestFit="1" customWidth="1"/>
    <col min="13575" max="13575" width="11.42578125" style="1511" customWidth="1"/>
    <col min="13576" max="13576" width="9.42578125" style="1511" bestFit="1" customWidth="1"/>
    <col min="13577" max="13824" width="11.42578125" style="1511"/>
    <col min="13825" max="13825" width="46.85546875" style="1511" customWidth="1"/>
    <col min="13826" max="13828" width="8.28515625" style="1511" bestFit="1" customWidth="1"/>
    <col min="13829" max="13830" width="7.7109375" style="1511" bestFit="1" customWidth="1"/>
    <col min="13831" max="13831" width="11.42578125" style="1511" customWidth="1"/>
    <col min="13832" max="13832" width="9.42578125" style="1511" bestFit="1" customWidth="1"/>
    <col min="13833" max="14080" width="11.42578125" style="1511"/>
    <col min="14081" max="14081" width="46.85546875" style="1511" customWidth="1"/>
    <col min="14082" max="14084" width="8.28515625" style="1511" bestFit="1" customWidth="1"/>
    <col min="14085" max="14086" width="7.7109375" style="1511" bestFit="1" customWidth="1"/>
    <col min="14087" max="14087" width="11.42578125" style="1511" customWidth="1"/>
    <col min="14088" max="14088" width="9.42578125" style="1511" bestFit="1" customWidth="1"/>
    <col min="14089" max="14336" width="11.42578125" style="1511"/>
    <col min="14337" max="14337" width="46.85546875" style="1511" customWidth="1"/>
    <col min="14338" max="14340" width="8.28515625" style="1511" bestFit="1" customWidth="1"/>
    <col min="14341" max="14342" width="7.7109375" style="1511" bestFit="1" customWidth="1"/>
    <col min="14343" max="14343" width="11.42578125" style="1511" customWidth="1"/>
    <col min="14344" max="14344" width="9.42578125" style="1511" bestFit="1" customWidth="1"/>
    <col min="14345" max="14592" width="11.42578125" style="1511"/>
    <col min="14593" max="14593" width="46.85546875" style="1511" customWidth="1"/>
    <col min="14594" max="14596" width="8.28515625" style="1511" bestFit="1" customWidth="1"/>
    <col min="14597" max="14598" width="7.7109375" style="1511" bestFit="1" customWidth="1"/>
    <col min="14599" max="14599" width="11.42578125" style="1511" customWidth="1"/>
    <col min="14600" max="14600" width="9.42578125" style="1511" bestFit="1" customWidth="1"/>
    <col min="14601" max="14848" width="11.42578125" style="1511"/>
    <col min="14849" max="14849" width="46.85546875" style="1511" customWidth="1"/>
    <col min="14850" max="14852" width="8.28515625" style="1511" bestFit="1" customWidth="1"/>
    <col min="14853" max="14854" width="7.7109375" style="1511" bestFit="1" customWidth="1"/>
    <col min="14855" max="14855" width="11.42578125" style="1511" customWidth="1"/>
    <col min="14856" max="14856" width="9.42578125" style="1511" bestFit="1" customWidth="1"/>
    <col min="14857" max="15104" width="11.42578125" style="1511"/>
    <col min="15105" max="15105" width="46.85546875" style="1511" customWidth="1"/>
    <col min="15106" max="15108" width="8.28515625" style="1511" bestFit="1" customWidth="1"/>
    <col min="15109" max="15110" width="7.7109375" style="1511" bestFit="1" customWidth="1"/>
    <col min="15111" max="15111" width="11.42578125" style="1511" customWidth="1"/>
    <col min="15112" max="15112" width="9.42578125" style="1511" bestFit="1" customWidth="1"/>
    <col min="15113" max="15360" width="11.42578125" style="1511"/>
    <col min="15361" max="15361" width="46.85546875" style="1511" customWidth="1"/>
    <col min="15362" max="15364" width="8.28515625" style="1511" bestFit="1" customWidth="1"/>
    <col min="15365" max="15366" width="7.7109375" style="1511" bestFit="1" customWidth="1"/>
    <col min="15367" max="15367" width="11.42578125" style="1511" customWidth="1"/>
    <col min="15368" max="15368" width="9.42578125" style="1511" bestFit="1" customWidth="1"/>
    <col min="15369" max="15616" width="11.42578125" style="1511"/>
    <col min="15617" max="15617" width="46.85546875" style="1511" customWidth="1"/>
    <col min="15618" max="15620" width="8.28515625" style="1511" bestFit="1" customWidth="1"/>
    <col min="15621" max="15622" width="7.7109375" style="1511" bestFit="1" customWidth="1"/>
    <col min="15623" max="15623" width="11.42578125" style="1511" customWidth="1"/>
    <col min="15624" max="15624" width="9.42578125" style="1511" bestFit="1" customWidth="1"/>
    <col min="15625" max="15872" width="11.42578125" style="1511"/>
    <col min="15873" max="15873" width="46.85546875" style="1511" customWidth="1"/>
    <col min="15874" max="15876" width="8.28515625" style="1511" bestFit="1" customWidth="1"/>
    <col min="15877" max="15878" width="7.7109375" style="1511" bestFit="1" customWidth="1"/>
    <col min="15879" max="15879" width="11.42578125" style="1511" customWidth="1"/>
    <col min="15880" max="15880" width="9.42578125" style="1511" bestFit="1" customWidth="1"/>
    <col min="15881" max="16128" width="11.42578125" style="1511"/>
    <col min="16129" max="16129" width="46.85546875" style="1511" customWidth="1"/>
    <col min="16130" max="16132" width="8.28515625" style="1511" bestFit="1" customWidth="1"/>
    <col min="16133" max="16134" width="7.7109375" style="1511" bestFit="1" customWidth="1"/>
    <col min="16135" max="16135" width="11.42578125" style="1511" customWidth="1"/>
    <col min="16136" max="16136" width="9.42578125" style="1511" bestFit="1" customWidth="1"/>
    <col min="16137" max="16384" width="11.42578125" style="1511"/>
  </cols>
  <sheetData>
    <row r="1" spans="1:10">
      <c r="A1" s="2204" t="s">
        <v>1448</v>
      </c>
      <c r="B1" s="2204"/>
      <c r="C1" s="2204"/>
      <c r="D1" s="2204"/>
      <c r="E1" s="2204"/>
      <c r="F1" s="2204"/>
    </row>
    <row r="2" spans="1:10">
      <c r="A2" s="2205" t="s">
        <v>120</v>
      </c>
      <c r="B2" s="2205"/>
      <c r="C2" s="2205"/>
      <c r="D2" s="2205"/>
      <c r="E2" s="2205"/>
      <c r="F2" s="2205"/>
    </row>
    <row r="3" spans="1:10" ht="16.5" thickBot="1">
      <c r="A3" s="1512"/>
      <c r="B3" s="1512"/>
      <c r="C3" s="1512"/>
      <c r="D3" s="1512"/>
      <c r="E3" s="1512"/>
      <c r="F3" s="1512"/>
      <c r="G3" s="1513"/>
      <c r="J3" s="1511" t="s">
        <v>78</v>
      </c>
    </row>
    <row r="4" spans="1:10" ht="23.25" customHeight="1" thickTop="1">
      <c r="A4" s="2206" t="s">
        <v>1094</v>
      </c>
      <c r="B4" s="2209" t="s">
        <v>145</v>
      </c>
      <c r="C4" s="2210"/>
      <c r="D4" s="2211"/>
      <c r="E4" s="2212" t="s">
        <v>268</v>
      </c>
      <c r="F4" s="2213"/>
    </row>
    <row r="5" spans="1:10" ht="23.25" customHeight="1">
      <c r="A5" s="2207"/>
      <c r="B5" s="1675">
        <v>2016</v>
      </c>
      <c r="C5" s="1675">
        <v>2017</v>
      </c>
      <c r="D5" s="1675">
        <v>2018</v>
      </c>
      <c r="E5" s="2214" t="s">
        <v>1240</v>
      </c>
      <c r="F5" s="2216" t="s">
        <v>1241</v>
      </c>
    </row>
    <row r="6" spans="1:10" ht="23.25" customHeight="1">
      <c r="A6" s="2208"/>
      <c r="B6" s="1675">
        <v>1</v>
      </c>
      <c r="C6" s="1675">
        <v>2</v>
      </c>
      <c r="D6" s="1675">
        <v>3</v>
      </c>
      <c r="E6" s="2215"/>
      <c r="F6" s="2217"/>
    </row>
    <row r="7" spans="1:10" ht="23.25" customHeight="1">
      <c r="A7" s="1535" t="s">
        <v>1242</v>
      </c>
      <c r="B7" s="1514">
        <v>1530.06</v>
      </c>
      <c r="C7" s="1514">
        <v>1520.15</v>
      </c>
      <c r="D7" s="1514">
        <v>1148.78</v>
      </c>
      <c r="E7" s="1515">
        <v>-0.64768701880970525</v>
      </c>
      <c r="F7" s="1536">
        <v>-24.429826004012767</v>
      </c>
    </row>
    <row r="8" spans="1:10" ht="23.25" customHeight="1">
      <c r="A8" s="1535" t="s">
        <v>1243</v>
      </c>
      <c r="B8" s="1514">
        <v>331</v>
      </c>
      <c r="C8" s="1514">
        <v>320.64999999999998</v>
      </c>
      <c r="D8" s="1514">
        <v>244.7</v>
      </c>
      <c r="E8" s="1515">
        <v>-3.1268882175226622</v>
      </c>
      <c r="F8" s="1536">
        <v>-23.68626227974427</v>
      </c>
    </row>
    <row r="9" spans="1:10" ht="23.25" customHeight="1">
      <c r="A9" s="1537" t="s">
        <v>1244</v>
      </c>
      <c r="B9" s="1514">
        <v>114.1</v>
      </c>
      <c r="C9" s="1514">
        <v>108.89</v>
      </c>
      <c r="D9" s="1514">
        <v>83.57</v>
      </c>
      <c r="E9" s="1515">
        <v>-4.5661700262927241</v>
      </c>
      <c r="F9" s="1536">
        <v>-23.252823950776019</v>
      </c>
    </row>
    <row r="10" spans="1:10" ht="23.25" customHeight="1">
      <c r="A10" s="1537" t="s">
        <v>1245</v>
      </c>
      <c r="B10" s="1514">
        <v>1461.86</v>
      </c>
      <c r="C10" s="1514">
        <v>1295.78</v>
      </c>
      <c r="D10" s="1514">
        <v>1019.7922</v>
      </c>
      <c r="E10" s="1515">
        <v>-11.360869029866052</v>
      </c>
      <c r="F10" s="1536">
        <v>-21.298970504252253</v>
      </c>
    </row>
    <row r="11" spans="1:10" ht="23.25" customHeight="1">
      <c r="A11" s="1535" t="s">
        <v>1246</v>
      </c>
      <c r="B11" s="1516">
        <v>1703231.83</v>
      </c>
      <c r="C11" s="1516">
        <v>1767564.81</v>
      </c>
      <c r="D11" s="1516">
        <v>1370357.56</v>
      </c>
      <c r="E11" s="1515">
        <v>3.7771123617388156</v>
      </c>
      <c r="F11" s="1536">
        <v>-22.472004859612483</v>
      </c>
    </row>
    <row r="12" spans="1:10" ht="23.25" customHeight="1">
      <c r="A12" s="1538" t="s">
        <v>1247</v>
      </c>
      <c r="B12" s="1516">
        <v>231517.7</v>
      </c>
      <c r="C12" s="1516">
        <v>309362.02</v>
      </c>
      <c r="D12" s="1516">
        <v>363645.76</v>
      </c>
      <c r="E12" s="1515">
        <v>33.623485374984284</v>
      </c>
      <c r="F12" s="1536">
        <v>17.546995587887608</v>
      </c>
    </row>
    <row r="13" spans="1:10" ht="23.25" customHeight="1">
      <c r="A13" s="1539" t="s">
        <v>1248</v>
      </c>
      <c r="B13" s="1516">
        <v>221</v>
      </c>
      <c r="C13" s="1516">
        <v>194</v>
      </c>
      <c r="D13" s="1516">
        <v>198</v>
      </c>
      <c r="E13" s="1517">
        <v>-12.217194570135746</v>
      </c>
      <c r="F13" s="1536">
        <v>2.0618556701030997</v>
      </c>
    </row>
    <row r="14" spans="1:10" ht="23.25" customHeight="1">
      <c r="A14" s="1539" t="s">
        <v>1249</v>
      </c>
      <c r="B14" s="1516">
        <v>2385157</v>
      </c>
      <c r="C14" s="1518">
        <v>3171419</v>
      </c>
      <c r="D14" s="1516">
        <v>3720252.25</v>
      </c>
      <c r="E14" s="1517">
        <v>32.964790158467558</v>
      </c>
      <c r="F14" s="1536">
        <v>17.305605156556105</v>
      </c>
      <c r="H14" s="1519"/>
    </row>
    <row r="15" spans="1:10" ht="23.25" customHeight="1">
      <c r="A15" s="1540" t="s">
        <v>1250</v>
      </c>
      <c r="B15" s="1514">
        <v>75.592925589493532</v>
      </c>
      <c r="C15" s="1514">
        <v>66.887465162085007</v>
      </c>
      <c r="D15" s="1514">
        <v>45.568522162802779</v>
      </c>
      <c r="E15" s="1520">
        <v>-11.516236948789924</v>
      </c>
      <c r="F15" s="1541">
        <v>-31.8728523313316</v>
      </c>
    </row>
    <row r="16" spans="1:10" ht="23.25" customHeight="1">
      <c r="A16" s="1542" t="s">
        <v>1251</v>
      </c>
      <c r="B16" s="1514">
        <v>216.13728917512086</v>
      </c>
      <c r="C16" s="1514">
        <v>122.07013929406621</v>
      </c>
      <c r="D16" s="1514">
        <v>85.0275306707711</v>
      </c>
      <c r="E16" s="1521">
        <v>-43.521943964439494</v>
      </c>
      <c r="F16" s="1536">
        <v>-30.345348041309016</v>
      </c>
    </row>
    <row r="17" spans="1:8" ht="23.25" customHeight="1">
      <c r="A17" s="1542" t="s">
        <v>1252</v>
      </c>
      <c r="B17" s="1514">
        <v>1.0415607861453144</v>
      </c>
      <c r="C17" s="1514">
        <v>0.67665672684687828</v>
      </c>
      <c r="D17" s="1514">
        <v>0.57939270112665076</v>
      </c>
      <c r="E17" s="1521">
        <v>-35.03435076976163</v>
      </c>
      <c r="F17" s="1541">
        <v>-14.374205097090169</v>
      </c>
    </row>
    <row r="18" spans="1:8" ht="23.25" customHeight="1">
      <c r="A18" s="1542" t="s">
        <v>1253</v>
      </c>
      <c r="B18" s="1514">
        <v>1.1054114694415969</v>
      </c>
      <c r="C18" s="1514">
        <v>0.601469317552209</v>
      </c>
      <c r="D18" s="1514">
        <v>0.4839065506377766</v>
      </c>
      <c r="E18" s="1521">
        <v>-45.588648735837367</v>
      </c>
      <c r="F18" s="1541">
        <v>-19.545929191014409</v>
      </c>
    </row>
    <row r="19" spans="1:8" ht="23.25" customHeight="1" thickBot="1">
      <c r="A19" s="1543" t="s">
        <v>1254</v>
      </c>
      <c r="B19" s="1544">
        <v>89.710108341505105</v>
      </c>
      <c r="C19" s="1544">
        <v>84.643414008677837</v>
      </c>
      <c r="D19" s="1544">
        <v>87.256485818197703</v>
      </c>
      <c r="E19" s="1545">
        <v>-5.6478522058401381</v>
      </c>
      <c r="F19" s="1546">
        <v>3.0871531354488724</v>
      </c>
    </row>
    <row r="20" spans="1:8" ht="11.25" customHeight="1" thickTop="1">
      <c r="A20" s="1522"/>
      <c r="B20" s="1523"/>
      <c r="C20" s="1523"/>
      <c r="D20" s="1523"/>
      <c r="E20" s="1524"/>
      <c r="F20" s="1525"/>
    </row>
    <row r="21" spans="1:8">
      <c r="A21" s="1511" t="s">
        <v>1255</v>
      </c>
      <c r="B21" s="1526"/>
      <c r="C21" s="1527"/>
      <c r="D21" s="1527"/>
      <c r="E21" s="1528"/>
      <c r="F21" s="1528"/>
      <c r="H21" s="1511" t="s">
        <v>1256</v>
      </c>
    </row>
    <row r="22" spans="1:8">
      <c r="A22" s="1511" t="s">
        <v>1257</v>
      </c>
    </row>
    <row r="23" spans="1:8">
      <c r="A23" s="1511" t="s">
        <v>1258</v>
      </c>
    </row>
    <row r="24" spans="1:8">
      <c r="A24" s="1511" t="s">
        <v>1259</v>
      </c>
      <c r="D24" s="1529"/>
      <c r="E24" s="1530"/>
    </row>
    <row r="25" spans="1:8">
      <c r="A25" s="1511" t="s">
        <v>1456</v>
      </c>
    </row>
    <row r="27" spans="1:8" s="1513" customFormat="1">
      <c r="A27" s="1511"/>
      <c r="B27" s="1511"/>
      <c r="C27" s="1511"/>
      <c r="D27" s="1511"/>
      <c r="E27" s="1511"/>
      <c r="F27" s="1511"/>
    </row>
    <row r="53" spans="1:6" ht="16.5" thickBot="1">
      <c r="A53" s="1531" t="s">
        <v>1260</v>
      </c>
      <c r="B53" s="1532">
        <v>1193679</v>
      </c>
      <c r="C53" s="1532">
        <v>1369430</v>
      </c>
      <c r="D53" s="1532">
        <v>1558174</v>
      </c>
      <c r="E53" s="1533">
        <f>C53/B53%-100</f>
        <v>14.72347255836786</v>
      </c>
      <c r="F53" s="1534">
        <f>D53/C53%-100</f>
        <v>13.782668701576569</v>
      </c>
    </row>
  </sheetData>
  <mergeCells count="7">
    <mergeCell ref="A1:F1"/>
    <mergeCell ref="A2:F2"/>
    <mergeCell ref="A4:A6"/>
    <mergeCell ref="B4:D4"/>
    <mergeCell ref="E4:F4"/>
    <mergeCell ref="E5:E6"/>
    <mergeCell ref="F5:F6"/>
  </mergeCells>
  <pageMargins left="0.39370078740157483" right="0.39370078740157483" top="0.39370078740157483" bottom="0.39370078740157483" header="0.31496062992125984" footer="0.31496062992125984"/>
  <pageSetup paperSize="9" scale="87" orientation="portrait" r:id="rId1"/>
</worksheet>
</file>

<file path=xl/worksheets/sheet47.xml><?xml version="1.0" encoding="utf-8"?>
<worksheet xmlns="http://schemas.openxmlformats.org/spreadsheetml/2006/main" xmlns:r="http://schemas.openxmlformats.org/officeDocument/2006/relationships">
  <sheetPr>
    <pageSetUpPr fitToPage="1"/>
  </sheetPr>
  <dimension ref="A1:IV134"/>
  <sheetViews>
    <sheetView zoomScaleSheetLayoutView="100" workbookViewId="0">
      <selection activeCell="G1" sqref="G1"/>
    </sheetView>
  </sheetViews>
  <sheetFormatPr defaultColWidth="8.85546875" defaultRowHeight="15.75"/>
  <cols>
    <col min="1" max="1" width="46.5703125" style="1511" bestFit="1" customWidth="1"/>
    <col min="2" max="2" width="20" style="1511" customWidth="1"/>
    <col min="3" max="3" width="18.42578125" style="1511" customWidth="1"/>
    <col min="4" max="4" width="46.42578125" style="1511" bestFit="1" customWidth="1"/>
    <col min="5" max="5" width="19.42578125" style="1511" customWidth="1"/>
    <col min="6" max="6" width="20.42578125" style="1511" customWidth="1"/>
    <col min="7" max="256" width="8.85546875" style="1511"/>
    <col min="257" max="257" width="39.85546875" style="1511" customWidth="1"/>
    <col min="258" max="258" width="14" style="1511" customWidth="1"/>
    <col min="259" max="259" width="11.42578125" style="1511" bestFit="1" customWidth="1"/>
    <col min="260" max="260" width="8.85546875" style="1511"/>
    <col min="261" max="261" width="10.7109375" style="1511" bestFit="1" customWidth="1"/>
    <col min="262" max="512" width="8.85546875" style="1511"/>
    <col min="513" max="513" width="39.85546875" style="1511" customWidth="1"/>
    <col min="514" max="514" width="14" style="1511" customWidth="1"/>
    <col min="515" max="515" width="11.42578125" style="1511" bestFit="1" customWidth="1"/>
    <col min="516" max="516" width="8.85546875" style="1511"/>
    <col min="517" max="517" width="10.7109375" style="1511" bestFit="1" customWidth="1"/>
    <col min="518" max="768" width="8.85546875" style="1511"/>
    <col min="769" max="769" width="39.85546875" style="1511" customWidth="1"/>
    <col min="770" max="770" width="14" style="1511" customWidth="1"/>
    <col min="771" max="771" width="11.42578125" style="1511" bestFit="1" customWidth="1"/>
    <col min="772" max="772" width="8.85546875" style="1511"/>
    <col min="773" max="773" width="10.7109375" style="1511" bestFit="1" customWidth="1"/>
    <col min="774" max="1024" width="8.85546875" style="1511"/>
    <col min="1025" max="1025" width="39.85546875" style="1511" customWidth="1"/>
    <col min="1026" max="1026" width="14" style="1511" customWidth="1"/>
    <col min="1027" max="1027" width="11.42578125" style="1511" bestFit="1" customWidth="1"/>
    <col min="1028" max="1028" width="8.85546875" style="1511"/>
    <col min="1029" max="1029" width="10.7109375" style="1511" bestFit="1" customWidth="1"/>
    <col min="1030" max="1280" width="8.85546875" style="1511"/>
    <col min="1281" max="1281" width="39.85546875" style="1511" customWidth="1"/>
    <col min="1282" max="1282" width="14" style="1511" customWidth="1"/>
    <col min="1283" max="1283" width="11.42578125" style="1511" bestFit="1" customWidth="1"/>
    <col min="1284" max="1284" width="8.85546875" style="1511"/>
    <col min="1285" max="1285" width="10.7109375" style="1511" bestFit="1" customWidth="1"/>
    <col min="1286" max="1536" width="8.85546875" style="1511"/>
    <col min="1537" max="1537" width="39.85546875" style="1511" customWidth="1"/>
    <col min="1538" max="1538" width="14" style="1511" customWidth="1"/>
    <col min="1539" max="1539" width="11.42578125" style="1511" bestFit="1" customWidth="1"/>
    <col min="1540" max="1540" width="8.85546875" style="1511"/>
    <col min="1541" max="1541" width="10.7109375" style="1511" bestFit="1" customWidth="1"/>
    <col min="1542" max="1792" width="8.85546875" style="1511"/>
    <col min="1793" max="1793" width="39.85546875" style="1511" customWidth="1"/>
    <col min="1794" max="1794" width="14" style="1511" customWidth="1"/>
    <col min="1795" max="1795" width="11.42578125" style="1511" bestFit="1" customWidth="1"/>
    <col min="1796" max="1796" width="8.85546875" style="1511"/>
    <col min="1797" max="1797" width="10.7109375" style="1511" bestFit="1" customWidth="1"/>
    <col min="1798" max="2048" width="8.85546875" style="1511"/>
    <col min="2049" max="2049" width="39.85546875" style="1511" customWidth="1"/>
    <col min="2050" max="2050" width="14" style="1511" customWidth="1"/>
    <col min="2051" max="2051" width="11.42578125" style="1511" bestFit="1" customWidth="1"/>
    <col min="2052" max="2052" width="8.85546875" style="1511"/>
    <col min="2053" max="2053" width="10.7109375" style="1511" bestFit="1" customWidth="1"/>
    <col min="2054" max="2304" width="8.85546875" style="1511"/>
    <col min="2305" max="2305" width="39.85546875" style="1511" customWidth="1"/>
    <col min="2306" max="2306" width="14" style="1511" customWidth="1"/>
    <col min="2307" max="2307" width="11.42578125" style="1511" bestFit="1" customWidth="1"/>
    <col min="2308" max="2308" width="8.85546875" style="1511"/>
    <col min="2309" max="2309" width="10.7109375" style="1511" bestFit="1" customWidth="1"/>
    <col min="2310" max="2560" width="8.85546875" style="1511"/>
    <col min="2561" max="2561" width="39.85546875" style="1511" customWidth="1"/>
    <col min="2562" max="2562" width="14" style="1511" customWidth="1"/>
    <col min="2563" max="2563" width="11.42578125" style="1511" bestFit="1" customWidth="1"/>
    <col min="2564" max="2564" width="8.85546875" style="1511"/>
    <col min="2565" max="2565" width="10.7109375" style="1511" bestFit="1" customWidth="1"/>
    <col min="2566" max="2816" width="8.85546875" style="1511"/>
    <col min="2817" max="2817" width="39.85546875" style="1511" customWidth="1"/>
    <col min="2818" max="2818" width="14" style="1511" customWidth="1"/>
    <col min="2819" max="2819" width="11.42578125" style="1511" bestFit="1" customWidth="1"/>
    <col min="2820" max="2820" width="8.85546875" style="1511"/>
    <col min="2821" max="2821" width="10.7109375" style="1511" bestFit="1" customWidth="1"/>
    <col min="2822" max="3072" width="8.85546875" style="1511"/>
    <col min="3073" max="3073" width="39.85546875" style="1511" customWidth="1"/>
    <col min="3074" max="3074" width="14" style="1511" customWidth="1"/>
    <col min="3075" max="3075" width="11.42578125" style="1511" bestFit="1" customWidth="1"/>
    <col min="3076" max="3076" width="8.85546875" style="1511"/>
    <col min="3077" max="3077" width="10.7109375" style="1511" bestFit="1" customWidth="1"/>
    <col min="3078" max="3328" width="8.85546875" style="1511"/>
    <col min="3329" max="3329" width="39.85546875" style="1511" customWidth="1"/>
    <col min="3330" max="3330" width="14" style="1511" customWidth="1"/>
    <col min="3331" max="3331" width="11.42578125" style="1511" bestFit="1" customWidth="1"/>
    <col min="3332" max="3332" width="8.85546875" style="1511"/>
    <col min="3333" max="3333" width="10.7109375" style="1511" bestFit="1" customWidth="1"/>
    <col min="3334" max="3584" width="8.85546875" style="1511"/>
    <col min="3585" max="3585" width="39.85546875" style="1511" customWidth="1"/>
    <col min="3586" max="3586" width="14" style="1511" customWidth="1"/>
    <col min="3587" max="3587" width="11.42578125" style="1511" bestFit="1" customWidth="1"/>
    <col min="3588" max="3588" width="8.85546875" style="1511"/>
    <col min="3589" max="3589" width="10.7109375" style="1511" bestFit="1" customWidth="1"/>
    <col min="3590" max="3840" width="8.85546875" style="1511"/>
    <col min="3841" max="3841" width="39.85546875" style="1511" customWidth="1"/>
    <col min="3842" max="3842" width="14" style="1511" customWidth="1"/>
    <col min="3843" max="3843" width="11.42578125" style="1511" bestFit="1" customWidth="1"/>
    <col min="3844" max="3844" width="8.85546875" style="1511"/>
    <col min="3845" max="3845" width="10.7109375" style="1511" bestFit="1" customWidth="1"/>
    <col min="3846" max="4096" width="8.85546875" style="1511"/>
    <col min="4097" max="4097" width="39.85546875" style="1511" customWidth="1"/>
    <col min="4098" max="4098" width="14" style="1511" customWidth="1"/>
    <col min="4099" max="4099" width="11.42578125" style="1511" bestFit="1" customWidth="1"/>
    <col min="4100" max="4100" width="8.85546875" style="1511"/>
    <col min="4101" max="4101" width="10.7109375" style="1511" bestFit="1" customWidth="1"/>
    <col min="4102" max="4352" width="8.85546875" style="1511"/>
    <col min="4353" max="4353" width="39.85546875" style="1511" customWidth="1"/>
    <col min="4354" max="4354" width="14" style="1511" customWidth="1"/>
    <col min="4355" max="4355" width="11.42578125" style="1511" bestFit="1" customWidth="1"/>
    <col min="4356" max="4356" width="8.85546875" style="1511"/>
    <col min="4357" max="4357" width="10.7109375" style="1511" bestFit="1" customWidth="1"/>
    <col min="4358" max="4608" width="8.85546875" style="1511"/>
    <col min="4609" max="4609" width="39.85546875" style="1511" customWidth="1"/>
    <col min="4610" max="4610" width="14" style="1511" customWidth="1"/>
    <col min="4611" max="4611" width="11.42578125" style="1511" bestFit="1" customWidth="1"/>
    <col min="4612" max="4612" width="8.85546875" style="1511"/>
    <col min="4613" max="4613" width="10.7109375" style="1511" bestFit="1" customWidth="1"/>
    <col min="4614" max="4864" width="8.85546875" style="1511"/>
    <col min="4865" max="4865" width="39.85546875" style="1511" customWidth="1"/>
    <col min="4866" max="4866" width="14" style="1511" customWidth="1"/>
    <col min="4867" max="4867" width="11.42578125" style="1511" bestFit="1" customWidth="1"/>
    <col min="4868" max="4868" width="8.85546875" style="1511"/>
    <col min="4869" max="4869" width="10.7109375" style="1511" bestFit="1" customWidth="1"/>
    <col min="4870" max="5120" width="8.85546875" style="1511"/>
    <col min="5121" max="5121" width="39.85546875" style="1511" customWidth="1"/>
    <col min="5122" max="5122" width="14" style="1511" customWidth="1"/>
    <col min="5123" max="5123" width="11.42578125" style="1511" bestFit="1" customWidth="1"/>
    <col min="5124" max="5124" width="8.85546875" style="1511"/>
    <col min="5125" max="5125" width="10.7109375" style="1511" bestFit="1" customWidth="1"/>
    <col min="5126" max="5376" width="8.85546875" style="1511"/>
    <col min="5377" max="5377" width="39.85546875" style="1511" customWidth="1"/>
    <col min="5378" max="5378" width="14" style="1511" customWidth="1"/>
    <col min="5379" max="5379" width="11.42578125" style="1511" bestFit="1" customWidth="1"/>
    <col min="5380" max="5380" width="8.85546875" style="1511"/>
    <col min="5381" max="5381" width="10.7109375" style="1511" bestFit="1" customWidth="1"/>
    <col min="5382" max="5632" width="8.85546875" style="1511"/>
    <col min="5633" max="5633" width="39.85546875" style="1511" customWidth="1"/>
    <col min="5634" max="5634" width="14" style="1511" customWidth="1"/>
    <col min="5635" max="5635" width="11.42578125" style="1511" bestFit="1" customWidth="1"/>
    <col min="5636" max="5636" width="8.85546875" style="1511"/>
    <col min="5637" max="5637" width="10.7109375" style="1511" bestFit="1" customWidth="1"/>
    <col min="5638" max="5888" width="8.85546875" style="1511"/>
    <col min="5889" max="5889" width="39.85546875" style="1511" customWidth="1"/>
    <col min="5890" max="5890" width="14" style="1511" customWidth="1"/>
    <col min="5891" max="5891" width="11.42578125" style="1511" bestFit="1" customWidth="1"/>
    <col min="5892" max="5892" width="8.85546875" style="1511"/>
    <col min="5893" max="5893" width="10.7109375" style="1511" bestFit="1" customWidth="1"/>
    <col min="5894" max="6144" width="8.85546875" style="1511"/>
    <col min="6145" max="6145" width="39.85546875" style="1511" customWidth="1"/>
    <col min="6146" max="6146" width="14" style="1511" customWidth="1"/>
    <col min="6147" max="6147" width="11.42578125" style="1511" bestFit="1" customWidth="1"/>
    <col min="6148" max="6148" width="8.85546875" style="1511"/>
    <col min="6149" max="6149" width="10.7109375" style="1511" bestFit="1" customWidth="1"/>
    <col min="6150" max="6400" width="8.85546875" style="1511"/>
    <col min="6401" max="6401" width="39.85546875" style="1511" customWidth="1"/>
    <col min="6402" max="6402" width="14" style="1511" customWidth="1"/>
    <col min="6403" max="6403" width="11.42578125" style="1511" bestFit="1" customWidth="1"/>
    <col min="6404" max="6404" width="8.85546875" style="1511"/>
    <col min="6405" max="6405" width="10.7109375" style="1511" bestFit="1" customWidth="1"/>
    <col min="6406" max="6656" width="8.85546875" style="1511"/>
    <col min="6657" max="6657" width="39.85546875" style="1511" customWidth="1"/>
    <col min="6658" max="6658" width="14" style="1511" customWidth="1"/>
    <col min="6659" max="6659" width="11.42578125" style="1511" bestFit="1" customWidth="1"/>
    <col min="6660" max="6660" width="8.85546875" style="1511"/>
    <col min="6661" max="6661" width="10.7109375" style="1511" bestFit="1" customWidth="1"/>
    <col min="6662" max="6912" width="8.85546875" style="1511"/>
    <col min="6913" max="6913" width="39.85546875" style="1511" customWidth="1"/>
    <col min="6914" max="6914" width="14" style="1511" customWidth="1"/>
    <col min="6915" max="6915" width="11.42578125" style="1511" bestFit="1" customWidth="1"/>
    <col min="6916" max="6916" width="8.85546875" style="1511"/>
    <col min="6917" max="6917" width="10.7109375" style="1511" bestFit="1" customWidth="1"/>
    <col min="6918" max="7168" width="8.85546875" style="1511"/>
    <col min="7169" max="7169" width="39.85546875" style="1511" customWidth="1"/>
    <col min="7170" max="7170" width="14" style="1511" customWidth="1"/>
    <col min="7171" max="7171" width="11.42578125" style="1511" bestFit="1" customWidth="1"/>
    <col min="7172" max="7172" width="8.85546875" style="1511"/>
    <col min="7173" max="7173" width="10.7109375" style="1511" bestFit="1" customWidth="1"/>
    <col min="7174" max="7424" width="8.85546875" style="1511"/>
    <col min="7425" max="7425" width="39.85546875" style="1511" customWidth="1"/>
    <col min="7426" max="7426" width="14" style="1511" customWidth="1"/>
    <col min="7427" max="7427" width="11.42578125" style="1511" bestFit="1" customWidth="1"/>
    <col min="7428" max="7428" width="8.85546875" style="1511"/>
    <col min="7429" max="7429" width="10.7109375" style="1511" bestFit="1" customWidth="1"/>
    <col min="7430" max="7680" width="8.85546875" style="1511"/>
    <col min="7681" max="7681" width="39.85546875" style="1511" customWidth="1"/>
    <col min="7682" max="7682" width="14" style="1511" customWidth="1"/>
    <col min="7683" max="7683" width="11.42578125" style="1511" bestFit="1" customWidth="1"/>
    <col min="7684" max="7684" width="8.85546875" style="1511"/>
    <col min="7685" max="7685" width="10.7109375" style="1511" bestFit="1" customWidth="1"/>
    <col min="7686" max="7936" width="8.85546875" style="1511"/>
    <col min="7937" max="7937" width="39.85546875" style="1511" customWidth="1"/>
    <col min="7938" max="7938" width="14" style="1511" customWidth="1"/>
    <col min="7939" max="7939" width="11.42578125" style="1511" bestFit="1" customWidth="1"/>
    <col min="7940" max="7940" width="8.85546875" style="1511"/>
    <col min="7941" max="7941" width="10.7109375" style="1511" bestFit="1" customWidth="1"/>
    <col min="7942" max="8192" width="8.85546875" style="1511"/>
    <col min="8193" max="8193" width="39.85546875" style="1511" customWidth="1"/>
    <col min="8194" max="8194" width="14" style="1511" customWidth="1"/>
    <col min="8195" max="8195" width="11.42578125" style="1511" bestFit="1" customWidth="1"/>
    <col min="8196" max="8196" width="8.85546875" style="1511"/>
    <col min="8197" max="8197" width="10.7109375" style="1511" bestFit="1" customWidth="1"/>
    <col min="8198" max="8448" width="8.85546875" style="1511"/>
    <col min="8449" max="8449" width="39.85546875" style="1511" customWidth="1"/>
    <col min="8450" max="8450" width="14" style="1511" customWidth="1"/>
    <col min="8451" max="8451" width="11.42578125" style="1511" bestFit="1" customWidth="1"/>
    <col min="8452" max="8452" width="8.85546875" style="1511"/>
    <col min="8453" max="8453" width="10.7109375" style="1511" bestFit="1" customWidth="1"/>
    <col min="8454" max="8704" width="8.85546875" style="1511"/>
    <col min="8705" max="8705" width="39.85546875" style="1511" customWidth="1"/>
    <col min="8706" max="8706" width="14" style="1511" customWidth="1"/>
    <col min="8707" max="8707" width="11.42578125" style="1511" bestFit="1" customWidth="1"/>
    <col min="8708" max="8708" width="8.85546875" style="1511"/>
    <col min="8709" max="8709" width="10.7109375" style="1511" bestFit="1" customWidth="1"/>
    <col min="8710" max="8960" width="8.85546875" style="1511"/>
    <col min="8961" max="8961" width="39.85546875" style="1511" customWidth="1"/>
    <col min="8962" max="8962" width="14" style="1511" customWidth="1"/>
    <col min="8963" max="8963" width="11.42578125" style="1511" bestFit="1" customWidth="1"/>
    <col min="8964" max="8964" width="8.85546875" style="1511"/>
    <col min="8965" max="8965" width="10.7109375" style="1511" bestFit="1" customWidth="1"/>
    <col min="8966" max="9216" width="8.85546875" style="1511"/>
    <col min="9217" max="9217" width="39.85546875" style="1511" customWidth="1"/>
    <col min="9218" max="9218" width="14" style="1511" customWidth="1"/>
    <col min="9219" max="9219" width="11.42578125" style="1511" bestFit="1" customWidth="1"/>
    <col min="9220" max="9220" width="8.85546875" style="1511"/>
    <col min="9221" max="9221" width="10.7109375" style="1511" bestFit="1" customWidth="1"/>
    <col min="9222" max="9472" width="8.85546875" style="1511"/>
    <col min="9473" max="9473" width="39.85546875" style="1511" customWidth="1"/>
    <col min="9474" max="9474" width="14" style="1511" customWidth="1"/>
    <col min="9475" max="9475" width="11.42578125" style="1511" bestFit="1" customWidth="1"/>
    <col min="9476" max="9476" width="8.85546875" style="1511"/>
    <col min="9477" max="9477" width="10.7109375" style="1511" bestFit="1" customWidth="1"/>
    <col min="9478" max="9728" width="8.85546875" style="1511"/>
    <col min="9729" max="9729" width="39.85546875" style="1511" customWidth="1"/>
    <col min="9730" max="9730" width="14" style="1511" customWidth="1"/>
    <col min="9731" max="9731" width="11.42578125" style="1511" bestFit="1" customWidth="1"/>
    <col min="9732" max="9732" width="8.85546875" style="1511"/>
    <col min="9733" max="9733" width="10.7109375" style="1511" bestFit="1" customWidth="1"/>
    <col min="9734" max="9984" width="8.85546875" style="1511"/>
    <col min="9985" max="9985" width="39.85546875" style="1511" customWidth="1"/>
    <col min="9986" max="9986" width="14" style="1511" customWidth="1"/>
    <col min="9987" max="9987" width="11.42578125" style="1511" bestFit="1" customWidth="1"/>
    <col min="9988" max="9988" width="8.85546875" style="1511"/>
    <col min="9989" max="9989" width="10.7109375" style="1511" bestFit="1" customWidth="1"/>
    <col min="9990" max="10240" width="8.85546875" style="1511"/>
    <col min="10241" max="10241" width="39.85546875" style="1511" customWidth="1"/>
    <col min="10242" max="10242" width="14" style="1511" customWidth="1"/>
    <col min="10243" max="10243" width="11.42578125" style="1511" bestFit="1" customWidth="1"/>
    <col min="10244" max="10244" width="8.85546875" style="1511"/>
    <col min="10245" max="10245" width="10.7109375" style="1511" bestFit="1" customWidth="1"/>
    <col min="10246" max="10496" width="8.85546875" style="1511"/>
    <col min="10497" max="10497" width="39.85546875" style="1511" customWidth="1"/>
    <col min="10498" max="10498" width="14" style="1511" customWidth="1"/>
    <col min="10499" max="10499" width="11.42578125" style="1511" bestFit="1" customWidth="1"/>
    <col min="10500" max="10500" width="8.85546875" style="1511"/>
    <col min="10501" max="10501" width="10.7109375" style="1511" bestFit="1" customWidth="1"/>
    <col min="10502" max="10752" width="8.85546875" style="1511"/>
    <col min="10753" max="10753" width="39.85546875" style="1511" customWidth="1"/>
    <col min="10754" max="10754" width="14" style="1511" customWidth="1"/>
    <col min="10755" max="10755" width="11.42578125" style="1511" bestFit="1" customWidth="1"/>
    <col min="10756" max="10756" width="8.85546875" style="1511"/>
    <col min="10757" max="10757" width="10.7109375" style="1511" bestFit="1" customWidth="1"/>
    <col min="10758" max="11008" width="8.85546875" style="1511"/>
    <col min="11009" max="11009" width="39.85546875" style="1511" customWidth="1"/>
    <col min="11010" max="11010" width="14" style="1511" customWidth="1"/>
    <col min="11011" max="11011" width="11.42578125" style="1511" bestFit="1" customWidth="1"/>
    <col min="11012" max="11012" width="8.85546875" style="1511"/>
    <col min="11013" max="11013" width="10.7109375" style="1511" bestFit="1" customWidth="1"/>
    <col min="11014" max="11264" width="8.85546875" style="1511"/>
    <col min="11265" max="11265" width="39.85546875" style="1511" customWidth="1"/>
    <col min="11266" max="11266" width="14" style="1511" customWidth="1"/>
    <col min="11267" max="11267" width="11.42578125" style="1511" bestFit="1" customWidth="1"/>
    <col min="11268" max="11268" width="8.85546875" style="1511"/>
    <col min="11269" max="11269" width="10.7109375" style="1511" bestFit="1" customWidth="1"/>
    <col min="11270" max="11520" width="8.85546875" style="1511"/>
    <col min="11521" max="11521" width="39.85546875" style="1511" customWidth="1"/>
    <col min="11522" max="11522" width="14" style="1511" customWidth="1"/>
    <col min="11523" max="11523" width="11.42578125" style="1511" bestFit="1" customWidth="1"/>
    <col min="11524" max="11524" width="8.85546875" style="1511"/>
    <col min="11525" max="11525" width="10.7109375" style="1511" bestFit="1" customWidth="1"/>
    <col min="11526" max="11776" width="8.85546875" style="1511"/>
    <col min="11777" max="11777" width="39.85546875" style="1511" customWidth="1"/>
    <col min="11778" max="11778" width="14" style="1511" customWidth="1"/>
    <col min="11779" max="11779" width="11.42578125" style="1511" bestFit="1" customWidth="1"/>
    <col min="11780" max="11780" width="8.85546875" style="1511"/>
    <col min="11781" max="11781" width="10.7109375" style="1511" bestFit="1" customWidth="1"/>
    <col min="11782" max="12032" width="8.85546875" style="1511"/>
    <col min="12033" max="12033" width="39.85546875" style="1511" customWidth="1"/>
    <col min="12034" max="12034" width="14" style="1511" customWidth="1"/>
    <col min="12035" max="12035" width="11.42578125" style="1511" bestFit="1" customWidth="1"/>
    <col min="12036" max="12036" width="8.85546875" style="1511"/>
    <col min="12037" max="12037" width="10.7109375" style="1511" bestFit="1" customWidth="1"/>
    <col min="12038" max="12288" width="8.85546875" style="1511"/>
    <col min="12289" max="12289" width="39.85546875" style="1511" customWidth="1"/>
    <col min="12290" max="12290" width="14" style="1511" customWidth="1"/>
    <col min="12291" max="12291" width="11.42578125" style="1511" bestFit="1" customWidth="1"/>
    <col min="12292" max="12292" width="8.85546875" style="1511"/>
    <col min="12293" max="12293" width="10.7109375" style="1511" bestFit="1" customWidth="1"/>
    <col min="12294" max="12544" width="8.85546875" style="1511"/>
    <col min="12545" max="12545" width="39.85546875" style="1511" customWidth="1"/>
    <col min="12546" max="12546" width="14" style="1511" customWidth="1"/>
    <col min="12547" max="12547" width="11.42578125" style="1511" bestFit="1" customWidth="1"/>
    <col min="12548" max="12548" width="8.85546875" style="1511"/>
    <col min="12549" max="12549" width="10.7109375" style="1511" bestFit="1" customWidth="1"/>
    <col min="12550" max="12800" width="8.85546875" style="1511"/>
    <col min="12801" max="12801" width="39.85546875" style="1511" customWidth="1"/>
    <col min="12802" max="12802" width="14" style="1511" customWidth="1"/>
    <col min="12803" max="12803" width="11.42578125" style="1511" bestFit="1" customWidth="1"/>
    <col min="12804" max="12804" width="8.85546875" style="1511"/>
    <col min="12805" max="12805" width="10.7109375" style="1511" bestFit="1" customWidth="1"/>
    <col min="12806" max="13056" width="8.85546875" style="1511"/>
    <col min="13057" max="13057" width="39.85546875" style="1511" customWidth="1"/>
    <col min="13058" max="13058" width="14" style="1511" customWidth="1"/>
    <col min="13059" max="13059" width="11.42578125" style="1511" bestFit="1" customWidth="1"/>
    <col min="13060" max="13060" width="8.85546875" style="1511"/>
    <col min="13061" max="13061" width="10.7109375" style="1511" bestFit="1" customWidth="1"/>
    <col min="13062" max="13312" width="8.85546875" style="1511"/>
    <col min="13313" max="13313" width="39.85546875" style="1511" customWidth="1"/>
    <col min="13314" max="13314" width="14" style="1511" customWidth="1"/>
    <col min="13315" max="13315" width="11.42578125" style="1511" bestFit="1" customWidth="1"/>
    <col min="13316" max="13316" width="8.85546875" style="1511"/>
    <col min="13317" max="13317" width="10.7109375" style="1511" bestFit="1" customWidth="1"/>
    <col min="13318" max="13568" width="8.85546875" style="1511"/>
    <col min="13569" max="13569" width="39.85546875" style="1511" customWidth="1"/>
    <col min="13570" max="13570" width="14" style="1511" customWidth="1"/>
    <col min="13571" max="13571" width="11.42578125" style="1511" bestFit="1" customWidth="1"/>
    <col min="13572" max="13572" width="8.85546875" style="1511"/>
    <col min="13573" max="13573" width="10.7109375" style="1511" bestFit="1" customWidth="1"/>
    <col min="13574" max="13824" width="8.85546875" style="1511"/>
    <col min="13825" max="13825" width="39.85546875" style="1511" customWidth="1"/>
    <col min="13826" max="13826" width="14" style="1511" customWidth="1"/>
    <col min="13827" max="13827" width="11.42578125" style="1511" bestFit="1" customWidth="1"/>
    <col min="13828" max="13828" width="8.85546875" style="1511"/>
    <col min="13829" max="13829" width="10.7109375" style="1511" bestFit="1" customWidth="1"/>
    <col min="13830" max="14080" width="8.85546875" style="1511"/>
    <col min="14081" max="14081" width="39.85546875" style="1511" customWidth="1"/>
    <col min="14082" max="14082" width="14" style="1511" customWidth="1"/>
    <col min="14083" max="14083" width="11.42578125" style="1511" bestFit="1" customWidth="1"/>
    <col min="14084" max="14084" width="8.85546875" style="1511"/>
    <col min="14085" max="14085" width="10.7109375" style="1511" bestFit="1" customWidth="1"/>
    <col min="14086" max="14336" width="8.85546875" style="1511"/>
    <col min="14337" max="14337" width="39.85546875" style="1511" customWidth="1"/>
    <col min="14338" max="14338" width="14" style="1511" customWidth="1"/>
    <col min="14339" max="14339" width="11.42578125" style="1511" bestFit="1" customWidth="1"/>
    <col min="14340" max="14340" width="8.85546875" style="1511"/>
    <col min="14341" max="14341" width="10.7109375" style="1511" bestFit="1" customWidth="1"/>
    <col min="14342" max="14592" width="8.85546875" style="1511"/>
    <col min="14593" max="14593" width="39.85546875" style="1511" customWidth="1"/>
    <col min="14594" max="14594" width="14" style="1511" customWidth="1"/>
    <col min="14595" max="14595" width="11.42578125" style="1511" bestFit="1" customWidth="1"/>
    <col min="14596" max="14596" width="8.85546875" style="1511"/>
    <col min="14597" max="14597" width="10.7109375" style="1511" bestFit="1" customWidth="1"/>
    <col min="14598" max="14848" width="8.85546875" style="1511"/>
    <col min="14849" max="14849" width="39.85546875" style="1511" customWidth="1"/>
    <col min="14850" max="14850" width="14" style="1511" customWidth="1"/>
    <col min="14851" max="14851" width="11.42578125" style="1511" bestFit="1" customWidth="1"/>
    <col min="14852" max="14852" width="8.85546875" style="1511"/>
    <col min="14853" max="14853" width="10.7109375" style="1511" bestFit="1" customWidth="1"/>
    <col min="14854" max="15104" width="8.85546875" style="1511"/>
    <col min="15105" max="15105" width="39.85546875" style="1511" customWidth="1"/>
    <col min="15106" max="15106" width="14" style="1511" customWidth="1"/>
    <col min="15107" max="15107" width="11.42578125" style="1511" bestFit="1" customWidth="1"/>
    <col min="15108" max="15108" width="8.85546875" style="1511"/>
    <col min="15109" max="15109" width="10.7109375" style="1511" bestFit="1" customWidth="1"/>
    <col min="15110" max="15360" width="8.85546875" style="1511"/>
    <col min="15361" max="15361" width="39.85546875" style="1511" customWidth="1"/>
    <col min="15362" max="15362" width="14" style="1511" customWidth="1"/>
    <col min="15363" max="15363" width="11.42578125" style="1511" bestFit="1" customWidth="1"/>
    <col min="15364" max="15364" width="8.85546875" style="1511"/>
    <col min="15365" max="15365" width="10.7109375" style="1511" bestFit="1" customWidth="1"/>
    <col min="15366" max="15616" width="8.85546875" style="1511"/>
    <col min="15617" max="15617" width="39.85546875" style="1511" customWidth="1"/>
    <col min="15618" max="15618" width="14" style="1511" customWidth="1"/>
    <col min="15619" max="15619" width="11.42578125" style="1511" bestFit="1" customWidth="1"/>
    <col min="15620" max="15620" width="8.85546875" style="1511"/>
    <col min="15621" max="15621" width="10.7109375" style="1511" bestFit="1" customWidth="1"/>
    <col min="15622" max="15872" width="8.85546875" style="1511"/>
    <col min="15873" max="15873" width="39.85546875" style="1511" customWidth="1"/>
    <col min="15874" max="15874" width="14" style="1511" customWidth="1"/>
    <col min="15875" max="15875" width="11.42578125" style="1511" bestFit="1" customWidth="1"/>
    <col min="15876" max="15876" width="8.85546875" style="1511"/>
    <col min="15877" max="15877" width="10.7109375" style="1511" bestFit="1" customWidth="1"/>
    <col min="15878" max="16128" width="8.85546875" style="1511"/>
    <col min="16129" max="16129" width="39.85546875" style="1511" customWidth="1"/>
    <col min="16130" max="16130" width="14" style="1511" customWidth="1"/>
    <col min="16131" max="16131" width="11.42578125" style="1511" bestFit="1" customWidth="1"/>
    <col min="16132" max="16132" width="8.85546875" style="1511"/>
    <col min="16133" max="16133" width="10.7109375" style="1511" bestFit="1" customWidth="1"/>
    <col min="16134" max="16384" width="8.85546875" style="1511"/>
  </cols>
  <sheetData>
    <row r="1" spans="1:7">
      <c r="A1" s="2219" t="s">
        <v>1449</v>
      </c>
      <c r="B1" s="2219"/>
      <c r="C1" s="2219"/>
      <c r="D1" s="2219"/>
      <c r="E1" s="2219"/>
      <c r="F1" s="2219"/>
    </row>
    <row r="2" spans="1:7">
      <c r="A2" s="2205" t="s">
        <v>121</v>
      </c>
      <c r="B2" s="2205"/>
      <c r="C2" s="2205"/>
      <c r="D2" s="2205"/>
      <c r="E2" s="2205"/>
      <c r="F2" s="2205"/>
    </row>
    <row r="3" spans="1:7">
      <c r="A3" s="2220" t="s">
        <v>1261</v>
      </c>
      <c r="B3" s="2220"/>
      <c r="C3" s="2220"/>
      <c r="D3" s="2220"/>
      <c r="E3" s="2220"/>
      <c r="F3" s="2220"/>
    </row>
    <row r="4" spans="1:7" ht="15.75" customHeight="1" thickBot="1">
      <c r="A4" s="2218" t="s">
        <v>1262</v>
      </c>
      <c r="B4" s="2218"/>
      <c r="C4" s="2218"/>
      <c r="D4" s="2218"/>
      <c r="E4" s="2218"/>
      <c r="F4" s="2218"/>
    </row>
    <row r="5" spans="1:7" ht="32.25" thickTop="1">
      <c r="A5" s="1688" t="s">
        <v>1263</v>
      </c>
      <c r="B5" s="1689" t="s">
        <v>1264</v>
      </c>
      <c r="C5" s="1690" t="s">
        <v>1265</v>
      </c>
      <c r="D5" s="1688" t="s">
        <v>1263</v>
      </c>
      <c r="E5" s="1689" t="s">
        <v>1264</v>
      </c>
      <c r="F5" s="1691" t="s">
        <v>1265</v>
      </c>
    </row>
    <row r="6" spans="1:7" ht="21" customHeight="1">
      <c r="A6" s="1633" t="s">
        <v>1266</v>
      </c>
      <c r="B6" s="1634">
        <f>SUM(B7:B67)</f>
        <v>28809.543007000007</v>
      </c>
      <c r="C6" s="1635"/>
      <c r="D6" s="1591" t="s">
        <v>1338</v>
      </c>
      <c r="E6" s="1636">
        <f>SUM(E7:E35)</f>
        <v>13733.896999999997</v>
      </c>
      <c r="F6" s="1637"/>
    </row>
    <row r="7" spans="1:7" ht="21" customHeight="1">
      <c r="A7" s="1638" t="s">
        <v>1267</v>
      </c>
      <c r="B7" s="1639">
        <v>617.08650399999999</v>
      </c>
      <c r="C7" s="1640">
        <v>63646</v>
      </c>
      <c r="D7" s="1641" t="s">
        <v>1339</v>
      </c>
      <c r="E7" s="1642">
        <v>18</v>
      </c>
      <c r="F7" s="1643">
        <v>63664</v>
      </c>
    </row>
    <row r="8" spans="1:7" ht="21" customHeight="1">
      <c r="A8" s="1641" t="s">
        <v>1268</v>
      </c>
      <c r="B8" s="1644">
        <v>288.95625000000001</v>
      </c>
      <c r="C8" s="1645">
        <v>63648</v>
      </c>
      <c r="D8" s="1641" t="s">
        <v>1340</v>
      </c>
      <c r="E8" s="1642">
        <v>97.5</v>
      </c>
      <c r="F8" s="1643">
        <v>63667</v>
      </c>
      <c r="G8" s="1519"/>
    </row>
    <row r="9" spans="1:7" ht="21" customHeight="1">
      <c r="A9" s="1641" t="s">
        <v>1269</v>
      </c>
      <c r="B9" s="1644">
        <v>230</v>
      </c>
      <c r="C9" s="1645">
        <v>63649</v>
      </c>
      <c r="D9" s="1646" t="s">
        <v>1341</v>
      </c>
      <c r="E9" s="1642">
        <v>76.459999999999994</v>
      </c>
      <c r="F9" s="1647">
        <v>63742</v>
      </c>
      <c r="G9" s="1519"/>
    </row>
    <row r="10" spans="1:7" ht="21" customHeight="1">
      <c r="A10" s="1641" t="s">
        <v>1270</v>
      </c>
      <c r="B10" s="1644">
        <v>165.285</v>
      </c>
      <c r="C10" s="1645">
        <v>63650</v>
      </c>
      <c r="D10" s="1646" t="s">
        <v>1342</v>
      </c>
      <c r="E10" s="1642">
        <v>110</v>
      </c>
      <c r="F10" s="1647">
        <v>63771</v>
      </c>
      <c r="G10" s="1519"/>
    </row>
    <row r="11" spans="1:7" ht="21" customHeight="1">
      <c r="A11" s="1641" t="s">
        <v>1271</v>
      </c>
      <c r="B11" s="1644">
        <v>7.8</v>
      </c>
      <c r="C11" s="1645">
        <v>63664</v>
      </c>
      <c r="D11" s="1646" t="s">
        <v>1343</v>
      </c>
      <c r="E11" s="1642">
        <v>876</v>
      </c>
      <c r="F11" s="1647">
        <v>63792</v>
      </c>
      <c r="G11" s="1519"/>
    </row>
    <row r="12" spans="1:7" ht="21" customHeight="1">
      <c r="A12" s="1641" t="s">
        <v>1272</v>
      </c>
      <c r="B12" s="1644">
        <v>72.5</v>
      </c>
      <c r="C12" s="1645">
        <v>63667</v>
      </c>
      <c r="D12" s="1646" t="s">
        <v>1344</v>
      </c>
      <c r="E12" s="1642">
        <v>16.5</v>
      </c>
      <c r="F12" s="1647">
        <v>63795</v>
      </c>
      <c r="G12" s="1519"/>
    </row>
    <row r="13" spans="1:7" ht="21" customHeight="1">
      <c r="A13" s="1641" t="s">
        <v>1273</v>
      </c>
      <c r="B13" s="1644">
        <v>192.28125</v>
      </c>
      <c r="C13" s="1648">
        <v>63667</v>
      </c>
      <c r="D13" s="1646" t="s">
        <v>1345</v>
      </c>
      <c r="E13" s="1642">
        <v>526.99</v>
      </c>
      <c r="F13" s="1647">
        <v>63784</v>
      </c>
      <c r="G13" s="1569"/>
    </row>
    <row r="14" spans="1:7" ht="21" customHeight="1">
      <c r="A14" s="1641" t="s">
        <v>1274</v>
      </c>
      <c r="B14" s="1644">
        <v>2978.503463</v>
      </c>
      <c r="C14" s="1648">
        <v>63670</v>
      </c>
      <c r="D14" s="1646" t="s">
        <v>1346</v>
      </c>
      <c r="E14" s="1642">
        <v>2044.58</v>
      </c>
      <c r="F14" s="1647">
        <v>63784</v>
      </c>
      <c r="G14" s="1569"/>
    </row>
    <row r="15" spans="1:7" ht="21" customHeight="1">
      <c r="A15" s="1641" t="s">
        <v>1275</v>
      </c>
      <c r="B15" s="1644">
        <v>493.18349999999998</v>
      </c>
      <c r="C15" s="1648" t="s">
        <v>1276</v>
      </c>
      <c r="D15" s="1646" t="s">
        <v>1347</v>
      </c>
      <c r="E15" s="1642">
        <v>30</v>
      </c>
      <c r="F15" s="1647">
        <v>63808</v>
      </c>
      <c r="G15" s="1569"/>
    </row>
    <row r="16" spans="1:7" ht="21" customHeight="1">
      <c r="A16" s="1641" t="s">
        <v>1277</v>
      </c>
      <c r="B16" s="1644">
        <v>197.39</v>
      </c>
      <c r="C16" s="1648">
        <v>63699</v>
      </c>
      <c r="D16" s="1646" t="s">
        <v>1348</v>
      </c>
      <c r="E16" s="1642">
        <v>1642.1</v>
      </c>
      <c r="F16" s="1647">
        <v>63817</v>
      </c>
      <c r="G16" s="1569"/>
    </row>
    <row r="17" spans="1:7" ht="21" customHeight="1">
      <c r="A17" s="1641" t="s">
        <v>1278</v>
      </c>
      <c r="B17" s="1644">
        <v>264.35388</v>
      </c>
      <c r="C17" s="1648">
        <v>63699</v>
      </c>
      <c r="D17" s="1646" t="s">
        <v>1349</v>
      </c>
      <c r="E17" s="1642">
        <v>29.4</v>
      </c>
      <c r="F17" s="1647">
        <v>63817</v>
      </c>
      <c r="G17" s="1569"/>
    </row>
    <row r="18" spans="1:7" ht="21" customHeight="1">
      <c r="A18" s="1641" t="s">
        <v>1279</v>
      </c>
      <c r="B18" s="1644">
        <v>211.2</v>
      </c>
      <c r="C18" s="1648">
        <v>63699</v>
      </c>
      <c r="D18" s="1646" t="s">
        <v>1350</v>
      </c>
      <c r="E18" s="1642">
        <v>60</v>
      </c>
      <c r="F18" s="1647">
        <v>63818</v>
      </c>
      <c r="G18" s="1569"/>
    </row>
    <row r="19" spans="1:7" ht="21" customHeight="1">
      <c r="A19" s="1641" t="s">
        <v>1280</v>
      </c>
      <c r="B19" s="1644">
        <v>34.58</v>
      </c>
      <c r="C19" s="1648">
        <v>63728</v>
      </c>
      <c r="D19" s="1646" t="s">
        <v>1351</v>
      </c>
      <c r="E19" s="1642">
        <v>37.14</v>
      </c>
      <c r="F19" s="1647">
        <v>63916</v>
      </c>
      <c r="G19" s="1569"/>
    </row>
    <row r="20" spans="1:7" ht="21" customHeight="1">
      <c r="A20" s="1641" t="s">
        <v>1281</v>
      </c>
      <c r="B20" s="1644">
        <v>230.65716</v>
      </c>
      <c r="C20" s="1648">
        <v>63730</v>
      </c>
      <c r="D20" s="1646" t="s">
        <v>1352</v>
      </c>
      <c r="E20" s="1642">
        <v>20</v>
      </c>
      <c r="F20" s="1647">
        <v>63916</v>
      </c>
      <c r="G20" s="1569"/>
    </row>
    <row r="21" spans="1:7" ht="21" customHeight="1">
      <c r="A21" s="1641" t="s">
        <v>1282</v>
      </c>
      <c r="B21" s="1644">
        <v>2074.0880000000002</v>
      </c>
      <c r="C21" s="1648">
        <v>63736</v>
      </c>
      <c r="D21" s="1646" t="s">
        <v>1353</v>
      </c>
      <c r="E21" s="1642">
        <v>84</v>
      </c>
      <c r="F21" s="1647">
        <v>63928</v>
      </c>
      <c r="G21" s="1569"/>
    </row>
    <row r="22" spans="1:7" ht="21" customHeight="1">
      <c r="A22" s="1641" t="s">
        <v>1283</v>
      </c>
      <c r="B22" s="1644">
        <v>260.33</v>
      </c>
      <c r="C22" s="1648">
        <v>63758</v>
      </c>
      <c r="D22" s="1646" t="s">
        <v>1336</v>
      </c>
      <c r="E22" s="1642">
        <v>48</v>
      </c>
      <c r="F22" s="1647">
        <v>63953</v>
      </c>
      <c r="G22" s="1569"/>
    </row>
    <row r="23" spans="1:7" ht="21" customHeight="1">
      <c r="A23" s="1641" t="s">
        <v>1284</v>
      </c>
      <c r="B23" s="1644">
        <v>128.30000000000001</v>
      </c>
      <c r="C23" s="1648">
        <v>63758</v>
      </c>
      <c r="D23" s="1646" t="s">
        <v>1354</v>
      </c>
      <c r="E23" s="1642">
        <v>2647.5</v>
      </c>
      <c r="F23" s="1647">
        <v>63973</v>
      </c>
      <c r="G23" s="1569"/>
    </row>
    <row r="24" spans="1:7" ht="21" customHeight="1">
      <c r="A24" s="1641" t="s">
        <v>1285</v>
      </c>
      <c r="B24" s="1644">
        <v>1086.78</v>
      </c>
      <c r="C24" s="1648">
        <v>63758</v>
      </c>
      <c r="D24" s="1646" t="s">
        <v>1355</v>
      </c>
      <c r="E24" s="1642">
        <v>55</v>
      </c>
      <c r="F24" s="1647">
        <v>63979</v>
      </c>
      <c r="G24" s="1569"/>
    </row>
    <row r="25" spans="1:7" ht="21" customHeight="1">
      <c r="A25" s="1641" t="s">
        <v>1286</v>
      </c>
      <c r="B25" s="1644">
        <v>400</v>
      </c>
      <c r="C25" s="1645">
        <v>63769</v>
      </c>
      <c r="D25" s="1646" t="s">
        <v>1356</v>
      </c>
      <c r="E25" s="1642">
        <v>2024</v>
      </c>
      <c r="F25" s="1647">
        <v>63984</v>
      </c>
      <c r="G25" s="1569"/>
    </row>
    <row r="26" spans="1:7" ht="21" customHeight="1">
      <c r="A26" s="1641" t="s">
        <v>1287</v>
      </c>
      <c r="B26" s="1644">
        <v>2304.9</v>
      </c>
      <c r="C26" s="1645">
        <v>63770</v>
      </c>
      <c r="D26" s="1646" t="s">
        <v>1357</v>
      </c>
      <c r="E26" s="1642">
        <v>110</v>
      </c>
      <c r="F26" s="1647">
        <v>63985</v>
      </c>
      <c r="G26" s="1569"/>
    </row>
    <row r="27" spans="1:7" ht="21" customHeight="1">
      <c r="A27" s="1641" t="s">
        <v>1288</v>
      </c>
      <c r="B27" s="1644">
        <v>286.72000000000003</v>
      </c>
      <c r="C27" s="1645">
        <v>63784</v>
      </c>
      <c r="D27" s="1646" t="s">
        <v>1358</v>
      </c>
      <c r="E27" s="1642">
        <v>75</v>
      </c>
      <c r="F27" s="1647">
        <v>63986</v>
      </c>
      <c r="G27" s="1569"/>
    </row>
    <row r="28" spans="1:7" ht="21" customHeight="1">
      <c r="A28" s="1641" t="s">
        <v>1289</v>
      </c>
      <c r="B28" s="1644">
        <v>339.75</v>
      </c>
      <c r="C28" s="1645">
        <v>63799</v>
      </c>
      <c r="D28" s="1646" t="s">
        <v>1359</v>
      </c>
      <c r="E28" s="1642">
        <v>200</v>
      </c>
      <c r="F28" s="1647">
        <v>64005</v>
      </c>
      <c r="G28" s="1569"/>
    </row>
    <row r="29" spans="1:7" ht="21" customHeight="1">
      <c r="A29" s="1641" t="s">
        <v>1290</v>
      </c>
      <c r="B29" s="1644">
        <v>682.61</v>
      </c>
      <c r="C29" s="1645">
        <v>63801</v>
      </c>
      <c r="D29" s="1646" t="s">
        <v>1350</v>
      </c>
      <c r="E29" s="1642">
        <v>120</v>
      </c>
      <c r="F29" s="1647">
        <v>64042</v>
      </c>
      <c r="G29" s="1569"/>
    </row>
    <row r="30" spans="1:7" ht="21" customHeight="1">
      <c r="A30" s="1641" t="s">
        <v>1291</v>
      </c>
      <c r="B30" s="1644">
        <v>98.37</v>
      </c>
      <c r="C30" s="1645">
        <v>63801</v>
      </c>
      <c r="D30" s="1646" t="s">
        <v>1360</v>
      </c>
      <c r="E30" s="1642">
        <v>54</v>
      </c>
      <c r="F30" s="1647">
        <v>64060</v>
      </c>
      <c r="G30" s="1569"/>
    </row>
    <row r="31" spans="1:7" ht="21" customHeight="1">
      <c r="A31" s="1641" t="s">
        <v>1292</v>
      </c>
      <c r="B31" s="1644">
        <v>2352.56</v>
      </c>
      <c r="C31" s="1645">
        <v>63803</v>
      </c>
      <c r="D31" s="1646" t="s">
        <v>1361</v>
      </c>
      <c r="E31" s="1642">
        <v>0.99</v>
      </c>
      <c r="F31" s="1647">
        <v>64072</v>
      </c>
      <c r="G31" s="1569"/>
    </row>
    <row r="32" spans="1:7" ht="21" customHeight="1">
      <c r="A32" s="1641" t="s">
        <v>1293</v>
      </c>
      <c r="B32" s="1644">
        <v>200.89</v>
      </c>
      <c r="C32" s="1645">
        <v>63810</v>
      </c>
      <c r="D32" s="1646" t="s">
        <v>1362</v>
      </c>
      <c r="E32" s="1642">
        <v>1440</v>
      </c>
      <c r="F32" s="1647">
        <v>64099</v>
      </c>
      <c r="G32" s="1569"/>
    </row>
    <row r="33" spans="1:7" ht="21" customHeight="1">
      <c r="A33" s="1641" t="s">
        <v>1294</v>
      </c>
      <c r="B33" s="1644">
        <v>402.8</v>
      </c>
      <c r="C33" s="1645">
        <v>63820</v>
      </c>
      <c r="D33" s="1646" t="s">
        <v>1351</v>
      </c>
      <c r="E33" s="1642">
        <v>169</v>
      </c>
      <c r="F33" s="1647">
        <v>64118</v>
      </c>
      <c r="G33" s="1569"/>
    </row>
    <row r="34" spans="1:7" ht="21" customHeight="1">
      <c r="A34" s="1641" t="s">
        <v>1295</v>
      </c>
      <c r="B34" s="1644">
        <v>228.13</v>
      </c>
      <c r="C34" s="1645">
        <v>63820</v>
      </c>
      <c r="D34" s="1646" t="s">
        <v>1356</v>
      </c>
      <c r="E34" s="1642">
        <v>155.577</v>
      </c>
      <c r="F34" s="1647">
        <v>64147</v>
      </c>
      <c r="G34" s="1569"/>
    </row>
    <row r="35" spans="1:7" ht="21" customHeight="1">
      <c r="A35" s="1641" t="s">
        <v>1296</v>
      </c>
      <c r="B35" s="1644">
        <v>309.41000000000003</v>
      </c>
      <c r="C35" s="1645">
        <v>63820</v>
      </c>
      <c r="D35" s="1649" t="s">
        <v>1363</v>
      </c>
      <c r="E35" s="1650">
        <v>966.16</v>
      </c>
      <c r="F35" s="1651">
        <v>64158</v>
      </c>
      <c r="G35" s="1569"/>
    </row>
    <row r="36" spans="1:7" ht="21" customHeight="1">
      <c r="A36" s="1641" t="s">
        <v>1297</v>
      </c>
      <c r="B36" s="1644">
        <v>392.09</v>
      </c>
      <c r="C36" s="1645">
        <v>63822</v>
      </c>
      <c r="D36" s="1652" t="s">
        <v>1364</v>
      </c>
      <c r="E36" s="1634">
        <f>SUM(E37:E40)</f>
        <v>4800</v>
      </c>
      <c r="F36" s="1653"/>
      <c r="G36" s="1569"/>
    </row>
    <row r="37" spans="1:7" ht="21" customHeight="1">
      <c r="A37" s="1641" t="s">
        <v>1298</v>
      </c>
      <c r="B37" s="1644">
        <v>36.200000000000003</v>
      </c>
      <c r="C37" s="1645">
        <v>63836</v>
      </c>
      <c r="D37" s="1654" t="s">
        <v>1365</v>
      </c>
      <c r="E37" s="1655">
        <v>1500</v>
      </c>
      <c r="F37" s="1647">
        <v>63688</v>
      </c>
      <c r="G37" s="1569"/>
    </row>
    <row r="38" spans="1:7" ht="21" customHeight="1">
      <c r="A38" s="1641" t="s">
        <v>1299</v>
      </c>
      <c r="B38" s="1644">
        <v>28</v>
      </c>
      <c r="C38" s="1645">
        <v>63838</v>
      </c>
      <c r="D38" s="1641" t="s">
        <v>1366</v>
      </c>
      <c r="E38" s="1655">
        <v>1300</v>
      </c>
      <c r="F38" s="1647">
        <v>63762</v>
      </c>
      <c r="G38" s="1569"/>
    </row>
    <row r="39" spans="1:7" ht="21" customHeight="1">
      <c r="A39" s="1641" t="s">
        <v>1300</v>
      </c>
      <c r="B39" s="1644">
        <v>653.29999999999995</v>
      </c>
      <c r="C39" s="1645">
        <v>63852</v>
      </c>
      <c r="D39" s="1641" t="s">
        <v>1367</v>
      </c>
      <c r="E39" s="1655">
        <v>1000</v>
      </c>
      <c r="F39" s="1647">
        <v>63808</v>
      </c>
      <c r="G39" s="1569"/>
    </row>
    <row r="40" spans="1:7" ht="21" customHeight="1">
      <c r="A40" s="1641" t="s">
        <v>1301</v>
      </c>
      <c r="B40" s="1644">
        <v>976.3</v>
      </c>
      <c r="C40" s="1645">
        <v>63855</v>
      </c>
      <c r="D40" s="1656" t="s">
        <v>1368</v>
      </c>
      <c r="E40" s="1657">
        <v>1000</v>
      </c>
      <c r="F40" s="1651">
        <v>63824</v>
      </c>
      <c r="G40" s="1569"/>
    </row>
    <row r="41" spans="1:7" ht="21" customHeight="1">
      <c r="A41" s="1641" t="s">
        <v>1302</v>
      </c>
      <c r="B41" s="1644">
        <v>301.99</v>
      </c>
      <c r="C41" s="1645">
        <v>63887</v>
      </c>
      <c r="D41" s="1652" t="s">
        <v>1369</v>
      </c>
      <c r="E41" s="1634">
        <f>SUM(E42:E44)</f>
        <v>4865</v>
      </c>
      <c r="F41" s="1653"/>
    </row>
    <row r="42" spans="1:7" ht="21" customHeight="1">
      <c r="A42" s="1641" t="s">
        <v>1303</v>
      </c>
      <c r="B42" s="1644">
        <v>288.75</v>
      </c>
      <c r="C42" s="1645">
        <v>63566</v>
      </c>
      <c r="D42" s="1641" t="s">
        <v>1370</v>
      </c>
      <c r="E42" s="1655">
        <v>1465</v>
      </c>
      <c r="F42" s="1647">
        <v>64044</v>
      </c>
    </row>
    <row r="43" spans="1:7" ht="21" customHeight="1">
      <c r="A43" s="1641" t="s">
        <v>1304</v>
      </c>
      <c r="B43" s="1644">
        <v>182.49</v>
      </c>
      <c r="C43" s="1645">
        <v>63778</v>
      </c>
      <c r="D43" s="1641" t="s">
        <v>1371</v>
      </c>
      <c r="E43" s="1655">
        <v>1600</v>
      </c>
      <c r="F43" s="1647">
        <v>64107</v>
      </c>
    </row>
    <row r="44" spans="1:7" ht="21" customHeight="1">
      <c r="A44" s="1641" t="s">
        <v>1305</v>
      </c>
      <c r="B44" s="1644">
        <v>297.11</v>
      </c>
      <c r="C44" s="1648" t="s">
        <v>1306</v>
      </c>
      <c r="D44" s="1656" t="s">
        <v>1290</v>
      </c>
      <c r="E44" s="1657">
        <v>1800</v>
      </c>
      <c r="F44" s="1651">
        <v>63808</v>
      </c>
    </row>
    <row r="45" spans="1:7" ht="21" customHeight="1" thickBot="1">
      <c r="A45" s="1641" t="s">
        <v>1307</v>
      </c>
      <c r="B45" s="1644">
        <v>1193.99</v>
      </c>
      <c r="C45" s="1648" t="s">
        <v>1306</v>
      </c>
      <c r="D45" s="1658" t="s">
        <v>515</v>
      </c>
      <c r="E45" s="1659">
        <f>SUM(E6+E36+B6+E41)</f>
        <v>52208.440007000005</v>
      </c>
      <c r="F45" s="1660"/>
    </row>
    <row r="46" spans="1:7" ht="21" customHeight="1" thickTop="1">
      <c r="A46" s="1641" t="s">
        <v>1268</v>
      </c>
      <c r="B46" s="1644">
        <v>231.16</v>
      </c>
      <c r="C46" s="1643" t="s">
        <v>1308</v>
      </c>
      <c r="D46" s="1511" t="s">
        <v>1372</v>
      </c>
    </row>
    <row r="47" spans="1:7" ht="21" customHeight="1">
      <c r="A47" s="1641" t="s">
        <v>1309</v>
      </c>
      <c r="B47" s="1644">
        <v>224.49</v>
      </c>
      <c r="C47" s="1643" t="s">
        <v>1310</v>
      </c>
      <c r="D47" s="1579"/>
      <c r="E47" s="1579"/>
      <c r="F47" s="1519"/>
    </row>
    <row r="48" spans="1:7" ht="21" customHeight="1">
      <c r="A48" s="1641" t="s">
        <v>1311</v>
      </c>
      <c r="B48" s="1644">
        <v>23.32</v>
      </c>
      <c r="C48" s="1643" t="s">
        <v>1310</v>
      </c>
      <c r="D48" s="1579"/>
      <c r="E48" s="1579"/>
      <c r="F48" s="1519"/>
    </row>
    <row r="49" spans="1:6" ht="21" customHeight="1">
      <c r="A49" s="1641" t="s">
        <v>1269</v>
      </c>
      <c r="B49" s="1644">
        <v>215.97</v>
      </c>
      <c r="C49" s="1643" t="s">
        <v>1312</v>
      </c>
      <c r="D49" s="1579"/>
      <c r="E49" s="1579"/>
      <c r="F49" s="1519"/>
    </row>
    <row r="50" spans="1:6" ht="21" customHeight="1">
      <c r="A50" s="1641" t="s">
        <v>1313</v>
      </c>
      <c r="B50" s="1644">
        <v>316.66000000000003</v>
      </c>
      <c r="C50" s="1643" t="s">
        <v>1314</v>
      </c>
      <c r="D50" s="1579"/>
      <c r="E50" s="1579"/>
      <c r="F50" s="1519"/>
    </row>
    <row r="51" spans="1:6" ht="21" customHeight="1">
      <c r="A51" s="1641" t="s">
        <v>1315</v>
      </c>
      <c r="B51" s="1644">
        <v>118.6</v>
      </c>
      <c r="C51" s="1643" t="s">
        <v>1316</v>
      </c>
      <c r="D51" s="1579"/>
      <c r="E51" s="1579"/>
      <c r="F51" s="1519"/>
    </row>
    <row r="52" spans="1:6" ht="21" customHeight="1">
      <c r="A52" s="1641" t="s">
        <v>1317</v>
      </c>
      <c r="B52" s="1644">
        <v>45</v>
      </c>
      <c r="C52" s="1643">
        <v>63921</v>
      </c>
      <c r="D52" s="1579"/>
      <c r="E52" s="1579"/>
      <c r="F52" s="1519"/>
    </row>
    <row r="53" spans="1:6" ht="21" customHeight="1">
      <c r="A53" s="1641" t="s">
        <v>1318</v>
      </c>
      <c r="B53" s="1644">
        <v>993.64</v>
      </c>
      <c r="C53" s="1643">
        <v>64011</v>
      </c>
      <c r="D53" s="1579"/>
      <c r="E53" s="1579"/>
      <c r="F53" s="1519"/>
    </row>
    <row r="54" spans="1:6" ht="21" customHeight="1">
      <c r="A54" s="1641" t="s">
        <v>1319</v>
      </c>
      <c r="B54" s="1644">
        <v>76.643000000000001</v>
      </c>
      <c r="C54" s="1643">
        <v>64164</v>
      </c>
      <c r="D54" s="1579"/>
      <c r="E54" s="1579"/>
      <c r="F54" s="1519"/>
    </row>
    <row r="55" spans="1:6" ht="21" customHeight="1">
      <c r="A55" s="1641" t="s">
        <v>1320</v>
      </c>
      <c r="B55" s="1644">
        <v>122.49</v>
      </c>
      <c r="C55" s="1643" t="s">
        <v>1321</v>
      </c>
      <c r="D55" s="1579"/>
      <c r="E55" s="1579"/>
      <c r="F55" s="1519"/>
    </row>
    <row r="56" spans="1:6" ht="21" customHeight="1">
      <c r="A56" s="1641" t="s">
        <v>1322</v>
      </c>
      <c r="B56" s="1644">
        <v>18.96</v>
      </c>
      <c r="C56" s="1643" t="s">
        <v>1321</v>
      </c>
      <c r="D56" s="1579"/>
      <c r="E56" s="1579"/>
      <c r="F56" s="1519"/>
    </row>
    <row r="57" spans="1:6" ht="21" customHeight="1">
      <c r="A57" s="1641" t="s">
        <v>1323</v>
      </c>
      <c r="B57" s="1644">
        <v>432</v>
      </c>
      <c r="C57" s="1643">
        <v>64042</v>
      </c>
      <c r="D57" s="1579"/>
      <c r="E57" s="1579"/>
      <c r="F57" s="1519"/>
    </row>
    <row r="58" spans="1:6" ht="21" customHeight="1">
      <c r="A58" s="1641" t="s">
        <v>1324</v>
      </c>
      <c r="B58" s="1644">
        <v>590.1</v>
      </c>
      <c r="C58" s="1643">
        <v>64073</v>
      </c>
      <c r="D58" s="1579"/>
      <c r="E58" s="1579"/>
      <c r="F58" s="1519"/>
    </row>
    <row r="59" spans="1:6" ht="21" customHeight="1">
      <c r="A59" s="1641" t="s">
        <v>1325</v>
      </c>
      <c r="B59" s="1644">
        <v>2339.52</v>
      </c>
      <c r="C59" s="1643" t="s">
        <v>1326</v>
      </c>
      <c r="D59" s="1579"/>
      <c r="E59" s="1579"/>
      <c r="F59" s="1519"/>
    </row>
    <row r="60" spans="1:6" ht="21" customHeight="1">
      <c r="A60" s="1641" t="s">
        <v>1327</v>
      </c>
      <c r="B60" s="1644">
        <v>60</v>
      </c>
      <c r="C60" s="1643" t="s">
        <v>1328</v>
      </c>
      <c r="D60" s="1579"/>
      <c r="E60" s="1579"/>
      <c r="F60" s="1519"/>
    </row>
    <row r="61" spans="1:6" ht="21" customHeight="1">
      <c r="A61" s="1641" t="s">
        <v>1329</v>
      </c>
      <c r="B61" s="1644">
        <v>250</v>
      </c>
      <c r="C61" s="1643" t="s">
        <v>1328</v>
      </c>
      <c r="D61" s="1579"/>
      <c r="E61" s="1579"/>
      <c r="F61" s="1519"/>
    </row>
    <row r="62" spans="1:6" ht="21" customHeight="1">
      <c r="A62" s="1641" t="s">
        <v>1330</v>
      </c>
      <c r="B62" s="1644">
        <v>115</v>
      </c>
      <c r="C62" s="1643" t="s">
        <v>1331</v>
      </c>
      <c r="D62" s="1579"/>
      <c r="E62" s="1579"/>
      <c r="F62" s="1519"/>
    </row>
    <row r="63" spans="1:6" ht="21" customHeight="1">
      <c r="A63" s="1641" t="s">
        <v>1332</v>
      </c>
      <c r="B63" s="1644">
        <v>30</v>
      </c>
      <c r="C63" s="1643" t="s">
        <v>1333</v>
      </c>
      <c r="D63" s="1579"/>
      <c r="E63" s="1579"/>
      <c r="F63" s="1569"/>
    </row>
    <row r="64" spans="1:6" ht="21" customHeight="1">
      <c r="A64" s="1641" t="s">
        <v>1271</v>
      </c>
      <c r="B64" s="1644">
        <v>24.024999999999999</v>
      </c>
      <c r="C64" s="1643" t="s">
        <v>1334</v>
      </c>
      <c r="D64" s="1579"/>
      <c r="E64" s="1579"/>
      <c r="F64" s="1569"/>
    </row>
    <row r="65" spans="1:256" ht="21" customHeight="1">
      <c r="A65" s="1641" t="s">
        <v>1335</v>
      </c>
      <c r="B65" s="1644">
        <v>140</v>
      </c>
      <c r="C65" s="1643">
        <v>64016</v>
      </c>
      <c r="D65" s="1579"/>
      <c r="E65" s="1579"/>
      <c r="F65" s="1569"/>
    </row>
    <row r="66" spans="1:256" ht="21" customHeight="1">
      <c r="A66" s="1641" t="s">
        <v>1336</v>
      </c>
      <c r="B66" s="1644">
        <v>160</v>
      </c>
      <c r="C66" s="1643" t="s">
        <v>1337</v>
      </c>
      <c r="D66" s="1579"/>
      <c r="E66" s="1579"/>
      <c r="F66" s="1569"/>
    </row>
    <row r="67" spans="1:256" ht="21" customHeight="1" thickBot="1">
      <c r="A67" s="1661" t="s">
        <v>1303</v>
      </c>
      <c r="B67" s="1662">
        <v>792.33</v>
      </c>
      <c r="C67" s="1663">
        <v>64261</v>
      </c>
      <c r="D67" s="1579"/>
      <c r="E67" s="1579"/>
      <c r="F67" s="1569"/>
    </row>
    <row r="68" spans="1:256" ht="16.5" thickTop="1">
      <c r="D68" s="1579"/>
      <c r="E68" s="1579"/>
      <c r="F68" s="1569"/>
    </row>
    <row r="69" spans="1:256">
      <c r="D69" s="1579"/>
      <c r="E69" s="1579"/>
      <c r="F69" s="1569"/>
    </row>
    <row r="70" spans="1:256">
      <c r="D70" s="1579"/>
      <c r="E70" s="1579"/>
      <c r="F70" s="1569"/>
      <c r="AR70" s="1511">
        <v>5527.5299999999988</v>
      </c>
      <c r="AS70" s="1511">
        <v>5527.5299999999988</v>
      </c>
      <c r="AT70" s="1511">
        <v>5527.5299999999988</v>
      </c>
      <c r="AU70" s="1511">
        <v>5527.5299999999988</v>
      </c>
      <c r="AV70" s="1511">
        <v>5527.5299999999988</v>
      </c>
      <c r="AW70" s="1511">
        <v>5527.5299999999988</v>
      </c>
      <c r="AX70" s="1511">
        <v>5527.5299999999988</v>
      </c>
      <c r="AY70" s="1511">
        <v>5527.5299999999988</v>
      </c>
      <c r="AZ70" s="1511">
        <v>5527.5299999999988</v>
      </c>
      <c r="BA70" s="1511">
        <v>5527.5299999999988</v>
      </c>
      <c r="BB70" s="1511">
        <v>5527.5299999999988</v>
      </c>
      <c r="BC70" s="1511">
        <v>5527.5299999999988</v>
      </c>
      <c r="BD70" s="1511">
        <v>5527.5299999999988</v>
      </c>
      <c r="BE70" s="1511">
        <v>5527.5299999999988</v>
      </c>
      <c r="BF70" s="1511">
        <v>5527.5299999999988</v>
      </c>
      <c r="BG70" s="1511">
        <v>5527.5299999999988</v>
      </c>
      <c r="BH70" s="1511">
        <v>5527.5299999999988</v>
      </c>
      <c r="BI70" s="1511">
        <v>5527.5299999999988</v>
      </c>
      <c r="BJ70" s="1511">
        <v>5527.5299999999988</v>
      </c>
      <c r="BK70" s="1511">
        <v>5527.5299999999988</v>
      </c>
      <c r="BL70" s="1511">
        <v>5527.5299999999988</v>
      </c>
      <c r="BM70" s="1511">
        <v>5527.5299999999988</v>
      </c>
      <c r="BN70" s="1511">
        <v>5527.5299999999988</v>
      </c>
      <c r="BO70" s="1511">
        <v>5527.5299999999988</v>
      </c>
      <c r="BP70" s="1511">
        <v>5527.5299999999988</v>
      </c>
      <c r="BQ70" s="1511">
        <v>5527.5299999999988</v>
      </c>
      <c r="BR70" s="1511">
        <v>5527.5299999999988</v>
      </c>
      <c r="BS70" s="1511">
        <v>5527.5299999999988</v>
      </c>
      <c r="BT70" s="1511">
        <v>5527.5299999999988</v>
      </c>
      <c r="BU70" s="1511">
        <v>5527.5299999999988</v>
      </c>
      <c r="BV70" s="1511">
        <v>5527.5299999999988</v>
      </c>
      <c r="BW70" s="1511">
        <v>5527.5299999999988</v>
      </c>
      <c r="BX70" s="1511">
        <v>5527.5299999999988</v>
      </c>
      <c r="BY70" s="1511">
        <v>5527.5299999999988</v>
      </c>
      <c r="BZ70" s="1511">
        <v>5527.5299999999988</v>
      </c>
      <c r="CA70" s="1511">
        <v>5527.5299999999988</v>
      </c>
      <c r="CB70" s="1511">
        <v>5527.5299999999988</v>
      </c>
      <c r="CC70" s="1511">
        <v>5527.5299999999988</v>
      </c>
      <c r="CD70" s="1511">
        <v>5527.5299999999988</v>
      </c>
      <c r="CE70" s="1511">
        <v>5527.5299999999988</v>
      </c>
      <c r="CF70" s="1511">
        <v>5527.5299999999988</v>
      </c>
      <c r="CG70" s="1511">
        <v>5527.5299999999988</v>
      </c>
      <c r="CH70" s="1511">
        <v>5527.5299999999988</v>
      </c>
      <c r="CI70" s="1511">
        <v>5527.5299999999988</v>
      </c>
      <c r="CJ70" s="1511">
        <v>5527.5299999999988</v>
      </c>
      <c r="CK70" s="1511">
        <v>5527.5299999999988</v>
      </c>
      <c r="CL70" s="1511">
        <v>5527.5299999999988</v>
      </c>
      <c r="CM70" s="1511">
        <v>5527.5299999999988</v>
      </c>
      <c r="CN70" s="1511">
        <v>5527.5299999999988</v>
      </c>
      <c r="CO70" s="1511">
        <v>5527.5299999999988</v>
      </c>
      <c r="CP70" s="1511">
        <v>5527.5299999999988</v>
      </c>
      <c r="CQ70" s="1511">
        <v>5527.5299999999988</v>
      </c>
      <c r="CR70" s="1511">
        <v>5527.5299999999988</v>
      </c>
      <c r="CS70" s="1511">
        <v>5527.5299999999988</v>
      </c>
      <c r="CT70" s="1511">
        <v>5527.5299999999988</v>
      </c>
      <c r="CU70" s="1511">
        <v>5527.5299999999988</v>
      </c>
      <c r="CV70" s="1511">
        <v>5527.5299999999988</v>
      </c>
      <c r="CW70" s="1511">
        <v>5527.5299999999988</v>
      </c>
      <c r="CX70" s="1511">
        <v>5527.5299999999988</v>
      </c>
      <c r="CY70" s="1511">
        <v>5527.5299999999988</v>
      </c>
      <c r="CZ70" s="1511">
        <v>5527.5299999999988</v>
      </c>
      <c r="DA70" s="1511">
        <v>5527.5299999999988</v>
      </c>
      <c r="DB70" s="1511">
        <v>5527.5299999999988</v>
      </c>
      <c r="DC70" s="1511">
        <v>5527.5299999999988</v>
      </c>
      <c r="DD70" s="1511">
        <v>5527.5299999999988</v>
      </c>
      <c r="DE70" s="1511">
        <v>5527.5299999999988</v>
      </c>
      <c r="DF70" s="1511">
        <v>5527.5299999999988</v>
      </c>
      <c r="DG70" s="1511">
        <v>5527.5299999999988</v>
      </c>
      <c r="DH70" s="1511">
        <v>5527.5299999999988</v>
      </c>
      <c r="DI70" s="1511">
        <v>5527.5299999999988</v>
      </c>
      <c r="DJ70" s="1511">
        <v>5527.5299999999988</v>
      </c>
      <c r="DK70" s="1511">
        <v>5527.5299999999988</v>
      </c>
      <c r="DL70" s="1511">
        <v>5527.5299999999988</v>
      </c>
      <c r="DM70" s="1511">
        <v>5527.5299999999988</v>
      </c>
      <c r="DN70" s="1511">
        <v>5527.5299999999988</v>
      </c>
      <c r="DO70" s="1511">
        <v>5527.5299999999988</v>
      </c>
      <c r="DP70" s="1511">
        <v>5527.5299999999988</v>
      </c>
      <c r="DQ70" s="1511">
        <v>5527.5299999999988</v>
      </c>
      <c r="DR70" s="1511">
        <v>5527.5299999999988</v>
      </c>
      <c r="DS70" s="1511">
        <v>5527.5299999999988</v>
      </c>
      <c r="DT70" s="1511">
        <v>5527.5299999999988</v>
      </c>
      <c r="DU70" s="1511">
        <v>5527.5299999999988</v>
      </c>
      <c r="DV70" s="1511">
        <v>5527.5299999999988</v>
      </c>
      <c r="DW70" s="1511">
        <v>5527.5299999999988</v>
      </c>
      <c r="DX70" s="1511">
        <v>5527.5299999999988</v>
      </c>
      <c r="DY70" s="1511">
        <v>5527.5299999999988</v>
      </c>
      <c r="DZ70" s="1511">
        <v>5527.5299999999988</v>
      </c>
      <c r="EA70" s="1511">
        <v>5527.5299999999988</v>
      </c>
      <c r="EB70" s="1511">
        <v>5527.5299999999988</v>
      </c>
      <c r="EC70" s="1511">
        <v>5527.5299999999988</v>
      </c>
      <c r="ED70" s="1511">
        <v>5527.5299999999988</v>
      </c>
      <c r="EE70" s="1511">
        <v>5527.5299999999988</v>
      </c>
      <c r="EF70" s="1511">
        <v>5527.5299999999988</v>
      </c>
      <c r="EG70" s="1511">
        <v>5527.5299999999988</v>
      </c>
      <c r="EH70" s="1511">
        <v>5527.5299999999988</v>
      </c>
      <c r="EI70" s="1511">
        <v>5527.5299999999988</v>
      </c>
      <c r="EJ70" s="1511">
        <v>5527.5299999999988</v>
      </c>
      <c r="EK70" s="1511">
        <v>5527.5299999999988</v>
      </c>
      <c r="EL70" s="1511">
        <v>5527.5299999999988</v>
      </c>
      <c r="EM70" s="1511">
        <v>5527.5299999999988</v>
      </c>
      <c r="EN70" s="1511">
        <v>5527.5299999999988</v>
      </c>
      <c r="EO70" s="1511">
        <v>5527.5299999999988</v>
      </c>
      <c r="EP70" s="1511">
        <v>5527.5299999999988</v>
      </c>
      <c r="EQ70" s="1511">
        <v>5527.5299999999988</v>
      </c>
      <c r="ER70" s="1511">
        <v>5527.5299999999988</v>
      </c>
      <c r="ES70" s="1511">
        <v>5527.5299999999988</v>
      </c>
      <c r="ET70" s="1511">
        <v>5527.5299999999988</v>
      </c>
      <c r="EU70" s="1511">
        <v>5527.5299999999988</v>
      </c>
      <c r="EV70" s="1511">
        <v>5527.5299999999988</v>
      </c>
      <c r="EW70" s="1511">
        <v>5527.5299999999988</v>
      </c>
      <c r="EX70" s="1511">
        <v>5527.5299999999988</v>
      </c>
      <c r="EY70" s="1511">
        <v>5527.5299999999988</v>
      </c>
      <c r="EZ70" s="1511">
        <v>5527.5299999999988</v>
      </c>
      <c r="FA70" s="1511">
        <v>5527.5299999999988</v>
      </c>
      <c r="FB70" s="1511">
        <v>5527.5299999999988</v>
      </c>
      <c r="FC70" s="1511">
        <v>5527.5299999999988</v>
      </c>
      <c r="FD70" s="1511">
        <v>5527.5299999999988</v>
      </c>
      <c r="FE70" s="1511">
        <v>5527.5299999999988</v>
      </c>
      <c r="FF70" s="1511">
        <v>5527.5299999999988</v>
      </c>
      <c r="FG70" s="1511">
        <v>5527.5299999999988</v>
      </c>
      <c r="FH70" s="1511">
        <v>5527.5299999999988</v>
      </c>
      <c r="FI70" s="1511">
        <v>5527.5299999999988</v>
      </c>
      <c r="FJ70" s="1511">
        <v>5527.5299999999988</v>
      </c>
      <c r="FK70" s="1511">
        <v>5527.5299999999988</v>
      </c>
      <c r="FL70" s="1511">
        <v>5527.5299999999988</v>
      </c>
      <c r="FM70" s="1511">
        <v>5527.5299999999988</v>
      </c>
      <c r="FN70" s="1511">
        <v>5527.5299999999988</v>
      </c>
      <c r="FO70" s="1511">
        <v>5527.5299999999988</v>
      </c>
      <c r="FP70" s="1511">
        <v>5527.5299999999988</v>
      </c>
      <c r="FQ70" s="1511">
        <v>5527.5299999999988</v>
      </c>
      <c r="FR70" s="1511">
        <v>5527.5299999999988</v>
      </c>
      <c r="FS70" s="1511">
        <v>5527.5299999999988</v>
      </c>
      <c r="FT70" s="1511">
        <v>5527.5299999999988</v>
      </c>
      <c r="FU70" s="1511">
        <v>5527.5299999999988</v>
      </c>
      <c r="FV70" s="1511">
        <v>5527.5299999999988</v>
      </c>
      <c r="FW70" s="1511">
        <v>5527.5299999999988</v>
      </c>
      <c r="FX70" s="1511">
        <v>5527.5299999999988</v>
      </c>
      <c r="FY70" s="1511">
        <v>5527.5299999999988</v>
      </c>
      <c r="FZ70" s="1511">
        <v>5527.5299999999988</v>
      </c>
      <c r="GA70" s="1511">
        <v>5527.5299999999988</v>
      </c>
      <c r="GB70" s="1511">
        <v>5527.5299999999988</v>
      </c>
      <c r="GC70" s="1511">
        <v>5527.5299999999988</v>
      </c>
      <c r="GD70" s="1511">
        <v>5527.5299999999988</v>
      </c>
      <c r="GE70" s="1511">
        <v>5527.5299999999988</v>
      </c>
      <c r="GF70" s="1511">
        <v>5527.5299999999988</v>
      </c>
      <c r="GG70" s="1511">
        <v>5527.5299999999988</v>
      </c>
      <c r="GH70" s="1511">
        <v>5527.5299999999988</v>
      </c>
      <c r="GI70" s="1511">
        <v>5527.5299999999988</v>
      </c>
      <c r="GJ70" s="1511">
        <v>5527.5299999999988</v>
      </c>
      <c r="GK70" s="1511">
        <v>5527.5299999999988</v>
      </c>
      <c r="GL70" s="1511">
        <v>5527.5299999999988</v>
      </c>
      <c r="GM70" s="1511">
        <v>5527.5299999999988</v>
      </c>
      <c r="GN70" s="1511">
        <v>5527.5299999999988</v>
      </c>
      <c r="GO70" s="1511">
        <v>5527.5299999999988</v>
      </c>
      <c r="GP70" s="1511">
        <v>5527.5299999999988</v>
      </c>
      <c r="GQ70" s="1511">
        <v>5527.5299999999988</v>
      </c>
      <c r="GR70" s="1511">
        <v>5527.5299999999988</v>
      </c>
      <c r="GS70" s="1511">
        <v>5527.5299999999988</v>
      </c>
      <c r="GT70" s="1511">
        <v>5527.5299999999988</v>
      </c>
      <c r="GU70" s="1511">
        <v>5527.5299999999988</v>
      </c>
      <c r="GV70" s="1511">
        <v>5527.5299999999988</v>
      </c>
      <c r="GW70" s="1511">
        <v>5527.5299999999988</v>
      </c>
      <c r="GX70" s="1511">
        <v>5527.5299999999988</v>
      </c>
      <c r="GY70" s="1511">
        <v>5527.5299999999988</v>
      </c>
      <c r="GZ70" s="1511">
        <v>5527.5299999999988</v>
      </c>
      <c r="HA70" s="1511">
        <v>5527.5299999999988</v>
      </c>
      <c r="HB70" s="1511">
        <v>5527.5299999999988</v>
      </c>
      <c r="HC70" s="1511">
        <v>5527.5299999999988</v>
      </c>
      <c r="HD70" s="1511">
        <v>5527.5299999999988</v>
      </c>
      <c r="HE70" s="1511">
        <v>5527.5299999999988</v>
      </c>
      <c r="HF70" s="1511">
        <v>5527.5299999999988</v>
      </c>
      <c r="HG70" s="1511">
        <v>5527.5299999999988</v>
      </c>
      <c r="HH70" s="1511">
        <v>5527.5299999999988</v>
      </c>
      <c r="HI70" s="1511">
        <v>5527.5299999999988</v>
      </c>
      <c r="HJ70" s="1511">
        <v>5527.5299999999988</v>
      </c>
      <c r="HK70" s="1511">
        <v>5527.5299999999988</v>
      </c>
      <c r="HL70" s="1511">
        <v>5527.5299999999988</v>
      </c>
      <c r="HM70" s="1511">
        <v>5527.5299999999988</v>
      </c>
      <c r="HN70" s="1511">
        <v>5527.5299999999988</v>
      </c>
      <c r="HO70" s="1511">
        <v>5527.5299999999988</v>
      </c>
      <c r="HP70" s="1511">
        <v>5527.5299999999988</v>
      </c>
      <c r="HQ70" s="1511">
        <v>5527.5299999999988</v>
      </c>
      <c r="HR70" s="1511">
        <v>5527.5299999999988</v>
      </c>
      <c r="HS70" s="1511">
        <v>5527.5299999999988</v>
      </c>
      <c r="HT70" s="1511">
        <v>5527.5299999999988</v>
      </c>
      <c r="HU70" s="1511">
        <v>5527.5299999999988</v>
      </c>
      <c r="HV70" s="1511">
        <v>5527.5299999999988</v>
      </c>
      <c r="HW70" s="1511">
        <v>5527.5299999999988</v>
      </c>
      <c r="HX70" s="1511">
        <v>5527.5299999999988</v>
      </c>
      <c r="HY70" s="1511">
        <v>5527.5299999999988</v>
      </c>
      <c r="HZ70" s="1511">
        <v>5527.5299999999988</v>
      </c>
      <c r="IA70" s="1511">
        <v>5527.5299999999988</v>
      </c>
      <c r="IB70" s="1511">
        <v>5527.5299999999988</v>
      </c>
      <c r="IC70" s="1511">
        <v>5527.5299999999988</v>
      </c>
      <c r="ID70" s="1511">
        <v>5527.5299999999988</v>
      </c>
      <c r="IE70" s="1511">
        <v>5527.5299999999988</v>
      </c>
      <c r="IF70" s="1511">
        <v>5527.5299999999988</v>
      </c>
      <c r="IG70" s="1511">
        <v>5527.5299999999988</v>
      </c>
      <c r="IH70" s="1511">
        <v>5527.5299999999988</v>
      </c>
      <c r="II70" s="1511">
        <v>5527.5299999999988</v>
      </c>
      <c r="IJ70" s="1511">
        <v>5527.5299999999988</v>
      </c>
      <c r="IK70" s="1511">
        <v>5527.5299999999988</v>
      </c>
      <c r="IL70" s="1511">
        <v>5527.5299999999988</v>
      </c>
      <c r="IM70" s="1511">
        <v>5527.5299999999988</v>
      </c>
      <c r="IN70" s="1511">
        <v>5527.5299999999988</v>
      </c>
      <c r="IO70" s="1511">
        <v>5527.5299999999988</v>
      </c>
      <c r="IP70" s="1511">
        <v>5527.5299999999988</v>
      </c>
      <c r="IQ70" s="1511">
        <v>5527.5299999999988</v>
      </c>
      <c r="IR70" s="1511">
        <v>5527.5299999999988</v>
      </c>
      <c r="IS70" s="1511">
        <v>5527.5299999999988</v>
      </c>
      <c r="IT70" s="1511">
        <v>5527.5299999999988</v>
      </c>
      <c r="IU70" s="1511">
        <v>5527.5299999999988</v>
      </c>
      <c r="IV70" s="1511">
        <v>5527.5299999999988</v>
      </c>
    </row>
    <row r="71" spans="1:256">
      <c r="D71" s="1579"/>
      <c r="E71" s="1579"/>
      <c r="F71" s="1569"/>
      <c r="AB71" s="1511">
        <v>27681.384293999999</v>
      </c>
      <c r="AC71" s="1511" t="s">
        <v>515</v>
      </c>
      <c r="AD71" s="1511">
        <v>27681.384293999999</v>
      </c>
      <c r="AE71" s="1511" t="s">
        <v>515</v>
      </c>
      <c r="AF71" s="1511">
        <v>27681.384293999999</v>
      </c>
      <c r="AG71" s="1511" t="s">
        <v>515</v>
      </c>
      <c r="AH71" s="1511">
        <v>27681.384293999999</v>
      </c>
      <c r="AI71" s="1511" t="s">
        <v>515</v>
      </c>
      <c r="AJ71" s="1511">
        <v>27681.384293999999</v>
      </c>
      <c r="AK71" s="1511" t="s">
        <v>515</v>
      </c>
      <c r="AL71" s="1511">
        <v>27681.384293999999</v>
      </c>
      <c r="AM71" s="1511" t="s">
        <v>515</v>
      </c>
      <c r="AN71" s="1511">
        <v>27681.384293999999</v>
      </c>
      <c r="AO71" s="1511" t="s">
        <v>515</v>
      </c>
      <c r="AP71" s="1511">
        <v>27681.384293999999</v>
      </c>
      <c r="AQ71" s="1511" t="s">
        <v>515</v>
      </c>
      <c r="AR71" s="1511">
        <v>27681.384293999999</v>
      </c>
      <c r="AS71" s="1511" t="s">
        <v>515</v>
      </c>
      <c r="AT71" s="1511">
        <v>27681.384293999999</v>
      </c>
      <c r="AU71" s="1511" t="s">
        <v>515</v>
      </c>
      <c r="AV71" s="1511">
        <v>27681.384293999999</v>
      </c>
      <c r="AW71" s="1511" t="s">
        <v>515</v>
      </c>
      <c r="AX71" s="1511">
        <v>27681.384293999999</v>
      </c>
      <c r="AY71" s="1511" t="s">
        <v>515</v>
      </c>
      <c r="AZ71" s="1511">
        <v>27681.384293999999</v>
      </c>
      <c r="BA71" s="1511" t="s">
        <v>515</v>
      </c>
      <c r="BB71" s="1511">
        <v>27681.384293999999</v>
      </c>
      <c r="BC71" s="1511" t="s">
        <v>515</v>
      </c>
      <c r="BD71" s="1511">
        <v>27681.384293999999</v>
      </c>
      <c r="BE71" s="1511" t="s">
        <v>515</v>
      </c>
      <c r="BF71" s="1511">
        <v>27681.384293999999</v>
      </c>
      <c r="BG71" s="1511" t="s">
        <v>515</v>
      </c>
      <c r="BH71" s="1511">
        <v>27681.384293999999</v>
      </c>
      <c r="BI71" s="1511" t="s">
        <v>515</v>
      </c>
      <c r="BJ71" s="1511">
        <v>27681.384293999999</v>
      </c>
      <c r="BK71" s="1511" t="s">
        <v>515</v>
      </c>
      <c r="BL71" s="1511">
        <v>27681.384293999999</v>
      </c>
      <c r="BM71" s="1511" t="s">
        <v>515</v>
      </c>
      <c r="BN71" s="1511">
        <v>27681.384293999999</v>
      </c>
      <c r="BO71" s="1511" t="s">
        <v>515</v>
      </c>
      <c r="BP71" s="1511">
        <v>27681.384293999999</v>
      </c>
      <c r="BQ71" s="1511" t="s">
        <v>515</v>
      </c>
      <c r="BR71" s="1511">
        <v>27681.384293999999</v>
      </c>
      <c r="BS71" s="1511" t="s">
        <v>515</v>
      </c>
      <c r="BT71" s="1511">
        <v>27681.384293999999</v>
      </c>
      <c r="BU71" s="1511" t="s">
        <v>515</v>
      </c>
      <c r="BV71" s="1511">
        <v>27681.384293999999</v>
      </c>
      <c r="BW71" s="1511" t="s">
        <v>515</v>
      </c>
      <c r="BX71" s="1511">
        <v>27681.384293999999</v>
      </c>
      <c r="BY71" s="1511" t="s">
        <v>515</v>
      </c>
      <c r="BZ71" s="1511">
        <v>27681.384293999999</v>
      </c>
      <c r="CA71" s="1511" t="s">
        <v>515</v>
      </c>
      <c r="CB71" s="1511">
        <v>27681.384293999999</v>
      </c>
      <c r="CC71" s="1511" t="s">
        <v>515</v>
      </c>
      <c r="CD71" s="1511">
        <v>27681.384293999999</v>
      </c>
      <c r="CE71" s="1511" t="s">
        <v>515</v>
      </c>
      <c r="CF71" s="1511">
        <v>27681.384293999999</v>
      </c>
      <c r="CG71" s="1511" t="s">
        <v>515</v>
      </c>
      <c r="CH71" s="1511">
        <v>27681.384293999999</v>
      </c>
      <c r="CI71" s="1511" t="s">
        <v>515</v>
      </c>
      <c r="CJ71" s="1511">
        <v>27681.384293999999</v>
      </c>
      <c r="CK71" s="1511" t="s">
        <v>515</v>
      </c>
      <c r="CL71" s="1511">
        <v>27681.384293999999</v>
      </c>
      <c r="CM71" s="1511" t="s">
        <v>515</v>
      </c>
      <c r="CN71" s="1511">
        <v>27681.384293999999</v>
      </c>
      <c r="CO71" s="1511" t="s">
        <v>515</v>
      </c>
      <c r="CP71" s="1511">
        <v>27681.384293999999</v>
      </c>
      <c r="CQ71" s="1511" t="s">
        <v>515</v>
      </c>
      <c r="CR71" s="1511">
        <v>27681.384293999999</v>
      </c>
      <c r="CS71" s="1511" t="s">
        <v>515</v>
      </c>
      <c r="CT71" s="1511">
        <v>27681.384293999999</v>
      </c>
      <c r="CU71" s="1511" t="s">
        <v>515</v>
      </c>
      <c r="CV71" s="1511">
        <v>27681.384293999999</v>
      </c>
      <c r="CW71" s="1511" t="s">
        <v>515</v>
      </c>
      <c r="CX71" s="1511">
        <v>27681.384293999999</v>
      </c>
      <c r="CY71" s="1511" t="s">
        <v>515</v>
      </c>
      <c r="CZ71" s="1511">
        <v>27681.384293999999</v>
      </c>
      <c r="DA71" s="1511" t="s">
        <v>515</v>
      </c>
      <c r="DB71" s="1511">
        <v>27681.384293999999</v>
      </c>
      <c r="DC71" s="1511" t="s">
        <v>515</v>
      </c>
      <c r="DD71" s="1511">
        <v>27681.384293999999</v>
      </c>
      <c r="DE71" s="1511" t="s">
        <v>515</v>
      </c>
      <c r="DF71" s="1511">
        <v>27681.384293999999</v>
      </c>
      <c r="DG71" s="1511" t="s">
        <v>515</v>
      </c>
      <c r="DH71" s="1511">
        <v>27681.384293999999</v>
      </c>
      <c r="DI71" s="1511" t="s">
        <v>515</v>
      </c>
      <c r="DJ71" s="1511">
        <v>27681.384293999999</v>
      </c>
      <c r="DK71" s="1511" t="s">
        <v>515</v>
      </c>
      <c r="DL71" s="1511">
        <v>27681.384293999999</v>
      </c>
      <c r="DM71" s="1511" t="s">
        <v>515</v>
      </c>
      <c r="DN71" s="1511">
        <v>27681.384293999999</v>
      </c>
      <c r="DO71" s="1511" t="s">
        <v>515</v>
      </c>
      <c r="DP71" s="1511">
        <v>27681.384293999999</v>
      </c>
      <c r="DQ71" s="1511" t="s">
        <v>515</v>
      </c>
      <c r="DR71" s="1511">
        <v>27681.384293999999</v>
      </c>
      <c r="DS71" s="1511" t="s">
        <v>515</v>
      </c>
      <c r="DT71" s="1511">
        <v>27681.384293999999</v>
      </c>
      <c r="DU71" s="1511" t="s">
        <v>515</v>
      </c>
      <c r="DV71" s="1511">
        <v>27681.384293999999</v>
      </c>
      <c r="DW71" s="1511" t="s">
        <v>515</v>
      </c>
      <c r="DX71" s="1511">
        <v>27681.384293999999</v>
      </c>
      <c r="DY71" s="1511" t="s">
        <v>515</v>
      </c>
      <c r="DZ71" s="1511">
        <v>27681.384293999999</v>
      </c>
      <c r="EA71" s="1511" t="s">
        <v>515</v>
      </c>
      <c r="EB71" s="1511">
        <v>27681.384293999999</v>
      </c>
      <c r="EC71" s="1511" t="s">
        <v>515</v>
      </c>
      <c r="ED71" s="1511">
        <v>27681.384293999999</v>
      </c>
      <c r="EE71" s="1511" t="s">
        <v>515</v>
      </c>
      <c r="EF71" s="1511">
        <v>27681.384293999999</v>
      </c>
      <c r="EG71" s="1511" t="s">
        <v>515</v>
      </c>
      <c r="EH71" s="1511">
        <v>27681.384293999999</v>
      </c>
      <c r="EI71" s="1511" t="s">
        <v>515</v>
      </c>
      <c r="EJ71" s="1511">
        <v>27681.384293999999</v>
      </c>
      <c r="EK71" s="1511" t="s">
        <v>515</v>
      </c>
      <c r="EL71" s="1511">
        <v>27681.384293999999</v>
      </c>
      <c r="EM71" s="1511" t="s">
        <v>515</v>
      </c>
      <c r="EN71" s="1511">
        <v>27681.384293999999</v>
      </c>
      <c r="EO71" s="1511" t="s">
        <v>515</v>
      </c>
      <c r="EP71" s="1511">
        <v>27681.384293999999</v>
      </c>
      <c r="EQ71" s="1511" t="s">
        <v>515</v>
      </c>
      <c r="ER71" s="1511">
        <v>27681.384293999999</v>
      </c>
      <c r="ES71" s="1511" t="s">
        <v>515</v>
      </c>
      <c r="ET71" s="1511">
        <v>27681.384293999999</v>
      </c>
      <c r="EU71" s="1511" t="s">
        <v>515</v>
      </c>
      <c r="EV71" s="1511">
        <v>27681.384293999999</v>
      </c>
      <c r="EW71" s="1511" t="s">
        <v>515</v>
      </c>
      <c r="EX71" s="1511">
        <v>27681.384293999999</v>
      </c>
      <c r="EY71" s="1511" t="s">
        <v>515</v>
      </c>
      <c r="EZ71" s="1511">
        <v>27681.384293999999</v>
      </c>
      <c r="FA71" s="1511" t="s">
        <v>515</v>
      </c>
      <c r="FB71" s="1511">
        <v>27681.384293999999</v>
      </c>
      <c r="FC71" s="1511" t="s">
        <v>515</v>
      </c>
      <c r="FD71" s="1511">
        <v>27681.384293999999</v>
      </c>
      <c r="FE71" s="1511" t="s">
        <v>515</v>
      </c>
      <c r="FF71" s="1511">
        <v>27681.384293999999</v>
      </c>
      <c r="FG71" s="1511" t="s">
        <v>515</v>
      </c>
      <c r="FH71" s="1511">
        <v>27681.384293999999</v>
      </c>
      <c r="FI71" s="1511" t="s">
        <v>515</v>
      </c>
      <c r="FJ71" s="1511">
        <v>27681.384293999999</v>
      </c>
      <c r="FK71" s="1511" t="s">
        <v>515</v>
      </c>
      <c r="FL71" s="1511">
        <v>27681.384293999999</v>
      </c>
      <c r="FM71" s="1511" t="s">
        <v>515</v>
      </c>
      <c r="FN71" s="1511">
        <v>27681.384293999999</v>
      </c>
      <c r="FO71" s="1511" t="s">
        <v>515</v>
      </c>
      <c r="FP71" s="1511">
        <v>27681.384293999999</v>
      </c>
      <c r="FQ71" s="1511" t="s">
        <v>515</v>
      </c>
      <c r="FR71" s="1511">
        <v>27681.384293999999</v>
      </c>
      <c r="FS71" s="1511" t="s">
        <v>515</v>
      </c>
      <c r="FT71" s="1511">
        <v>27681.384293999999</v>
      </c>
      <c r="FU71" s="1511" t="s">
        <v>515</v>
      </c>
      <c r="FV71" s="1511">
        <v>27681.384293999999</v>
      </c>
      <c r="FW71" s="1511" t="s">
        <v>515</v>
      </c>
      <c r="FX71" s="1511">
        <v>27681.384293999999</v>
      </c>
      <c r="FY71" s="1511" t="s">
        <v>515</v>
      </c>
      <c r="FZ71" s="1511">
        <v>27681.384293999999</v>
      </c>
      <c r="GA71" s="1511" t="s">
        <v>515</v>
      </c>
      <c r="GB71" s="1511">
        <v>27681.384293999999</v>
      </c>
      <c r="GC71" s="1511" t="s">
        <v>515</v>
      </c>
      <c r="GD71" s="1511">
        <v>27681.384293999999</v>
      </c>
      <c r="GE71" s="1511" t="s">
        <v>515</v>
      </c>
      <c r="GF71" s="1511">
        <v>27681.384293999999</v>
      </c>
      <c r="GG71" s="1511" t="s">
        <v>515</v>
      </c>
      <c r="GH71" s="1511">
        <v>27681.384293999999</v>
      </c>
      <c r="GI71" s="1511" t="s">
        <v>515</v>
      </c>
      <c r="GJ71" s="1511">
        <v>27681.384293999999</v>
      </c>
      <c r="GK71" s="1511" t="s">
        <v>515</v>
      </c>
      <c r="GL71" s="1511">
        <v>27681.384293999999</v>
      </c>
      <c r="GM71" s="1511" t="s">
        <v>515</v>
      </c>
      <c r="GN71" s="1511">
        <v>27681.384293999999</v>
      </c>
      <c r="GO71" s="1511" t="s">
        <v>515</v>
      </c>
      <c r="GP71" s="1511">
        <v>27681.384293999999</v>
      </c>
      <c r="GQ71" s="1511" t="s">
        <v>515</v>
      </c>
      <c r="GR71" s="1511">
        <v>27681.384293999999</v>
      </c>
      <c r="GS71" s="1511" t="s">
        <v>515</v>
      </c>
      <c r="GT71" s="1511">
        <v>27681.384293999999</v>
      </c>
      <c r="GU71" s="1511" t="s">
        <v>515</v>
      </c>
      <c r="GV71" s="1511">
        <v>27681.384293999999</v>
      </c>
      <c r="GW71" s="1511" t="s">
        <v>515</v>
      </c>
      <c r="GX71" s="1511">
        <v>27681.384293999999</v>
      </c>
      <c r="GY71" s="1511" t="s">
        <v>515</v>
      </c>
      <c r="GZ71" s="1511">
        <v>27681.384293999999</v>
      </c>
      <c r="HA71" s="1511" t="s">
        <v>515</v>
      </c>
      <c r="HB71" s="1511">
        <v>27681.384293999999</v>
      </c>
      <c r="HC71" s="1511" t="s">
        <v>515</v>
      </c>
      <c r="HD71" s="1511">
        <v>27681.384293999999</v>
      </c>
      <c r="HE71" s="1511" t="s">
        <v>515</v>
      </c>
      <c r="HF71" s="1511">
        <v>27681.384293999999</v>
      </c>
      <c r="HG71" s="1511" t="s">
        <v>515</v>
      </c>
      <c r="HH71" s="1511">
        <v>27681.384293999999</v>
      </c>
      <c r="HI71" s="1511" t="s">
        <v>515</v>
      </c>
      <c r="HJ71" s="1511">
        <v>27681.384293999999</v>
      </c>
      <c r="HK71" s="1511" t="s">
        <v>515</v>
      </c>
      <c r="HL71" s="1511">
        <v>27681.384293999999</v>
      </c>
      <c r="HM71" s="1511" t="s">
        <v>515</v>
      </c>
      <c r="HN71" s="1511">
        <v>27681.384293999999</v>
      </c>
      <c r="HO71" s="1511" t="s">
        <v>515</v>
      </c>
      <c r="HP71" s="1511">
        <v>27681.384293999999</v>
      </c>
      <c r="HQ71" s="1511" t="s">
        <v>515</v>
      </c>
      <c r="HR71" s="1511">
        <v>27681.384293999999</v>
      </c>
      <c r="HS71" s="1511" t="s">
        <v>515</v>
      </c>
      <c r="HT71" s="1511">
        <v>27681.384293999999</v>
      </c>
      <c r="HU71" s="1511" t="s">
        <v>515</v>
      </c>
      <c r="HV71" s="1511">
        <v>27681.384293999999</v>
      </c>
      <c r="HW71" s="1511" t="s">
        <v>515</v>
      </c>
      <c r="HX71" s="1511">
        <v>27681.384293999999</v>
      </c>
      <c r="HY71" s="1511" t="s">
        <v>515</v>
      </c>
      <c r="HZ71" s="1511">
        <v>27681.384293999999</v>
      </c>
      <c r="IA71" s="1511" t="s">
        <v>515</v>
      </c>
      <c r="IB71" s="1511">
        <v>27681.384293999999</v>
      </c>
      <c r="IC71" s="1511" t="s">
        <v>515</v>
      </c>
      <c r="ID71" s="1511">
        <v>27681.384293999999</v>
      </c>
      <c r="IE71" s="1511" t="s">
        <v>515</v>
      </c>
      <c r="IF71" s="1511">
        <v>27681.384293999999</v>
      </c>
      <c r="IG71" s="1511" t="s">
        <v>515</v>
      </c>
      <c r="IH71" s="1511">
        <v>27681.384293999999</v>
      </c>
      <c r="II71" s="1511" t="s">
        <v>515</v>
      </c>
      <c r="IJ71" s="1511">
        <v>27681.384293999999</v>
      </c>
      <c r="IK71" s="1511" t="s">
        <v>515</v>
      </c>
      <c r="IL71" s="1511">
        <v>27681.384293999999</v>
      </c>
      <c r="IM71" s="1511" t="s">
        <v>515</v>
      </c>
      <c r="IN71" s="1511">
        <v>27681.384293999999</v>
      </c>
      <c r="IO71" s="1511" t="s">
        <v>515</v>
      </c>
      <c r="IP71" s="1511">
        <v>27681.384293999999</v>
      </c>
      <c r="IQ71" s="1511" t="s">
        <v>515</v>
      </c>
      <c r="IR71" s="1511">
        <v>27681.384293999999</v>
      </c>
      <c r="IS71" s="1511" t="s">
        <v>515</v>
      </c>
      <c r="IT71" s="1511">
        <v>27681.384293999999</v>
      </c>
      <c r="IU71" s="1511" t="s">
        <v>515</v>
      </c>
      <c r="IV71" s="1511">
        <v>27681.384293999999</v>
      </c>
    </row>
    <row r="72" spans="1:256">
      <c r="D72" s="1579"/>
      <c r="E72" s="1579"/>
      <c r="F72" s="1569"/>
    </row>
    <row r="73" spans="1:256">
      <c r="D73" s="1579"/>
      <c r="E73" s="1579"/>
      <c r="F73" s="1569"/>
    </row>
    <row r="74" spans="1:256">
      <c r="D74" s="1579"/>
      <c r="E74" s="1579"/>
      <c r="F74" s="1569"/>
    </row>
    <row r="75" spans="1:256">
      <c r="D75" s="1579"/>
      <c r="E75" s="1579"/>
      <c r="F75" s="1569"/>
    </row>
    <row r="76" spans="1:256">
      <c r="D76" s="1579"/>
      <c r="E76" s="1579"/>
      <c r="F76" s="1664"/>
    </row>
    <row r="77" spans="1:256">
      <c r="D77" s="1579"/>
      <c r="E77" s="1579"/>
    </row>
    <row r="78" spans="1:256">
      <c r="D78" s="1579"/>
      <c r="E78" s="1579"/>
    </row>
    <row r="79" spans="1:256">
      <c r="D79" s="1579"/>
      <c r="E79" s="1579"/>
    </row>
    <row r="80" spans="1:256">
      <c r="D80" s="1579"/>
      <c r="E80" s="1579"/>
    </row>
    <row r="81" spans="4:7">
      <c r="D81" s="1579"/>
      <c r="E81" s="1579"/>
    </row>
    <row r="82" spans="4:7">
      <c r="D82" s="1579"/>
      <c r="E82" s="1579"/>
    </row>
    <row r="83" spans="4:7">
      <c r="D83" s="1579"/>
      <c r="E83" s="1579"/>
      <c r="F83" s="1664"/>
      <c r="G83" s="1664"/>
    </row>
    <row r="84" spans="4:7">
      <c r="D84" s="1579"/>
      <c r="E84" s="1579"/>
    </row>
    <row r="85" spans="4:7">
      <c r="D85" s="1579"/>
      <c r="E85" s="1579"/>
      <c r="F85" s="1664"/>
    </row>
    <row r="86" spans="4:7">
      <c r="D86" s="1579"/>
      <c r="E86" s="1579"/>
    </row>
    <row r="87" spans="4:7">
      <c r="D87" s="1579"/>
      <c r="E87" s="1579"/>
    </row>
    <row r="88" spans="4:7">
      <c r="D88" s="1579"/>
      <c r="E88" s="1579"/>
    </row>
    <row r="89" spans="4:7">
      <c r="D89" s="1579"/>
      <c r="E89" s="1579"/>
    </row>
    <row r="90" spans="4:7">
      <c r="D90" s="1579"/>
      <c r="E90" s="1579"/>
    </row>
    <row r="91" spans="4:7">
      <c r="D91" s="1579"/>
      <c r="E91" s="1579"/>
    </row>
    <row r="92" spans="4:7">
      <c r="D92" s="1579"/>
      <c r="E92" s="1579"/>
    </row>
    <row r="93" spans="4:7">
      <c r="D93" s="1579"/>
      <c r="E93" s="1579"/>
    </row>
    <row r="94" spans="4:7">
      <c r="D94" s="1579"/>
      <c r="E94" s="1579"/>
    </row>
    <row r="95" spans="4:7">
      <c r="D95" s="1579"/>
      <c r="E95" s="1579"/>
    </row>
    <row r="96" spans="4:7">
      <c r="D96" s="1579"/>
      <c r="E96" s="1579"/>
    </row>
    <row r="97" spans="4:5">
      <c r="D97" s="1579"/>
      <c r="E97" s="1579"/>
    </row>
    <row r="98" spans="4:5">
      <c r="D98" s="1579"/>
      <c r="E98" s="1579"/>
    </row>
    <row r="99" spans="4:5">
      <c r="D99" s="1579"/>
      <c r="E99" s="1579"/>
    </row>
    <row r="100" spans="4:5">
      <c r="D100" s="1579"/>
      <c r="E100" s="1579"/>
    </row>
    <row r="101" spans="4:5">
      <c r="D101" s="1579"/>
      <c r="E101" s="1579"/>
    </row>
    <row r="102" spans="4:5">
      <c r="D102" s="1579"/>
      <c r="E102" s="1579"/>
    </row>
    <row r="103" spans="4:5">
      <c r="D103" s="1579"/>
      <c r="E103" s="1579"/>
    </row>
    <row r="104" spans="4:5">
      <c r="D104" s="1579"/>
      <c r="E104" s="1579"/>
    </row>
    <row r="105" spans="4:5">
      <c r="D105" s="1579"/>
      <c r="E105" s="1579"/>
    </row>
    <row r="106" spans="4:5">
      <c r="D106" s="1579"/>
      <c r="E106" s="1579"/>
    </row>
    <row r="107" spans="4:5">
      <c r="D107" s="1579"/>
      <c r="E107" s="1579"/>
    </row>
    <row r="108" spans="4:5">
      <c r="D108" s="1579"/>
      <c r="E108" s="1579"/>
    </row>
    <row r="109" spans="4:5">
      <c r="D109" s="1579"/>
      <c r="E109" s="1579"/>
    </row>
    <row r="110" spans="4:5">
      <c r="D110" s="1579"/>
      <c r="E110" s="1579"/>
    </row>
    <row r="111" spans="4:5">
      <c r="D111" s="1579"/>
      <c r="E111" s="1579"/>
    </row>
    <row r="112" spans="4:5">
      <c r="D112" s="1579"/>
      <c r="E112" s="1579"/>
    </row>
    <row r="113" spans="4:5">
      <c r="D113" s="1579"/>
      <c r="E113" s="1579"/>
    </row>
    <row r="114" spans="4:5">
      <c r="D114" s="1579"/>
      <c r="E114" s="1579"/>
    </row>
    <row r="115" spans="4:5">
      <c r="D115" s="1579"/>
      <c r="E115" s="1579"/>
    </row>
    <row r="116" spans="4:5">
      <c r="D116" s="1579"/>
      <c r="E116" s="1579"/>
    </row>
    <row r="117" spans="4:5">
      <c r="D117" s="1579"/>
      <c r="E117" s="1579"/>
    </row>
    <row r="118" spans="4:5">
      <c r="D118" s="1579"/>
      <c r="E118" s="1579"/>
    </row>
    <row r="119" spans="4:5">
      <c r="D119" s="1579"/>
      <c r="E119" s="1579"/>
    </row>
    <row r="120" spans="4:5">
      <c r="D120" s="1579"/>
      <c r="E120" s="1579"/>
    </row>
    <row r="121" spans="4:5">
      <c r="D121" s="1579"/>
      <c r="E121" s="1579"/>
    </row>
    <row r="122" spans="4:5">
      <c r="D122" s="1579"/>
      <c r="E122" s="1579"/>
    </row>
    <row r="123" spans="4:5">
      <c r="D123" s="1579"/>
      <c r="E123" s="1579"/>
    </row>
    <row r="124" spans="4:5">
      <c r="D124" s="1579"/>
      <c r="E124" s="1579"/>
    </row>
    <row r="125" spans="4:5">
      <c r="D125" s="1579"/>
      <c r="E125" s="1579"/>
    </row>
    <row r="126" spans="4:5">
      <c r="D126" s="1579"/>
      <c r="E126" s="1579"/>
    </row>
    <row r="127" spans="4:5">
      <c r="D127" s="1579"/>
      <c r="E127" s="1579"/>
    </row>
    <row r="128" spans="4:5">
      <c r="D128" s="1579"/>
      <c r="E128" s="1579"/>
    </row>
    <row r="129" spans="4:5">
      <c r="D129" s="1579"/>
      <c r="E129" s="1579"/>
    </row>
    <row r="130" spans="4:5">
      <c r="D130" s="1579"/>
      <c r="E130" s="1579"/>
    </row>
    <row r="131" spans="4:5">
      <c r="D131" s="1579"/>
      <c r="E131" s="1579"/>
    </row>
    <row r="132" spans="4:5">
      <c r="D132" s="1579"/>
      <c r="E132" s="1579"/>
    </row>
    <row r="133" spans="4:5">
      <c r="D133" s="1579"/>
      <c r="E133" s="1579"/>
    </row>
    <row r="134" spans="4:5">
      <c r="D134" s="1579"/>
      <c r="E134" s="1579"/>
    </row>
  </sheetData>
  <mergeCells count="4">
    <mergeCell ref="A4:F4"/>
    <mergeCell ref="A1:F1"/>
    <mergeCell ref="A2:F2"/>
    <mergeCell ref="A3:F3"/>
  </mergeCells>
  <pageMargins left="0.39370078740157483" right="0.39370078740157483" top="0.39370078740157483" bottom="0.39370078740157483" header="0.31496062992125984" footer="0.31496062992125984"/>
  <pageSetup paperSize="9" scale="55" orientation="portrait" r:id="rId1"/>
</worksheet>
</file>

<file path=xl/worksheets/sheet48.xml><?xml version="1.0" encoding="utf-8"?>
<worksheet xmlns="http://schemas.openxmlformats.org/spreadsheetml/2006/main" xmlns:r="http://schemas.openxmlformats.org/officeDocument/2006/relationships">
  <sheetPr>
    <pageSetUpPr fitToPage="1"/>
  </sheetPr>
  <dimension ref="A1:M38"/>
  <sheetViews>
    <sheetView workbookViewId="0">
      <selection activeCell="M1" sqref="M1"/>
    </sheetView>
  </sheetViews>
  <sheetFormatPr defaultColWidth="12" defaultRowHeight="15.75"/>
  <cols>
    <col min="1" max="1" width="26" style="1511" bestFit="1" customWidth="1"/>
    <col min="2" max="4" width="9.140625" style="1511" customWidth="1"/>
    <col min="5" max="10" width="12" style="1511" customWidth="1"/>
    <col min="11" max="12" width="10.140625" style="1511" customWidth="1"/>
    <col min="13" max="256" width="12" style="1511"/>
    <col min="257" max="257" width="24.85546875" style="1511" customWidth="1"/>
    <col min="258" max="258" width="10.140625" style="1511" customWidth="1"/>
    <col min="259" max="259" width="6.7109375" style="1511" customWidth="1"/>
    <col min="260" max="260" width="7.140625" style="1511" customWidth="1"/>
    <col min="261" max="261" width="9.140625" style="1511" customWidth="1"/>
    <col min="262" max="262" width="8.28515625" style="1511" bestFit="1" customWidth="1"/>
    <col min="263" max="263" width="10.42578125" style="1511" customWidth="1"/>
    <col min="264" max="264" width="8.28515625" style="1511" bestFit="1" customWidth="1"/>
    <col min="265" max="265" width="9" style="1511" customWidth="1"/>
    <col min="266" max="266" width="8.28515625" style="1511" bestFit="1" customWidth="1"/>
    <col min="267" max="267" width="8.140625" style="1511" customWidth="1"/>
    <col min="268" max="268" width="7" style="1511" bestFit="1" customWidth="1"/>
    <col min="269" max="512" width="12" style="1511"/>
    <col min="513" max="513" width="24.85546875" style="1511" customWidth="1"/>
    <col min="514" max="514" width="10.140625" style="1511" customWidth="1"/>
    <col min="515" max="515" width="6.7109375" style="1511" customWidth="1"/>
    <col min="516" max="516" width="7.140625" style="1511" customWidth="1"/>
    <col min="517" max="517" width="9.140625" style="1511" customWidth="1"/>
    <col min="518" max="518" width="8.28515625" style="1511" bestFit="1" customWidth="1"/>
    <col min="519" max="519" width="10.42578125" style="1511" customWidth="1"/>
    <col min="520" max="520" width="8.28515625" style="1511" bestFit="1" customWidth="1"/>
    <col min="521" max="521" width="9" style="1511" customWidth="1"/>
    <col min="522" max="522" width="8.28515625" style="1511" bestFit="1" customWidth="1"/>
    <col min="523" max="523" width="8.140625" style="1511" customWidth="1"/>
    <col min="524" max="524" width="7" style="1511" bestFit="1" customWidth="1"/>
    <col min="525" max="768" width="12" style="1511"/>
    <col min="769" max="769" width="24.85546875" style="1511" customWidth="1"/>
    <col min="770" max="770" width="10.140625" style="1511" customWidth="1"/>
    <col min="771" max="771" width="6.7109375" style="1511" customWidth="1"/>
    <col min="772" max="772" width="7.140625" style="1511" customWidth="1"/>
    <col min="773" max="773" width="9.140625" style="1511" customWidth="1"/>
    <col min="774" max="774" width="8.28515625" style="1511" bestFit="1" customWidth="1"/>
    <col min="775" max="775" width="10.42578125" style="1511" customWidth="1"/>
    <col min="776" max="776" width="8.28515625" style="1511" bestFit="1" customWidth="1"/>
    <col min="777" max="777" width="9" style="1511" customWidth="1"/>
    <col min="778" max="778" width="8.28515625" style="1511" bestFit="1" customWidth="1"/>
    <col min="779" max="779" width="8.140625" style="1511" customWidth="1"/>
    <col min="780" max="780" width="7" style="1511" bestFit="1" customWidth="1"/>
    <col min="781" max="1024" width="12" style="1511"/>
    <col min="1025" max="1025" width="24.85546875" style="1511" customWidth="1"/>
    <col min="1026" max="1026" width="10.140625" style="1511" customWidth="1"/>
    <col min="1027" max="1027" width="6.7109375" style="1511" customWidth="1"/>
    <col min="1028" max="1028" width="7.140625" style="1511" customWidth="1"/>
    <col min="1029" max="1029" width="9.140625" style="1511" customWidth="1"/>
    <col min="1030" max="1030" width="8.28515625" style="1511" bestFit="1" customWidth="1"/>
    <col min="1031" max="1031" width="10.42578125" style="1511" customWidth="1"/>
    <col min="1032" max="1032" width="8.28515625" style="1511" bestFit="1" customWidth="1"/>
    <col min="1033" max="1033" width="9" style="1511" customWidth="1"/>
    <col min="1034" max="1034" width="8.28515625" style="1511" bestFit="1" customWidth="1"/>
    <col min="1035" max="1035" width="8.140625" style="1511" customWidth="1"/>
    <col min="1036" max="1036" width="7" style="1511" bestFit="1" customWidth="1"/>
    <col min="1037" max="1280" width="12" style="1511"/>
    <col min="1281" max="1281" width="24.85546875" style="1511" customWidth="1"/>
    <col min="1282" max="1282" width="10.140625" style="1511" customWidth="1"/>
    <col min="1283" max="1283" width="6.7109375" style="1511" customWidth="1"/>
    <col min="1284" max="1284" width="7.140625" style="1511" customWidth="1"/>
    <col min="1285" max="1285" width="9.140625" style="1511" customWidth="1"/>
    <col min="1286" max="1286" width="8.28515625" style="1511" bestFit="1" customWidth="1"/>
    <col min="1287" max="1287" width="10.42578125" style="1511" customWidth="1"/>
    <col min="1288" max="1288" width="8.28515625" style="1511" bestFit="1" customWidth="1"/>
    <col min="1289" max="1289" width="9" style="1511" customWidth="1"/>
    <col min="1290" max="1290" width="8.28515625" style="1511" bestFit="1" customWidth="1"/>
    <col min="1291" max="1291" width="8.140625" style="1511" customWidth="1"/>
    <col min="1292" max="1292" width="7" style="1511" bestFit="1" customWidth="1"/>
    <col min="1293" max="1536" width="12" style="1511"/>
    <col min="1537" max="1537" width="24.85546875" style="1511" customWidth="1"/>
    <col min="1538" max="1538" width="10.140625" style="1511" customWidth="1"/>
    <col min="1539" max="1539" width="6.7109375" style="1511" customWidth="1"/>
    <col min="1540" max="1540" width="7.140625" style="1511" customWidth="1"/>
    <col min="1541" max="1541" width="9.140625" style="1511" customWidth="1"/>
    <col min="1542" max="1542" width="8.28515625" style="1511" bestFit="1" customWidth="1"/>
    <col min="1543" max="1543" width="10.42578125" style="1511" customWidth="1"/>
    <col min="1544" max="1544" width="8.28515625" style="1511" bestFit="1" customWidth="1"/>
    <col min="1545" max="1545" width="9" style="1511" customWidth="1"/>
    <col min="1546" max="1546" width="8.28515625" style="1511" bestFit="1" customWidth="1"/>
    <col min="1547" max="1547" width="8.140625" style="1511" customWidth="1"/>
    <col min="1548" max="1548" width="7" style="1511" bestFit="1" customWidth="1"/>
    <col min="1549" max="1792" width="12" style="1511"/>
    <col min="1793" max="1793" width="24.85546875" style="1511" customWidth="1"/>
    <col min="1794" max="1794" width="10.140625" style="1511" customWidth="1"/>
    <col min="1795" max="1795" width="6.7109375" style="1511" customWidth="1"/>
    <col min="1796" max="1796" width="7.140625" style="1511" customWidth="1"/>
    <col min="1797" max="1797" width="9.140625" style="1511" customWidth="1"/>
    <col min="1798" max="1798" width="8.28515625" style="1511" bestFit="1" customWidth="1"/>
    <col min="1799" max="1799" width="10.42578125" style="1511" customWidth="1"/>
    <col min="1800" max="1800" width="8.28515625" style="1511" bestFit="1" customWidth="1"/>
    <col min="1801" max="1801" width="9" style="1511" customWidth="1"/>
    <col min="1802" max="1802" width="8.28515625" style="1511" bestFit="1" customWidth="1"/>
    <col min="1803" max="1803" width="8.140625" style="1511" customWidth="1"/>
    <col min="1804" max="1804" width="7" style="1511" bestFit="1" customWidth="1"/>
    <col min="1805" max="2048" width="12" style="1511"/>
    <col min="2049" max="2049" width="24.85546875" style="1511" customWidth="1"/>
    <col min="2050" max="2050" width="10.140625" style="1511" customWidth="1"/>
    <col min="2051" max="2051" width="6.7109375" style="1511" customWidth="1"/>
    <col min="2052" max="2052" width="7.140625" style="1511" customWidth="1"/>
    <col min="2053" max="2053" width="9.140625" style="1511" customWidth="1"/>
    <col min="2054" max="2054" width="8.28515625" style="1511" bestFit="1" customWidth="1"/>
    <col min="2055" max="2055" width="10.42578125" style="1511" customWidth="1"/>
    <col min="2056" max="2056" width="8.28515625" style="1511" bestFit="1" customWidth="1"/>
    <col min="2057" max="2057" width="9" style="1511" customWidth="1"/>
    <col min="2058" max="2058" width="8.28515625" style="1511" bestFit="1" customWidth="1"/>
    <col min="2059" max="2059" width="8.140625" style="1511" customWidth="1"/>
    <col min="2060" max="2060" width="7" style="1511" bestFit="1" customWidth="1"/>
    <col min="2061" max="2304" width="12" style="1511"/>
    <col min="2305" max="2305" width="24.85546875" style="1511" customWidth="1"/>
    <col min="2306" max="2306" width="10.140625" style="1511" customWidth="1"/>
    <col min="2307" max="2307" width="6.7109375" style="1511" customWidth="1"/>
    <col min="2308" max="2308" width="7.140625" style="1511" customWidth="1"/>
    <col min="2309" max="2309" width="9.140625" style="1511" customWidth="1"/>
    <col min="2310" max="2310" width="8.28515625" style="1511" bestFit="1" customWidth="1"/>
    <col min="2311" max="2311" width="10.42578125" style="1511" customWidth="1"/>
    <col min="2312" max="2312" width="8.28515625" style="1511" bestFit="1" customWidth="1"/>
    <col min="2313" max="2313" width="9" style="1511" customWidth="1"/>
    <col min="2314" max="2314" width="8.28515625" style="1511" bestFit="1" customWidth="1"/>
    <col min="2315" max="2315" width="8.140625" style="1511" customWidth="1"/>
    <col min="2316" max="2316" width="7" style="1511" bestFit="1" customWidth="1"/>
    <col min="2317" max="2560" width="12" style="1511"/>
    <col min="2561" max="2561" width="24.85546875" style="1511" customWidth="1"/>
    <col min="2562" max="2562" width="10.140625" style="1511" customWidth="1"/>
    <col min="2563" max="2563" width="6.7109375" style="1511" customWidth="1"/>
    <col min="2564" max="2564" width="7.140625" style="1511" customWidth="1"/>
    <col min="2565" max="2565" width="9.140625" style="1511" customWidth="1"/>
    <col min="2566" max="2566" width="8.28515625" style="1511" bestFit="1" customWidth="1"/>
    <col min="2567" max="2567" width="10.42578125" style="1511" customWidth="1"/>
    <col min="2568" max="2568" width="8.28515625" style="1511" bestFit="1" customWidth="1"/>
    <col min="2569" max="2569" width="9" style="1511" customWidth="1"/>
    <col min="2570" max="2570" width="8.28515625" style="1511" bestFit="1" customWidth="1"/>
    <col min="2571" max="2571" width="8.140625" style="1511" customWidth="1"/>
    <col min="2572" max="2572" width="7" style="1511" bestFit="1" customWidth="1"/>
    <col min="2573" max="2816" width="12" style="1511"/>
    <col min="2817" max="2817" width="24.85546875" style="1511" customWidth="1"/>
    <col min="2818" max="2818" width="10.140625" style="1511" customWidth="1"/>
    <col min="2819" max="2819" width="6.7109375" style="1511" customWidth="1"/>
    <col min="2820" max="2820" width="7.140625" style="1511" customWidth="1"/>
    <col min="2821" max="2821" width="9.140625" style="1511" customWidth="1"/>
    <col min="2822" max="2822" width="8.28515625" style="1511" bestFit="1" customWidth="1"/>
    <col min="2823" max="2823" width="10.42578125" style="1511" customWidth="1"/>
    <col min="2824" max="2824" width="8.28515625" style="1511" bestFit="1" customWidth="1"/>
    <col min="2825" max="2825" width="9" style="1511" customWidth="1"/>
    <col min="2826" max="2826" width="8.28515625" style="1511" bestFit="1" customWidth="1"/>
    <col min="2827" max="2827" width="8.140625" style="1511" customWidth="1"/>
    <col min="2828" max="2828" width="7" style="1511" bestFit="1" customWidth="1"/>
    <col min="2829" max="3072" width="12" style="1511"/>
    <col min="3073" max="3073" width="24.85546875" style="1511" customWidth="1"/>
    <col min="3074" max="3074" width="10.140625" style="1511" customWidth="1"/>
    <col min="3075" max="3075" width="6.7109375" style="1511" customWidth="1"/>
    <col min="3076" max="3076" width="7.140625" style="1511" customWidth="1"/>
    <col min="3077" max="3077" width="9.140625" style="1511" customWidth="1"/>
    <col min="3078" max="3078" width="8.28515625" style="1511" bestFit="1" customWidth="1"/>
    <col min="3079" max="3079" width="10.42578125" style="1511" customWidth="1"/>
    <col min="3080" max="3080" width="8.28515625" style="1511" bestFit="1" customWidth="1"/>
    <col min="3081" max="3081" width="9" style="1511" customWidth="1"/>
    <col min="3082" max="3082" width="8.28515625" style="1511" bestFit="1" customWidth="1"/>
    <col min="3083" max="3083" width="8.140625" style="1511" customWidth="1"/>
    <col min="3084" max="3084" width="7" style="1511" bestFit="1" customWidth="1"/>
    <col min="3085" max="3328" width="12" style="1511"/>
    <col min="3329" max="3329" width="24.85546875" style="1511" customWidth="1"/>
    <col min="3330" max="3330" width="10.140625" style="1511" customWidth="1"/>
    <col min="3331" max="3331" width="6.7109375" style="1511" customWidth="1"/>
    <col min="3332" max="3332" width="7.140625" style="1511" customWidth="1"/>
    <col min="3333" max="3333" width="9.140625" style="1511" customWidth="1"/>
    <col min="3334" max="3334" width="8.28515625" style="1511" bestFit="1" customWidth="1"/>
    <col min="3335" max="3335" width="10.42578125" style="1511" customWidth="1"/>
    <col min="3336" max="3336" width="8.28515625" style="1511" bestFit="1" customWidth="1"/>
    <col min="3337" max="3337" width="9" style="1511" customWidth="1"/>
    <col min="3338" max="3338" width="8.28515625" style="1511" bestFit="1" customWidth="1"/>
    <col min="3339" max="3339" width="8.140625" style="1511" customWidth="1"/>
    <col min="3340" max="3340" width="7" style="1511" bestFit="1" customWidth="1"/>
    <col min="3341" max="3584" width="12" style="1511"/>
    <col min="3585" max="3585" width="24.85546875" style="1511" customWidth="1"/>
    <col min="3586" max="3586" width="10.140625" style="1511" customWidth="1"/>
    <col min="3587" max="3587" width="6.7109375" style="1511" customWidth="1"/>
    <col min="3588" max="3588" width="7.140625" style="1511" customWidth="1"/>
    <col min="3589" max="3589" width="9.140625" style="1511" customWidth="1"/>
    <col min="3590" max="3590" width="8.28515625" style="1511" bestFit="1" customWidth="1"/>
    <col min="3591" max="3591" width="10.42578125" style="1511" customWidth="1"/>
    <col min="3592" max="3592" width="8.28515625" style="1511" bestFit="1" customWidth="1"/>
    <col min="3593" max="3593" width="9" style="1511" customWidth="1"/>
    <col min="3594" max="3594" width="8.28515625" style="1511" bestFit="1" customWidth="1"/>
    <col min="3595" max="3595" width="8.140625" style="1511" customWidth="1"/>
    <col min="3596" max="3596" width="7" style="1511" bestFit="1" customWidth="1"/>
    <col min="3597" max="3840" width="12" style="1511"/>
    <col min="3841" max="3841" width="24.85546875" style="1511" customWidth="1"/>
    <col min="3842" max="3842" width="10.140625" style="1511" customWidth="1"/>
    <col min="3843" max="3843" width="6.7109375" style="1511" customWidth="1"/>
    <col min="3844" max="3844" width="7.140625" style="1511" customWidth="1"/>
    <col min="3845" max="3845" width="9.140625" style="1511" customWidth="1"/>
    <col min="3846" max="3846" width="8.28515625" style="1511" bestFit="1" customWidth="1"/>
    <col min="3847" max="3847" width="10.42578125" style="1511" customWidth="1"/>
    <col min="3848" max="3848" width="8.28515625" style="1511" bestFit="1" customWidth="1"/>
    <col min="3849" max="3849" width="9" style="1511" customWidth="1"/>
    <col min="3850" max="3850" width="8.28515625" style="1511" bestFit="1" customWidth="1"/>
    <col min="3851" max="3851" width="8.140625" style="1511" customWidth="1"/>
    <col min="3852" max="3852" width="7" style="1511" bestFit="1" customWidth="1"/>
    <col min="3853" max="4096" width="12" style="1511"/>
    <col min="4097" max="4097" width="24.85546875" style="1511" customWidth="1"/>
    <col min="4098" max="4098" width="10.140625" style="1511" customWidth="1"/>
    <col min="4099" max="4099" width="6.7109375" style="1511" customWidth="1"/>
    <col min="4100" max="4100" width="7.140625" style="1511" customWidth="1"/>
    <col min="4101" max="4101" width="9.140625" style="1511" customWidth="1"/>
    <col min="4102" max="4102" width="8.28515625" style="1511" bestFit="1" customWidth="1"/>
    <col min="4103" max="4103" width="10.42578125" style="1511" customWidth="1"/>
    <col min="4104" max="4104" width="8.28515625" style="1511" bestFit="1" customWidth="1"/>
    <col min="4105" max="4105" width="9" style="1511" customWidth="1"/>
    <col min="4106" max="4106" width="8.28515625" style="1511" bestFit="1" customWidth="1"/>
    <col min="4107" max="4107" width="8.140625" style="1511" customWidth="1"/>
    <col min="4108" max="4108" width="7" style="1511" bestFit="1" customWidth="1"/>
    <col min="4109" max="4352" width="12" style="1511"/>
    <col min="4353" max="4353" width="24.85546875" style="1511" customWidth="1"/>
    <col min="4354" max="4354" width="10.140625" style="1511" customWidth="1"/>
    <col min="4355" max="4355" width="6.7109375" style="1511" customWidth="1"/>
    <col min="4356" max="4356" width="7.140625" style="1511" customWidth="1"/>
    <col min="4357" max="4357" width="9.140625" style="1511" customWidth="1"/>
    <col min="4358" max="4358" width="8.28515625" style="1511" bestFit="1" customWidth="1"/>
    <col min="4359" max="4359" width="10.42578125" style="1511" customWidth="1"/>
    <col min="4360" max="4360" width="8.28515625" style="1511" bestFit="1" customWidth="1"/>
    <col min="4361" max="4361" width="9" style="1511" customWidth="1"/>
    <col min="4362" max="4362" width="8.28515625" style="1511" bestFit="1" customWidth="1"/>
    <col min="4363" max="4363" width="8.140625" style="1511" customWidth="1"/>
    <col min="4364" max="4364" width="7" style="1511" bestFit="1" customWidth="1"/>
    <col min="4365" max="4608" width="12" style="1511"/>
    <col min="4609" max="4609" width="24.85546875" style="1511" customWidth="1"/>
    <col min="4610" max="4610" width="10.140625" style="1511" customWidth="1"/>
    <col min="4611" max="4611" width="6.7109375" style="1511" customWidth="1"/>
    <col min="4612" max="4612" width="7.140625" style="1511" customWidth="1"/>
    <col min="4613" max="4613" width="9.140625" style="1511" customWidth="1"/>
    <col min="4614" max="4614" width="8.28515625" style="1511" bestFit="1" customWidth="1"/>
    <col min="4615" max="4615" width="10.42578125" style="1511" customWidth="1"/>
    <col min="4616" max="4616" width="8.28515625" style="1511" bestFit="1" customWidth="1"/>
    <col min="4617" max="4617" width="9" style="1511" customWidth="1"/>
    <col min="4618" max="4618" width="8.28515625" style="1511" bestFit="1" customWidth="1"/>
    <col min="4619" max="4619" width="8.140625" style="1511" customWidth="1"/>
    <col min="4620" max="4620" width="7" style="1511" bestFit="1" customWidth="1"/>
    <col min="4621" max="4864" width="12" style="1511"/>
    <col min="4865" max="4865" width="24.85546875" style="1511" customWidth="1"/>
    <col min="4866" max="4866" width="10.140625" style="1511" customWidth="1"/>
    <col min="4867" max="4867" width="6.7109375" style="1511" customWidth="1"/>
    <col min="4868" max="4868" width="7.140625" style="1511" customWidth="1"/>
    <col min="4869" max="4869" width="9.140625" style="1511" customWidth="1"/>
    <col min="4870" max="4870" width="8.28515625" style="1511" bestFit="1" customWidth="1"/>
    <col min="4871" max="4871" width="10.42578125" style="1511" customWidth="1"/>
    <col min="4872" max="4872" width="8.28515625" style="1511" bestFit="1" customWidth="1"/>
    <col min="4873" max="4873" width="9" style="1511" customWidth="1"/>
    <col min="4874" max="4874" width="8.28515625" style="1511" bestFit="1" customWidth="1"/>
    <col min="4875" max="4875" width="8.140625" style="1511" customWidth="1"/>
    <col min="4876" max="4876" width="7" style="1511" bestFit="1" customWidth="1"/>
    <col min="4877" max="5120" width="12" style="1511"/>
    <col min="5121" max="5121" width="24.85546875" style="1511" customWidth="1"/>
    <col min="5122" max="5122" width="10.140625" style="1511" customWidth="1"/>
    <col min="5123" max="5123" width="6.7109375" style="1511" customWidth="1"/>
    <col min="5124" max="5124" width="7.140625" style="1511" customWidth="1"/>
    <col min="5125" max="5125" width="9.140625" style="1511" customWidth="1"/>
    <col min="5126" max="5126" width="8.28515625" style="1511" bestFit="1" customWidth="1"/>
    <col min="5127" max="5127" width="10.42578125" style="1511" customWidth="1"/>
    <col min="5128" max="5128" width="8.28515625" style="1511" bestFit="1" customWidth="1"/>
    <col min="5129" max="5129" width="9" style="1511" customWidth="1"/>
    <col min="5130" max="5130" width="8.28515625" style="1511" bestFit="1" customWidth="1"/>
    <col min="5131" max="5131" width="8.140625" style="1511" customWidth="1"/>
    <col min="5132" max="5132" width="7" style="1511" bestFit="1" customWidth="1"/>
    <col min="5133" max="5376" width="12" style="1511"/>
    <col min="5377" max="5377" width="24.85546875" style="1511" customWidth="1"/>
    <col min="5378" max="5378" width="10.140625" style="1511" customWidth="1"/>
    <col min="5379" max="5379" width="6.7109375" style="1511" customWidth="1"/>
    <col min="5380" max="5380" width="7.140625" style="1511" customWidth="1"/>
    <col min="5381" max="5381" width="9.140625" style="1511" customWidth="1"/>
    <col min="5382" max="5382" width="8.28515625" style="1511" bestFit="1" customWidth="1"/>
    <col min="5383" max="5383" width="10.42578125" style="1511" customWidth="1"/>
    <col min="5384" max="5384" width="8.28515625" style="1511" bestFit="1" customWidth="1"/>
    <col min="5385" max="5385" width="9" style="1511" customWidth="1"/>
    <col min="5386" max="5386" width="8.28515625" style="1511" bestFit="1" customWidth="1"/>
    <col min="5387" max="5387" width="8.140625" style="1511" customWidth="1"/>
    <col min="5388" max="5388" width="7" style="1511" bestFit="1" customWidth="1"/>
    <col min="5389" max="5632" width="12" style="1511"/>
    <col min="5633" max="5633" width="24.85546875" style="1511" customWidth="1"/>
    <col min="5634" max="5634" width="10.140625" style="1511" customWidth="1"/>
    <col min="5635" max="5635" width="6.7109375" style="1511" customWidth="1"/>
    <col min="5636" max="5636" width="7.140625" style="1511" customWidth="1"/>
    <col min="5637" max="5637" width="9.140625" style="1511" customWidth="1"/>
    <col min="5638" max="5638" width="8.28515625" style="1511" bestFit="1" customWidth="1"/>
    <col min="5639" max="5639" width="10.42578125" style="1511" customWidth="1"/>
    <col min="5640" max="5640" width="8.28515625" style="1511" bestFit="1" customWidth="1"/>
    <col min="5641" max="5641" width="9" style="1511" customWidth="1"/>
    <col min="5642" max="5642" width="8.28515625" style="1511" bestFit="1" customWidth="1"/>
    <col min="5643" max="5643" width="8.140625" style="1511" customWidth="1"/>
    <col min="5644" max="5644" width="7" style="1511" bestFit="1" customWidth="1"/>
    <col min="5645" max="5888" width="12" style="1511"/>
    <col min="5889" max="5889" width="24.85546875" style="1511" customWidth="1"/>
    <col min="5890" max="5890" width="10.140625" style="1511" customWidth="1"/>
    <col min="5891" max="5891" width="6.7109375" style="1511" customWidth="1"/>
    <col min="5892" max="5892" width="7.140625" style="1511" customWidth="1"/>
    <col min="5893" max="5893" width="9.140625" style="1511" customWidth="1"/>
    <col min="5894" max="5894" width="8.28515625" style="1511" bestFit="1" customWidth="1"/>
    <col min="5895" max="5895" width="10.42578125" style="1511" customWidth="1"/>
    <col min="5896" max="5896" width="8.28515625" style="1511" bestFit="1" customWidth="1"/>
    <col min="5897" max="5897" width="9" style="1511" customWidth="1"/>
    <col min="5898" max="5898" width="8.28515625" style="1511" bestFit="1" customWidth="1"/>
    <col min="5899" max="5899" width="8.140625" style="1511" customWidth="1"/>
    <col min="5900" max="5900" width="7" style="1511" bestFit="1" customWidth="1"/>
    <col min="5901" max="6144" width="12" style="1511"/>
    <col min="6145" max="6145" width="24.85546875" style="1511" customWidth="1"/>
    <col min="6146" max="6146" width="10.140625" style="1511" customWidth="1"/>
    <col min="6147" max="6147" width="6.7109375" style="1511" customWidth="1"/>
    <col min="6148" max="6148" width="7.140625" style="1511" customWidth="1"/>
    <col min="6149" max="6149" width="9.140625" style="1511" customWidth="1"/>
    <col min="6150" max="6150" width="8.28515625" style="1511" bestFit="1" customWidth="1"/>
    <col min="6151" max="6151" width="10.42578125" style="1511" customWidth="1"/>
    <col min="6152" max="6152" width="8.28515625" style="1511" bestFit="1" customWidth="1"/>
    <col min="6153" max="6153" width="9" style="1511" customWidth="1"/>
    <col min="6154" max="6154" width="8.28515625" style="1511" bestFit="1" customWidth="1"/>
    <col min="6155" max="6155" width="8.140625" style="1511" customWidth="1"/>
    <col min="6156" max="6156" width="7" style="1511" bestFit="1" customWidth="1"/>
    <col min="6157" max="6400" width="12" style="1511"/>
    <col min="6401" max="6401" width="24.85546875" style="1511" customWidth="1"/>
    <col min="6402" max="6402" width="10.140625" style="1511" customWidth="1"/>
    <col min="6403" max="6403" width="6.7109375" style="1511" customWidth="1"/>
    <col min="6404" max="6404" width="7.140625" style="1511" customWidth="1"/>
    <col min="6405" max="6405" width="9.140625" style="1511" customWidth="1"/>
    <col min="6406" max="6406" width="8.28515625" style="1511" bestFit="1" customWidth="1"/>
    <col min="6407" max="6407" width="10.42578125" style="1511" customWidth="1"/>
    <col min="6408" max="6408" width="8.28515625" style="1511" bestFit="1" customWidth="1"/>
    <col min="6409" max="6409" width="9" style="1511" customWidth="1"/>
    <col min="6410" max="6410" width="8.28515625" style="1511" bestFit="1" customWidth="1"/>
    <col min="6411" max="6411" width="8.140625" style="1511" customWidth="1"/>
    <col min="6412" max="6412" width="7" style="1511" bestFit="1" customWidth="1"/>
    <col min="6413" max="6656" width="12" style="1511"/>
    <col min="6657" max="6657" width="24.85546875" style="1511" customWidth="1"/>
    <col min="6658" max="6658" width="10.140625" style="1511" customWidth="1"/>
    <col min="6659" max="6659" width="6.7109375" style="1511" customWidth="1"/>
    <col min="6660" max="6660" width="7.140625" style="1511" customWidth="1"/>
    <col min="6661" max="6661" width="9.140625" style="1511" customWidth="1"/>
    <col min="6662" max="6662" width="8.28515625" style="1511" bestFit="1" customWidth="1"/>
    <col min="6663" max="6663" width="10.42578125" style="1511" customWidth="1"/>
    <col min="6664" max="6664" width="8.28515625" style="1511" bestFit="1" customWidth="1"/>
    <col min="6665" max="6665" width="9" style="1511" customWidth="1"/>
    <col min="6666" max="6666" width="8.28515625" style="1511" bestFit="1" customWidth="1"/>
    <col min="6667" max="6667" width="8.140625" style="1511" customWidth="1"/>
    <col min="6668" max="6668" width="7" style="1511" bestFit="1" customWidth="1"/>
    <col min="6669" max="6912" width="12" style="1511"/>
    <col min="6913" max="6913" width="24.85546875" style="1511" customWidth="1"/>
    <col min="6914" max="6914" width="10.140625" style="1511" customWidth="1"/>
    <col min="6915" max="6915" width="6.7109375" style="1511" customWidth="1"/>
    <col min="6916" max="6916" width="7.140625" style="1511" customWidth="1"/>
    <col min="6917" max="6917" width="9.140625" style="1511" customWidth="1"/>
    <col min="6918" max="6918" width="8.28515625" style="1511" bestFit="1" customWidth="1"/>
    <col min="6919" max="6919" width="10.42578125" style="1511" customWidth="1"/>
    <col min="6920" max="6920" width="8.28515625" style="1511" bestFit="1" customWidth="1"/>
    <col min="6921" max="6921" width="9" style="1511" customWidth="1"/>
    <col min="6922" max="6922" width="8.28515625" style="1511" bestFit="1" customWidth="1"/>
    <col min="6923" max="6923" width="8.140625" style="1511" customWidth="1"/>
    <col min="6924" max="6924" width="7" style="1511" bestFit="1" customWidth="1"/>
    <col min="6925" max="7168" width="12" style="1511"/>
    <col min="7169" max="7169" width="24.85546875" style="1511" customWidth="1"/>
    <col min="7170" max="7170" width="10.140625" style="1511" customWidth="1"/>
    <col min="7171" max="7171" width="6.7109375" style="1511" customWidth="1"/>
    <col min="7172" max="7172" width="7.140625" style="1511" customWidth="1"/>
    <col min="7173" max="7173" width="9.140625" style="1511" customWidth="1"/>
    <col min="7174" max="7174" width="8.28515625" style="1511" bestFit="1" customWidth="1"/>
    <col min="7175" max="7175" width="10.42578125" style="1511" customWidth="1"/>
    <col min="7176" max="7176" width="8.28515625" style="1511" bestFit="1" customWidth="1"/>
    <col min="7177" max="7177" width="9" style="1511" customWidth="1"/>
    <col min="7178" max="7178" width="8.28515625" style="1511" bestFit="1" customWidth="1"/>
    <col min="7179" max="7179" width="8.140625" style="1511" customWidth="1"/>
    <col min="7180" max="7180" width="7" style="1511" bestFit="1" customWidth="1"/>
    <col min="7181" max="7424" width="12" style="1511"/>
    <col min="7425" max="7425" width="24.85546875" style="1511" customWidth="1"/>
    <col min="7426" max="7426" width="10.140625" style="1511" customWidth="1"/>
    <col min="7427" max="7427" width="6.7109375" style="1511" customWidth="1"/>
    <col min="7428" max="7428" width="7.140625" style="1511" customWidth="1"/>
    <col min="7429" max="7429" width="9.140625" style="1511" customWidth="1"/>
    <col min="7430" max="7430" width="8.28515625" style="1511" bestFit="1" customWidth="1"/>
    <col min="7431" max="7431" width="10.42578125" style="1511" customWidth="1"/>
    <col min="7432" max="7432" width="8.28515625" style="1511" bestFit="1" customWidth="1"/>
    <col min="7433" max="7433" width="9" style="1511" customWidth="1"/>
    <col min="7434" max="7434" width="8.28515625" style="1511" bestFit="1" customWidth="1"/>
    <col min="7435" max="7435" width="8.140625" style="1511" customWidth="1"/>
    <col min="7436" max="7436" width="7" style="1511" bestFit="1" customWidth="1"/>
    <col min="7437" max="7680" width="12" style="1511"/>
    <col min="7681" max="7681" width="24.85546875" style="1511" customWidth="1"/>
    <col min="7682" max="7682" width="10.140625" style="1511" customWidth="1"/>
    <col min="7683" max="7683" width="6.7109375" style="1511" customWidth="1"/>
    <col min="7684" max="7684" width="7.140625" style="1511" customWidth="1"/>
    <col min="7685" max="7685" width="9.140625" style="1511" customWidth="1"/>
    <col min="7686" max="7686" width="8.28515625" style="1511" bestFit="1" customWidth="1"/>
    <col min="7687" max="7687" width="10.42578125" style="1511" customWidth="1"/>
    <col min="7688" max="7688" width="8.28515625" style="1511" bestFit="1" customWidth="1"/>
    <col min="7689" max="7689" width="9" style="1511" customWidth="1"/>
    <col min="7690" max="7690" width="8.28515625" style="1511" bestFit="1" customWidth="1"/>
    <col min="7691" max="7691" width="8.140625" style="1511" customWidth="1"/>
    <col min="7692" max="7692" width="7" style="1511" bestFit="1" customWidth="1"/>
    <col min="7693" max="7936" width="12" style="1511"/>
    <col min="7937" max="7937" width="24.85546875" style="1511" customWidth="1"/>
    <col min="7938" max="7938" width="10.140625" style="1511" customWidth="1"/>
    <col min="7939" max="7939" width="6.7109375" style="1511" customWidth="1"/>
    <col min="7940" max="7940" width="7.140625" style="1511" customWidth="1"/>
    <col min="7941" max="7941" width="9.140625" style="1511" customWidth="1"/>
    <col min="7942" max="7942" width="8.28515625" style="1511" bestFit="1" customWidth="1"/>
    <col min="7943" max="7943" width="10.42578125" style="1511" customWidth="1"/>
    <col min="7944" max="7944" width="8.28515625" style="1511" bestFit="1" customWidth="1"/>
    <col min="7945" max="7945" width="9" style="1511" customWidth="1"/>
    <col min="7946" max="7946" width="8.28515625" style="1511" bestFit="1" customWidth="1"/>
    <col min="7947" max="7947" width="8.140625" style="1511" customWidth="1"/>
    <col min="7948" max="7948" width="7" style="1511" bestFit="1" customWidth="1"/>
    <col min="7949" max="8192" width="12" style="1511"/>
    <col min="8193" max="8193" width="24.85546875" style="1511" customWidth="1"/>
    <col min="8194" max="8194" width="10.140625" style="1511" customWidth="1"/>
    <col min="8195" max="8195" width="6.7109375" style="1511" customWidth="1"/>
    <col min="8196" max="8196" width="7.140625" style="1511" customWidth="1"/>
    <col min="8197" max="8197" width="9.140625" style="1511" customWidth="1"/>
    <col min="8198" max="8198" width="8.28515625" style="1511" bestFit="1" customWidth="1"/>
    <col min="8199" max="8199" width="10.42578125" style="1511" customWidth="1"/>
    <col min="8200" max="8200" width="8.28515625" style="1511" bestFit="1" customWidth="1"/>
    <col min="8201" max="8201" width="9" style="1511" customWidth="1"/>
    <col min="8202" max="8202" width="8.28515625" style="1511" bestFit="1" customWidth="1"/>
    <col min="8203" max="8203" width="8.140625" style="1511" customWidth="1"/>
    <col min="8204" max="8204" width="7" style="1511" bestFit="1" customWidth="1"/>
    <col min="8205" max="8448" width="12" style="1511"/>
    <col min="8449" max="8449" width="24.85546875" style="1511" customWidth="1"/>
    <col min="8450" max="8450" width="10.140625" style="1511" customWidth="1"/>
    <col min="8451" max="8451" width="6.7109375" style="1511" customWidth="1"/>
    <col min="8452" max="8452" width="7.140625" style="1511" customWidth="1"/>
    <col min="8453" max="8453" width="9.140625" style="1511" customWidth="1"/>
    <col min="8454" max="8454" width="8.28515625" style="1511" bestFit="1" customWidth="1"/>
    <col min="8455" max="8455" width="10.42578125" style="1511" customWidth="1"/>
    <col min="8456" max="8456" width="8.28515625" style="1511" bestFit="1" customWidth="1"/>
    <col min="8457" max="8457" width="9" style="1511" customWidth="1"/>
    <col min="8458" max="8458" width="8.28515625" style="1511" bestFit="1" customWidth="1"/>
    <col min="8459" max="8459" width="8.140625" style="1511" customWidth="1"/>
    <col min="8460" max="8460" width="7" style="1511" bestFit="1" customWidth="1"/>
    <col min="8461" max="8704" width="12" style="1511"/>
    <col min="8705" max="8705" width="24.85546875" style="1511" customWidth="1"/>
    <col min="8706" max="8706" width="10.140625" style="1511" customWidth="1"/>
    <col min="8707" max="8707" width="6.7109375" style="1511" customWidth="1"/>
    <col min="8708" max="8708" width="7.140625" style="1511" customWidth="1"/>
    <col min="8709" max="8709" width="9.140625" style="1511" customWidth="1"/>
    <col min="8710" max="8710" width="8.28515625" style="1511" bestFit="1" customWidth="1"/>
    <col min="8711" max="8711" width="10.42578125" style="1511" customWidth="1"/>
    <col min="8712" max="8712" width="8.28515625" style="1511" bestFit="1" customWidth="1"/>
    <col min="8713" max="8713" width="9" style="1511" customWidth="1"/>
    <col min="8714" max="8714" width="8.28515625" style="1511" bestFit="1" customWidth="1"/>
    <col min="8715" max="8715" width="8.140625" style="1511" customWidth="1"/>
    <col min="8716" max="8716" width="7" style="1511" bestFit="1" customWidth="1"/>
    <col min="8717" max="8960" width="12" style="1511"/>
    <col min="8961" max="8961" width="24.85546875" style="1511" customWidth="1"/>
    <col min="8962" max="8962" width="10.140625" style="1511" customWidth="1"/>
    <col min="8963" max="8963" width="6.7109375" style="1511" customWidth="1"/>
    <col min="8964" max="8964" width="7.140625" style="1511" customWidth="1"/>
    <col min="8965" max="8965" width="9.140625" style="1511" customWidth="1"/>
    <col min="8966" max="8966" width="8.28515625" style="1511" bestFit="1" customWidth="1"/>
    <col min="8967" max="8967" width="10.42578125" style="1511" customWidth="1"/>
    <col min="8968" max="8968" width="8.28515625" style="1511" bestFit="1" customWidth="1"/>
    <col min="8969" max="8969" width="9" style="1511" customWidth="1"/>
    <col min="8970" max="8970" width="8.28515625" style="1511" bestFit="1" customWidth="1"/>
    <col min="8971" max="8971" width="8.140625" style="1511" customWidth="1"/>
    <col min="8972" max="8972" width="7" style="1511" bestFit="1" customWidth="1"/>
    <col min="8973" max="9216" width="12" style="1511"/>
    <col min="9217" max="9217" width="24.85546875" style="1511" customWidth="1"/>
    <col min="9218" max="9218" width="10.140625" style="1511" customWidth="1"/>
    <col min="9219" max="9219" width="6.7109375" style="1511" customWidth="1"/>
    <col min="9220" max="9220" width="7.140625" style="1511" customWidth="1"/>
    <col min="9221" max="9221" width="9.140625" style="1511" customWidth="1"/>
    <col min="9222" max="9222" width="8.28515625" style="1511" bestFit="1" customWidth="1"/>
    <col min="9223" max="9223" width="10.42578125" style="1511" customWidth="1"/>
    <col min="9224" max="9224" width="8.28515625" style="1511" bestFit="1" customWidth="1"/>
    <col min="9225" max="9225" width="9" style="1511" customWidth="1"/>
    <col min="9226" max="9226" width="8.28515625" style="1511" bestFit="1" customWidth="1"/>
    <col min="9227" max="9227" width="8.140625" style="1511" customWidth="1"/>
    <col min="9228" max="9228" width="7" style="1511" bestFit="1" customWidth="1"/>
    <col min="9229" max="9472" width="12" style="1511"/>
    <col min="9473" max="9473" width="24.85546875" style="1511" customWidth="1"/>
    <col min="9474" max="9474" width="10.140625" style="1511" customWidth="1"/>
    <col min="9475" max="9475" width="6.7109375" style="1511" customWidth="1"/>
    <col min="9476" max="9476" width="7.140625" style="1511" customWidth="1"/>
    <col min="9477" max="9477" width="9.140625" style="1511" customWidth="1"/>
    <col min="9478" max="9478" width="8.28515625" style="1511" bestFit="1" customWidth="1"/>
    <col min="9479" max="9479" width="10.42578125" style="1511" customWidth="1"/>
    <col min="9480" max="9480" width="8.28515625" style="1511" bestFit="1" customWidth="1"/>
    <col min="9481" max="9481" width="9" style="1511" customWidth="1"/>
    <col min="9482" max="9482" width="8.28515625" style="1511" bestFit="1" customWidth="1"/>
    <col min="9483" max="9483" width="8.140625" style="1511" customWidth="1"/>
    <col min="9484" max="9484" width="7" style="1511" bestFit="1" customWidth="1"/>
    <col min="9485" max="9728" width="12" style="1511"/>
    <col min="9729" max="9729" width="24.85546875" style="1511" customWidth="1"/>
    <col min="9730" max="9730" width="10.140625" style="1511" customWidth="1"/>
    <col min="9731" max="9731" width="6.7109375" style="1511" customWidth="1"/>
    <col min="9732" max="9732" width="7.140625" style="1511" customWidth="1"/>
    <col min="9733" max="9733" width="9.140625" style="1511" customWidth="1"/>
    <col min="9734" max="9734" width="8.28515625" style="1511" bestFit="1" customWidth="1"/>
    <col min="9735" max="9735" width="10.42578125" style="1511" customWidth="1"/>
    <col min="9736" max="9736" width="8.28515625" style="1511" bestFit="1" customWidth="1"/>
    <col min="9737" max="9737" width="9" style="1511" customWidth="1"/>
    <col min="9738" max="9738" width="8.28515625" style="1511" bestFit="1" customWidth="1"/>
    <col min="9739" max="9739" width="8.140625" style="1511" customWidth="1"/>
    <col min="9740" max="9740" width="7" style="1511" bestFit="1" customWidth="1"/>
    <col min="9741" max="9984" width="12" style="1511"/>
    <col min="9985" max="9985" width="24.85546875" style="1511" customWidth="1"/>
    <col min="9986" max="9986" width="10.140625" style="1511" customWidth="1"/>
    <col min="9987" max="9987" width="6.7109375" style="1511" customWidth="1"/>
    <col min="9988" max="9988" width="7.140625" style="1511" customWidth="1"/>
    <col min="9989" max="9989" width="9.140625" style="1511" customWidth="1"/>
    <col min="9990" max="9990" width="8.28515625" style="1511" bestFit="1" customWidth="1"/>
    <col min="9991" max="9991" width="10.42578125" style="1511" customWidth="1"/>
    <col min="9992" max="9992" width="8.28515625" style="1511" bestFit="1" customWidth="1"/>
    <col min="9993" max="9993" width="9" style="1511" customWidth="1"/>
    <col min="9994" max="9994" width="8.28515625" style="1511" bestFit="1" customWidth="1"/>
    <col min="9995" max="9995" width="8.140625" style="1511" customWidth="1"/>
    <col min="9996" max="9996" width="7" style="1511" bestFit="1" customWidth="1"/>
    <col min="9997" max="10240" width="12" style="1511"/>
    <col min="10241" max="10241" width="24.85546875" style="1511" customWidth="1"/>
    <col min="10242" max="10242" width="10.140625" style="1511" customWidth="1"/>
    <col min="10243" max="10243" width="6.7109375" style="1511" customWidth="1"/>
    <col min="10244" max="10244" width="7.140625" style="1511" customWidth="1"/>
    <col min="10245" max="10245" width="9.140625" style="1511" customWidth="1"/>
    <col min="10246" max="10246" width="8.28515625" style="1511" bestFit="1" customWidth="1"/>
    <col min="10247" max="10247" width="10.42578125" style="1511" customWidth="1"/>
    <col min="10248" max="10248" width="8.28515625" style="1511" bestFit="1" customWidth="1"/>
    <col min="10249" max="10249" width="9" style="1511" customWidth="1"/>
    <col min="10250" max="10250" width="8.28515625" style="1511" bestFit="1" customWidth="1"/>
    <col min="10251" max="10251" width="8.140625" style="1511" customWidth="1"/>
    <col min="10252" max="10252" width="7" style="1511" bestFit="1" customWidth="1"/>
    <col min="10253" max="10496" width="12" style="1511"/>
    <col min="10497" max="10497" width="24.85546875" style="1511" customWidth="1"/>
    <col min="10498" max="10498" width="10.140625" style="1511" customWidth="1"/>
    <col min="10499" max="10499" width="6.7109375" style="1511" customWidth="1"/>
    <col min="10500" max="10500" width="7.140625" style="1511" customWidth="1"/>
    <col min="10501" max="10501" width="9.140625" style="1511" customWidth="1"/>
    <col min="10502" max="10502" width="8.28515625" style="1511" bestFit="1" customWidth="1"/>
    <col min="10503" max="10503" width="10.42578125" style="1511" customWidth="1"/>
    <col min="10504" max="10504" width="8.28515625" style="1511" bestFit="1" customWidth="1"/>
    <col min="10505" max="10505" width="9" style="1511" customWidth="1"/>
    <col min="10506" max="10506" width="8.28515625" style="1511" bestFit="1" customWidth="1"/>
    <col min="10507" max="10507" width="8.140625" style="1511" customWidth="1"/>
    <col min="10508" max="10508" width="7" style="1511" bestFit="1" customWidth="1"/>
    <col min="10509" max="10752" width="12" style="1511"/>
    <col min="10753" max="10753" width="24.85546875" style="1511" customWidth="1"/>
    <col min="10754" max="10754" width="10.140625" style="1511" customWidth="1"/>
    <col min="10755" max="10755" width="6.7109375" style="1511" customWidth="1"/>
    <col min="10756" max="10756" width="7.140625" style="1511" customWidth="1"/>
    <col min="10757" max="10757" width="9.140625" style="1511" customWidth="1"/>
    <col min="10758" max="10758" width="8.28515625" style="1511" bestFit="1" customWidth="1"/>
    <col min="10759" max="10759" width="10.42578125" style="1511" customWidth="1"/>
    <col min="10760" max="10760" width="8.28515625" style="1511" bestFit="1" customWidth="1"/>
    <col min="10761" max="10761" width="9" style="1511" customWidth="1"/>
    <col min="10762" max="10762" width="8.28515625" style="1511" bestFit="1" customWidth="1"/>
    <col min="10763" max="10763" width="8.140625" style="1511" customWidth="1"/>
    <col min="10764" max="10764" width="7" style="1511" bestFit="1" customWidth="1"/>
    <col min="10765" max="11008" width="12" style="1511"/>
    <col min="11009" max="11009" width="24.85546875" style="1511" customWidth="1"/>
    <col min="11010" max="11010" width="10.140625" style="1511" customWidth="1"/>
    <col min="11011" max="11011" width="6.7109375" style="1511" customWidth="1"/>
    <col min="11012" max="11012" width="7.140625" style="1511" customWidth="1"/>
    <col min="11013" max="11013" width="9.140625" style="1511" customWidth="1"/>
    <col min="11014" max="11014" width="8.28515625" style="1511" bestFit="1" customWidth="1"/>
    <col min="11015" max="11015" width="10.42578125" style="1511" customWidth="1"/>
    <col min="11016" max="11016" width="8.28515625" style="1511" bestFit="1" customWidth="1"/>
    <col min="11017" max="11017" width="9" style="1511" customWidth="1"/>
    <col min="11018" max="11018" width="8.28515625" style="1511" bestFit="1" customWidth="1"/>
    <col min="11019" max="11019" width="8.140625" style="1511" customWidth="1"/>
    <col min="11020" max="11020" width="7" style="1511" bestFit="1" customWidth="1"/>
    <col min="11021" max="11264" width="12" style="1511"/>
    <col min="11265" max="11265" width="24.85546875" style="1511" customWidth="1"/>
    <col min="11266" max="11266" width="10.140625" style="1511" customWidth="1"/>
    <col min="11267" max="11267" width="6.7109375" style="1511" customWidth="1"/>
    <col min="11268" max="11268" width="7.140625" style="1511" customWidth="1"/>
    <col min="11269" max="11269" width="9.140625" style="1511" customWidth="1"/>
    <col min="11270" max="11270" width="8.28515625" style="1511" bestFit="1" customWidth="1"/>
    <col min="11271" max="11271" width="10.42578125" style="1511" customWidth="1"/>
    <col min="11272" max="11272" width="8.28515625" style="1511" bestFit="1" customWidth="1"/>
    <col min="11273" max="11273" width="9" style="1511" customWidth="1"/>
    <col min="11274" max="11274" width="8.28515625" style="1511" bestFit="1" customWidth="1"/>
    <col min="11275" max="11275" width="8.140625" style="1511" customWidth="1"/>
    <col min="11276" max="11276" width="7" style="1511" bestFit="1" customWidth="1"/>
    <col min="11277" max="11520" width="12" style="1511"/>
    <col min="11521" max="11521" width="24.85546875" style="1511" customWidth="1"/>
    <col min="11522" max="11522" width="10.140625" style="1511" customWidth="1"/>
    <col min="11523" max="11523" width="6.7109375" style="1511" customWidth="1"/>
    <col min="11524" max="11524" width="7.140625" style="1511" customWidth="1"/>
    <col min="11525" max="11525" width="9.140625" style="1511" customWidth="1"/>
    <col min="11526" max="11526" width="8.28515625" style="1511" bestFit="1" customWidth="1"/>
    <col min="11527" max="11527" width="10.42578125" style="1511" customWidth="1"/>
    <col min="11528" max="11528" width="8.28515625" style="1511" bestFit="1" customWidth="1"/>
    <col min="11529" max="11529" width="9" style="1511" customWidth="1"/>
    <col min="11530" max="11530" width="8.28515625" style="1511" bestFit="1" customWidth="1"/>
    <col min="11531" max="11531" width="8.140625" style="1511" customWidth="1"/>
    <col min="11532" max="11532" width="7" style="1511" bestFit="1" customWidth="1"/>
    <col min="11533" max="11776" width="12" style="1511"/>
    <col min="11777" max="11777" width="24.85546875" style="1511" customWidth="1"/>
    <col min="11778" max="11778" width="10.140625" style="1511" customWidth="1"/>
    <col min="11779" max="11779" width="6.7109375" style="1511" customWidth="1"/>
    <col min="11780" max="11780" width="7.140625" style="1511" customWidth="1"/>
    <col min="11781" max="11781" width="9.140625" style="1511" customWidth="1"/>
    <col min="11782" max="11782" width="8.28515625" style="1511" bestFit="1" customWidth="1"/>
    <col min="11783" max="11783" width="10.42578125" style="1511" customWidth="1"/>
    <col min="11784" max="11784" width="8.28515625" style="1511" bestFit="1" customWidth="1"/>
    <col min="11785" max="11785" width="9" style="1511" customWidth="1"/>
    <col min="11786" max="11786" width="8.28515625" style="1511" bestFit="1" customWidth="1"/>
    <col min="11787" max="11787" width="8.140625" style="1511" customWidth="1"/>
    <col min="11788" max="11788" width="7" style="1511" bestFit="1" customWidth="1"/>
    <col min="11789" max="12032" width="12" style="1511"/>
    <col min="12033" max="12033" width="24.85546875" style="1511" customWidth="1"/>
    <col min="12034" max="12034" width="10.140625" style="1511" customWidth="1"/>
    <col min="12035" max="12035" width="6.7109375" style="1511" customWidth="1"/>
    <col min="12036" max="12036" width="7.140625" style="1511" customWidth="1"/>
    <col min="12037" max="12037" width="9.140625" style="1511" customWidth="1"/>
    <col min="12038" max="12038" width="8.28515625" style="1511" bestFit="1" customWidth="1"/>
    <col min="12039" max="12039" width="10.42578125" style="1511" customWidth="1"/>
    <col min="12040" max="12040" width="8.28515625" style="1511" bestFit="1" customWidth="1"/>
    <col min="12041" max="12041" width="9" style="1511" customWidth="1"/>
    <col min="12042" max="12042" width="8.28515625" style="1511" bestFit="1" customWidth="1"/>
    <col min="12043" max="12043" width="8.140625" style="1511" customWidth="1"/>
    <col min="12044" max="12044" width="7" style="1511" bestFit="1" customWidth="1"/>
    <col min="12045" max="12288" width="12" style="1511"/>
    <col min="12289" max="12289" width="24.85546875" style="1511" customWidth="1"/>
    <col min="12290" max="12290" width="10.140625" style="1511" customWidth="1"/>
    <col min="12291" max="12291" width="6.7109375" style="1511" customWidth="1"/>
    <col min="12292" max="12292" width="7.140625" style="1511" customWidth="1"/>
    <col min="12293" max="12293" width="9.140625" style="1511" customWidth="1"/>
    <col min="12294" max="12294" width="8.28515625" style="1511" bestFit="1" customWidth="1"/>
    <col min="12295" max="12295" width="10.42578125" style="1511" customWidth="1"/>
    <col min="12296" max="12296" width="8.28515625" style="1511" bestFit="1" customWidth="1"/>
    <col min="12297" max="12297" width="9" style="1511" customWidth="1"/>
    <col min="12298" max="12298" width="8.28515625" style="1511" bestFit="1" customWidth="1"/>
    <col min="12299" max="12299" width="8.140625" style="1511" customWidth="1"/>
    <col min="12300" max="12300" width="7" style="1511" bestFit="1" customWidth="1"/>
    <col min="12301" max="12544" width="12" style="1511"/>
    <col min="12545" max="12545" width="24.85546875" style="1511" customWidth="1"/>
    <col min="12546" max="12546" width="10.140625" style="1511" customWidth="1"/>
    <col min="12547" max="12547" width="6.7109375" style="1511" customWidth="1"/>
    <col min="12548" max="12548" width="7.140625" style="1511" customWidth="1"/>
    <col min="12549" max="12549" width="9.140625" style="1511" customWidth="1"/>
    <col min="12550" max="12550" width="8.28515625" style="1511" bestFit="1" customWidth="1"/>
    <col min="12551" max="12551" width="10.42578125" style="1511" customWidth="1"/>
    <col min="12552" max="12552" width="8.28515625" style="1511" bestFit="1" customWidth="1"/>
    <col min="12553" max="12553" width="9" style="1511" customWidth="1"/>
    <col min="12554" max="12554" width="8.28515625" style="1511" bestFit="1" customWidth="1"/>
    <col min="12555" max="12555" width="8.140625" style="1511" customWidth="1"/>
    <col min="12556" max="12556" width="7" style="1511" bestFit="1" customWidth="1"/>
    <col min="12557" max="12800" width="12" style="1511"/>
    <col min="12801" max="12801" width="24.85546875" style="1511" customWidth="1"/>
    <col min="12802" max="12802" width="10.140625" style="1511" customWidth="1"/>
    <col min="12803" max="12803" width="6.7109375" style="1511" customWidth="1"/>
    <col min="12804" max="12804" width="7.140625" style="1511" customWidth="1"/>
    <col min="12805" max="12805" width="9.140625" style="1511" customWidth="1"/>
    <col min="12806" max="12806" width="8.28515625" style="1511" bestFit="1" customWidth="1"/>
    <col min="12807" max="12807" width="10.42578125" style="1511" customWidth="1"/>
    <col min="12808" max="12808" width="8.28515625" style="1511" bestFit="1" customWidth="1"/>
    <col min="12809" max="12809" width="9" style="1511" customWidth="1"/>
    <col min="12810" max="12810" width="8.28515625" style="1511" bestFit="1" customWidth="1"/>
    <col min="12811" max="12811" width="8.140625" style="1511" customWidth="1"/>
    <col min="12812" max="12812" width="7" style="1511" bestFit="1" customWidth="1"/>
    <col min="12813" max="13056" width="12" style="1511"/>
    <col min="13057" max="13057" width="24.85546875" style="1511" customWidth="1"/>
    <col min="13058" max="13058" width="10.140625" style="1511" customWidth="1"/>
    <col min="13059" max="13059" width="6.7109375" style="1511" customWidth="1"/>
    <col min="13060" max="13060" width="7.140625" style="1511" customWidth="1"/>
    <col min="13061" max="13061" width="9.140625" style="1511" customWidth="1"/>
    <col min="13062" max="13062" width="8.28515625" style="1511" bestFit="1" customWidth="1"/>
    <col min="13063" max="13063" width="10.42578125" style="1511" customWidth="1"/>
    <col min="13064" max="13064" width="8.28515625" style="1511" bestFit="1" customWidth="1"/>
    <col min="13065" max="13065" width="9" style="1511" customWidth="1"/>
    <col min="13066" max="13066" width="8.28515625" style="1511" bestFit="1" customWidth="1"/>
    <col min="13067" max="13067" width="8.140625" style="1511" customWidth="1"/>
    <col min="13068" max="13068" width="7" style="1511" bestFit="1" customWidth="1"/>
    <col min="13069" max="13312" width="12" style="1511"/>
    <col min="13313" max="13313" width="24.85546875" style="1511" customWidth="1"/>
    <col min="13314" max="13314" width="10.140625" style="1511" customWidth="1"/>
    <col min="13315" max="13315" width="6.7109375" style="1511" customWidth="1"/>
    <col min="13316" max="13316" width="7.140625" style="1511" customWidth="1"/>
    <col min="13317" max="13317" width="9.140625" style="1511" customWidth="1"/>
    <col min="13318" max="13318" width="8.28515625" style="1511" bestFit="1" customWidth="1"/>
    <col min="13319" max="13319" width="10.42578125" style="1511" customWidth="1"/>
    <col min="13320" max="13320" width="8.28515625" style="1511" bestFit="1" customWidth="1"/>
    <col min="13321" max="13321" width="9" style="1511" customWidth="1"/>
    <col min="13322" max="13322" width="8.28515625" style="1511" bestFit="1" customWidth="1"/>
    <col min="13323" max="13323" width="8.140625" style="1511" customWidth="1"/>
    <col min="13324" max="13324" width="7" style="1511" bestFit="1" customWidth="1"/>
    <col min="13325" max="13568" width="12" style="1511"/>
    <col min="13569" max="13569" width="24.85546875" style="1511" customWidth="1"/>
    <col min="13570" max="13570" width="10.140625" style="1511" customWidth="1"/>
    <col min="13571" max="13571" width="6.7109375" style="1511" customWidth="1"/>
    <col min="13572" max="13572" width="7.140625" style="1511" customWidth="1"/>
    <col min="13573" max="13573" width="9.140625" style="1511" customWidth="1"/>
    <col min="13574" max="13574" width="8.28515625" style="1511" bestFit="1" customWidth="1"/>
    <col min="13575" max="13575" width="10.42578125" style="1511" customWidth="1"/>
    <col min="13576" max="13576" width="8.28515625" style="1511" bestFit="1" customWidth="1"/>
    <col min="13577" max="13577" width="9" style="1511" customWidth="1"/>
    <col min="13578" max="13578" width="8.28515625" style="1511" bestFit="1" customWidth="1"/>
    <col min="13579" max="13579" width="8.140625" style="1511" customWidth="1"/>
    <col min="13580" max="13580" width="7" style="1511" bestFit="1" customWidth="1"/>
    <col min="13581" max="13824" width="12" style="1511"/>
    <col min="13825" max="13825" width="24.85546875" style="1511" customWidth="1"/>
    <col min="13826" max="13826" width="10.140625" style="1511" customWidth="1"/>
    <col min="13827" max="13827" width="6.7109375" style="1511" customWidth="1"/>
    <col min="13828" max="13828" width="7.140625" style="1511" customWidth="1"/>
    <col min="13829" max="13829" width="9.140625" style="1511" customWidth="1"/>
    <col min="13830" max="13830" width="8.28515625" style="1511" bestFit="1" customWidth="1"/>
    <col min="13831" max="13831" width="10.42578125" style="1511" customWidth="1"/>
    <col min="13832" max="13832" width="8.28515625" style="1511" bestFit="1" customWidth="1"/>
    <col min="13833" max="13833" width="9" style="1511" customWidth="1"/>
    <col min="13834" max="13834" width="8.28515625" style="1511" bestFit="1" customWidth="1"/>
    <col min="13835" max="13835" width="8.140625" style="1511" customWidth="1"/>
    <col min="13836" max="13836" width="7" style="1511" bestFit="1" customWidth="1"/>
    <col min="13837" max="14080" width="12" style="1511"/>
    <col min="14081" max="14081" width="24.85546875" style="1511" customWidth="1"/>
    <col min="14082" max="14082" width="10.140625" style="1511" customWidth="1"/>
    <col min="14083" max="14083" width="6.7109375" style="1511" customWidth="1"/>
    <col min="14084" max="14084" width="7.140625" style="1511" customWidth="1"/>
    <col min="14085" max="14085" width="9.140625" style="1511" customWidth="1"/>
    <col min="14086" max="14086" width="8.28515625" style="1511" bestFit="1" customWidth="1"/>
    <col min="14087" max="14087" width="10.42578125" style="1511" customWidth="1"/>
    <col min="14088" max="14088" width="8.28515625" style="1511" bestFit="1" customWidth="1"/>
    <col min="14089" max="14089" width="9" style="1511" customWidth="1"/>
    <col min="14090" max="14090" width="8.28515625" style="1511" bestFit="1" customWidth="1"/>
    <col min="14091" max="14091" width="8.140625" style="1511" customWidth="1"/>
    <col min="14092" max="14092" width="7" style="1511" bestFit="1" customWidth="1"/>
    <col min="14093" max="14336" width="12" style="1511"/>
    <col min="14337" max="14337" width="24.85546875" style="1511" customWidth="1"/>
    <col min="14338" max="14338" width="10.140625" style="1511" customWidth="1"/>
    <col min="14339" max="14339" width="6.7109375" style="1511" customWidth="1"/>
    <col min="14340" max="14340" width="7.140625" style="1511" customWidth="1"/>
    <col min="14341" max="14341" width="9.140625" style="1511" customWidth="1"/>
    <col min="14342" max="14342" width="8.28515625" style="1511" bestFit="1" customWidth="1"/>
    <col min="14343" max="14343" width="10.42578125" style="1511" customWidth="1"/>
    <col min="14344" max="14344" width="8.28515625" style="1511" bestFit="1" customWidth="1"/>
    <col min="14345" max="14345" width="9" style="1511" customWidth="1"/>
    <col min="14346" max="14346" width="8.28515625" style="1511" bestFit="1" customWidth="1"/>
    <col min="14347" max="14347" width="8.140625" style="1511" customWidth="1"/>
    <col min="14348" max="14348" width="7" style="1511" bestFit="1" customWidth="1"/>
    <col min="14349" max="14592" width="12" style="1511"/>
    <col min="14593" max="14593" width="24.85546875" style="1511" customWidth="1"/>
    <col min="14594" max="14594" width="10.140625" style="1511" customWidth="1"/>
    <col min="14595" max="14595" width="6.7109375" style="1511" customWidth="1"/>
    <col min="14596" max="14596" width="7.140625" style="1511" customWidth="1"/>
    <col min="14597" max="14597" width="9.140625" style="1511" customWidth="1"/>
    <col min="14598" max="14598" width="8.28515625" style="1511" bestFit="1" customWidth="1"/>
    <col min="14599" max="14599" width="10.42578125" style="1511" customWidth="1"/>
    <col min="14600" max="14600" width="8.28515625" style="1511" bestFit="1" customWidth="1"/>
    <col min="14601" max="14601" width="9" style="1511" customWidth="1"/>
    <col min="14602" max="14602" width="8.28515625" style="1511" bestFit="1" customWidth="1"/>
    <col min="14603" max="14603" width="8.140625" style="1511" customWidth="1"/>
    <col min="14604" max="14604" width="7" style="1511" bestFit="1" customWidth="1"/>
    <col min="14605" max="14848" width="12" style="1511"/>
    <col min="14849" max="14849" width="24.85546875" style="1511" customWidth="1"/>
    <col min="14850" max="14850" width="10.140625" style="1511" customWidth="1"/>
    <col min="14851" max="14851" width="6.7109375" style="1511" customWidth="1"/>
    <col min="14852" max="14852" width="7.140625" style="1511" customWidth="1"/>
    <col min="14853" max="14853" width="9.140625" style="1511" customWidth="1"/>
    <col min="14854" max="14854" width="8.28515625" style="1511" bestFit="1" customWidth="1"/>
    <col min="14855" max="14855" width="10.42578125" style="1511" customWidth="1"/>
    <col min="14856" max="14856" width="8.28515625" style="1511" bestFit="1" customWidth="1"/>
    <col min="14857" max="14857" width="9" style="1511" customWidth="1"/>
    <col min="14858" max="14858" width="8.28515625" style="1511" bestFit="1" customWidth="1"/>
    <col min="14859" max="14859" width="8.140625" style="1511" customWidth="1"/>
    <col min="14860" max="14860" width="7" style="1511" bestFit="1" customWidth="1"/>
    <col min="14861" max="15104" width="12" style="1511"/>
    <col min="15105" max="15105" width="24.85546875" style="1511" customWidth="1"/>
    <col min="15106" max="15106" width="10.140625" style="1511" customWidth="1"/>
    <col min="15107" max="15107" width="6.7109375" style="1511" customWidth="1"/>
    <col min="15108" max="15108" width="7.140625" style="1511" customWidth="1"/>
    <col min="15109" max="15109" width="9.140625" style="1511" customWidth="1"/>
    <col min="15110" max="15110" width="8.28515625" style="1511" bestFit="1" customWidth="1"/>
    <col min="15111" max="15111" width="10.42578125" style="1511" customWidth="1"/>
    <col min="15112" max="15112" width="8.28515625" style="1511" bestFit="1" customWidth="1"/>
    <col min="15113" max="15113" width="9" style="1511" customWidth="1"/>
    <col min="15114" max="15114" width="8.28515625" style="1511" bestFit="1" customWidth="1"/>
    <col min="15115" max="15115" width="8.140625" style="1511" customWidth="1"/>
    <col min="15116" max="15116" width="7" style="1511" bestFit="1" customWidth="1"/>
    <col min="15117" max="15360" width="12" style="1511"/>
    <col min="15361" max="15361" width="24.85546875" style="1511" customWidth="1"/>
    <col min="15362" max="15362" width="10.140625" style="1511" customWidth="1"/>
    <col min="15363" max="15363" width="6.7109375" style="1511" customWidth="1"/>
    <col min="15364" max="15364" width="7.140625" style="1511" customWidth="1"/>
    <col min="15365" max="15365" width="9.140625" style="1511" customWidth="1"/>
    <col min="15366" max="15366" width="8.28515625" style="1511" bestFit="1" customWidth="1"/>
    <col min="15367" max="15367" width="10.42578125" style="1511" customWidth="1"/>
    <col min="15368" max="15368" width="8.28515625" style="1511" bestFit="1" customWidth="1"/>
    <col min="15369" max="15369" width="9" style="1511" customWidth="1"/>
    <col min="15370" max="15370" width="8.28515625" style="1511" bestFit="1" customWidth="1"/>
    <col min="15371" max="15371" width="8.140625" style="1511" customWidth="1"/>
    <col min="15372" max="15372" width="7" style="1511" bestFit="1" customWidth="1"/>
    <col min="15373" max="15616" width="12" style="1511"/>
    <col min="15617" max="15617" width="24.85546875" style="1511" customWidth="1"/>
    <col min="15618" max="15618" width="10.140625" style="1511" customWidth="1"/>
    <col min="15619" max="15619" width="6.7109375" style="1511" customWidth="1"/>
    <col min="15620" max="15620" width="7.140625" style="1511" customWidth="1"/>
    <col min="15621" max="15621" width="9.140625" style="1511" customWidth="1"/>
    <col min="15622" max="15622" width="8.28515625" style="1511" bestFit="1" customWidth="1"/>
    <col min="15623" max="15623" width="10.42578125" style="1511" customWidth="1"/>
    <col min="15624" max="15624" width="8.28515625" style="1511" bestFit="1" customWidth="1"/>
    <col min="15625" max="15625" width="9" style="1511" customWidth="1"/>
    <col min="15626" max="15626" width="8.28515625" style="1511" bestFit="1" customWidth="1"/>
    <col min="15627" max="15627" width="8.140625" style="1511" customWidth="1"/>
    <col min="15628" max="15628" width="7" style="1511" bestFit="1" customWidth="1"/>
    <col min="15629" max="15872" width="12" style="1511"/>
    <col min="15873" max="15873" width="24.85546875" style="1511" customWidth="1"/>
    <col min="15874" max="15874" width="10.140625" style="1511" customWidth="1"/>
    <col min="15875" max="15875" width="6.7109375" style="1511" customWidth="1"/>
    <col min="15876" max="15876" width="7.140625" style="1511" customWidth="1"/>
    <col min="15877" max="15877" width="9.140625" style="1511" customWidth="1"/>
    <col min="15878" max="15878" width="8.28515625" style="1511" bestFit="1" customWidth="1"/>
    <col min="15879" max="15879" width="10.42578125" style="1511" customWidth="1"/>
    <col min="15880" max="15880" width="8.28515625" style="1511" bestFit="1" customWidth="1"/>
    <col min="15881" max="15881" width="9" style="1511" customWidth="1"/>
    <col min="15882" max="15882" width="8.28515625" style="1511" bestFit="1" customWidth="1"/>
    <col min="15883" max="15883" width="8.140625" style="1511" customWidth="1"/>
    <col min="15884" max="15884" width="7" style="1511" bestFit="1" customWidth="1"/>
    <col min="15885" max="16128" width="12" style="1511"/>
    <col min="16129" max="16129" width="24.85546875" style="1511" customWidth="1"/>
    <col min="16130" max="16130" width="10.140625" style="1511" customWidth="1"/>
    <col min="16131" max="16131" width="6.7109375" style="1511" customWidth="1"/>
    <col min="16132" max="16132" width="7.140625" style="1511" customWidth="1"/>
    <col min="16133" max="16133" width="9.140625" style="1511" customWidth="1"/>
    <col min="16134" max="16134" width="8.28515625" style="1511" bestFit="1" customWidth="1"/>
    <col min="16135" max="16135" width="10.42578125" style="1511" customWidth="1"/>
    <col min="16136" max="16136" width="8.28515625" style="1511" bestFit="1" customWidth="1"/>
    <col min="16137" max="16137" width="9" style="1511" customWidth="1"/>
    <col min="16138" max="16138" width="8.28515625" style="1511" bestFit="1" customWidth="1"/>
    <col min="16139" max="16139" width="8.140625" style="1511" customWidth="1"/>
    <col min="16140" max="16140" width="7" style="1511" bestFit="1" customWidth="1"/>
    <col min="16141" max="16384" width="12" style="1511"/>
  </cols>
  <sheetData>
    <row r="1" spans="1:13">
      <c r="A1" s="2225" t="s">
        <v>1450</v>
      </c>
      <c r="B1" s="2225"/>
      <c r="C1" s="2225"/>
      <c r="D1" s="2225"/>
      <c r="E1" s="2225"/>
      <c r="F1" s="2225"/>
      <c r="G1" s="2225"/>
      <c r="H1" s="2225"/>
      <c r="I1" s="2225"/>
      <c r="J1" s="2225"/>
      <c r="K1" s="2225"/>
      <c r="L1" s="2225"/>
    </row>
    <row r="2" spans="1:13">
      <c r="A2" s="2226" t="s">
        <v>1373</v>
      </c>
      <c r="B2" s="2226"/>
      <c r="C2" s="2226"/>
      <c r="D2" s="2226"/>
      <c r="E2" s="2226"/>
      <c r="F2" s="2226"/>
      <c r="G2" s="2226"/>
      <c r="H2" s="2226"/>
      <c r="I2" s="2226"/>
      <c r="J2" s="2226"/>
      <c r="K2" s="2226"/>
      <c r="L2" s="2226"/>
    </row>
    <row r="3" spans="1:13" ht="16.5" thickBot="1">
      <c r="A3" s="2226"/>
      <c r="B3" s="2226"/>
      <c r="C3" s="2226"/>
      <c r="D3" s="2226"/>
      <c r="E3" s="2226"/>
      <c r="F3" s="2226"/>
      <c r="G3" s="2226"/>
      <c r="H3" s="2226"/>
      <c r="I3" s="2226"/>
      <c r="J3" s="2226"/>
      <c r="K3" s="2226"/>
      <c r="L3" s="2226"/>
      <c r="M3" s="1513"/>
    </row>
    <row r="4" spans="1:13" ht="21" customHeight="1" thickTop="1" thickBot="1">
      <c r="A4" s="2227" t="s">
        <v>1374</v>
      </c>
      <c r="B4" s="2212" t="s">
        <v>1375</v>
      </c>
      <c r="C4" s="2210"/>
      <c r="D4" s="2211"/>
      <c r="E4" s="2210" t="s">
        <v>1376</v>
      </c>
      <c r="F4" s="2210"/>
      <c r="G4" s="2210"/>
      <c r="H4" s="2210"/>
      <c r="I4" s="2210"/>
      <c r="J4" s="2210"/>
      <c r="K4" s="2210"/>
      <c r="L4" s="2213"/>
    </row>
    <row r="5" spans="1:13" ht="21" customHeight="1">
      <c r="A5" s="2228"/>
      <c r="B5" s="2230" t="s">
        <v>145</v>
      </c>
      <c r="C5" s="2231"/>
      <c r="D5" s="2232"/>
      <c r="E5" s="2233" t="s">
        <v>145</v>
      </c>
      <c r="F5" s="2234"/>
      <c r="G5" s="2234"/>
      <c r="H5" s="2234"/>
      <c r="I5" s="2234"/>
      <c r="J5" s="2234"/>
      <c r="K5" s="2234"/>
      <c r="L5" s="2235"/>
    </row>
    <row r="6" spans="1:13" ht="21" customHeight="1">
      <c r="A6" s="2228"/>
      <c r="B6" s="1677"/>
      <c r="C6" s="1677"/>
      <c r="D6" s="1677"/>
      <c r="E6" s="1675">
        <v>2016</v>
      </c>
      <c r="F6" s="1675"/>
      <c r="G6" s="2221">
        <v>2017</v>
      </c>
      <c r="H6" s="2221"/>
      <c r="I6" s="2221">
        <v>2018</v>
      </c>
      <c r="J6" s="2221"/>
      <c r="K6" s="2221" t="s">
        <v>268</v>
      </c>
      <c r="L6" s="2222"/>
    </row>
    <row r="7" spans="1:13" ht="21" customHeight="1">
      <c r="A7" s="2228"/>
      <c r="B7" s="1678">
        <v>2016</v>
      </c>
      <c r="C7" s="1678">
        <v>2017</v>
      </c>
      <c r="D7" s="1678">
        <v>2018</v>
      </c>
      <c r="E7" s="1679">
        <v>1</v>
      </c>
      <c r="F7" s="1680">
        <v>2</v>
      </c>
      <c r="G7" s="1675">
        <v>3</v>
      </c>
      <c r="H7" s="1681">
        <v>4</v>
      </c>
      <c r="I7" s="1675">
        <v>5</v>
      </c>
      <c r="J7" s="1675">
        <v>6</v>
      </c>
      <c r="K7" s="1682" t="s">
        <v>232</v>
      </c>
      <c r="L7" s="1683" t="s">
        <v>1377</v>
      </c>
    </row>
    <row r="8" spans="1:13" ht="21" customHeight="1">
      <c r="A8" s="2229"/>
      <c r="B8" s="1684"/>
      <c r="C8" s="1685"/>
      <c r="D8" s="1686"/>
      <c r="E8" s="1680" t="s">
        <v>1378</v>
      </c>
      <c r="F8" s="1679" t="s">
        <v>1379</v>
      </c>
      <c r="G8" s="1679" t="s">
        <v>1378</v>
      </c>
      <c r="H8" s="1679" t="s">
        <v>1379</v>
      </c>
      <c r="I8" s="1679" t="s">
        <v>1378</v>
      </c>
      <c r="J8" s="1679" t="s">
        <v>1379</v>
      </c>
      <c r="K8" s="1685">
        <v>1</v>
      </c>
      <c r="L8" s="1687">
        <v>3</v>
      </c>
    </row>
    <row r="9" spans="1:13" ht="21" customHeight="1">
      <c r="A9" s="1547" t="s">
        <v>1380</v>
      </c>
      <c r="B9" s="1548">
        <v>183</v>
      </c>
      <c r="C9" s="1548">
        <v>148</v>
      </c>
      <c r="D9" s="1548">
        <v>147</v>
      </c>
      <c r="E9" s="1514">
        <v>1448376.1151389999</v>
      </c>
      <c r="F9" s="1559">
        <v>85.036933178940927</v>
      </c>
      <c r="G9" s="1514">
        <v>1447554.8882830001</v>
      </c>
      <c r="H9" s="1559">
        <v>81.895412594643318</v>
      </c>
      <c r="I9" s="1551">
        <v>1102993.471989</v>
      </c>
      <c r="J9" s="1559">
        <v>80.489465366566577</v>
      </c>
      <c r="K9" s="1559">
        <v>-5.6699834208529865E-2</v>
      </c>
      <c r="L9" s="1560">
        <v>-23.802994904234509</v>
      </c>
      <c r="M9" s="1529"/>
    </row>
    <row r="10" spans="1:13" ht="21" customHeight="1">
      <c r="A10" s="1552" t="s">
        <v>1381</v>
      </c>
      <c r="B10" s="1548">
        <v>28</v>
      </c>
      <c r="C10" s="1553">
        <v>27</v>
      </c>
      <c r="D10" s="1548">
        <v>27</v>
      </c>
      <c r="E10" s="1550">
        <v>941770.52462399995</v>
      </c>
      <c r="F10" s="1559">
        <v>55.29314957300403</v>
      </c>
      <c r="G10" s="1551">
        <v>917154.53</v>
      </c>
      <c r="H10" s="1559">
        <v>51.888014233773127</v>
      </c>
      <c r="I10" s="1550">
        <v>747751.38539099996</v>
      </c>
      <c r="J10" s="1559">
        <v>54.566151809311258</v>
      </c>
      <c r="K10" s="1559">
        <v>-2.6137996444333282</v>
      </c>
      <c r="L10" s="1560">
        <v>-18.470512772694931</v>
      </c>
      <c r="M10" s="1529"/>
    </row>
    <row r="11" spans="1:13" ht="21" customHeight="1">
      <c r="A11" s="1552" t="s">
        <v>1382</v>
      </c>
      <c r="B11" s="1548">
        <v>91</v>
      </c>
      <c r="C11" s="1553">
        <v>69</v>
      </c>
      <c r="D11" s="1548">
        <v>33</v>
      </c>
      <c r="E11" s="1550">
        <v>213072.659021</v>
      </c>
      <c r="F11" s="1559">
        <v>12.50990352439578</v>
      </c>
      <c r="G11" s="1551">
        <v>200354.755875</v>
      </c>
      <c r="H11" s="1559">
        <v>11.335069592521272</v>
      </c>
      <c r="I11" s="1550">
        <v>72701.840154999998</v>
      </c>
      <c r="J11" s="1559">
        <v>5.3053190194219848</v>
      </c>
      <c r="K11" s="1559">
        <v>-5.9688104538774098</v>
      </c>
      <c r="L11" s="1560">
        <v>-63.713444266649603</v>
      </c>
      <c r="M11" s="1529"/>
    </row>
    <row r="12" spans="1:13" ht="21" customHeight="1">
      <c r="A12" s="1552" t="s">
        <v>1383</v>
      </c>
      <c r="B12" s="1548">
        <v>42</v>
      </c>
      <c r="C12" s="1553">
        <v>30</v>
      </c>
      <c r="D12" s="1548">
        <v>27</v>
      </c>
      <c r="E12" s="1550">
        <v>55222.538793</v>
      </c>
      <c r="F12" s="1559">
        <v>3.24222092053841</v>
      </c>
      <c r="G12" s="1551">
        <v>50218.918708999998</v>
      </c>
      <c r="H12" s="1559">
        <v>2.8411351452162457</v>
      </c>
      <c r="I12" s="1551">
        <v>18786.068384999999</v>
      </c>
      <c r="J12" s="1559">
        <v>1.370888077806764</v>
      </c>
      <c r="K12" s="1559">
        <v>-9.0608294970934224</v>
      </c>
      <c r="L12" s="1560">
        <v>-62.591650979467929</v>
      </c>
      <c r="M12" s="1529"/>
    </row>
    <row r="13" spans="1:13" ht="21" customHeight="1">
      <c r="A13" s="1552" t="s">
        <v>1384</v>
      </c>
      <c r="B13" s="1554" t="s">
        <v>171</v>
      </c>
      <c r="C13" s="1554" t="s">
        <v>171</v>
      </c>
      <c r="D13" s="1555">
        <v>38</v>
      </c>
      <c r="E13" s="1556" t="s">
        <v>171</v>
      </c>
      <c r="F13" s="1559" t="s">
        <v>171</v>
      </c>
      <c r="G13" s="1556" t="s">
        <v>171</v>
      </c>
      <c r="H13" s="1559" t="s">
        <v>171</v>
      </c>
      <c r="I13" s="1558">
        <v>79198.502116999996</v>
      </c>
      <c r="J13" s="1559">
        <v>5.7794041897047554</v>
      </c>
      <c r="K13" s="1559" t="s">
        <v>171</v>
      </c>
      <c r="L13" s="1560" t="s">
        <v>171</v>
      </c>
      <c r="M13" s="1529"/>
    </row>
    <row r="14" spans="1:13" ht="21" customHeight="1">
      <c r="A14" s="1552" t="s">
        <v>1385</v>
      </c>
      <c r="B14" s="1548">
        <v>22</v>
      </c>
      <c r="C14" s="1548">
        <v>22</v>
      </c>
      <c r="D14" s="1548">
        <v>22</v>
      </c>
      <c r="E14" s="1514">
        <v>238310.392701</v>
      </c>
      <c r="F14" s="1559">
        <v>13.991659161002715</v>
      </c>
      <c r="G14" s="1514">
        <v>279826.68369899999</v>
      </c>
      <c r="H14" s="1559">
        <v>15.83119362313267</v>
      </c>
      <c r="I14" s="1550">
        <v>184555.67594099999</v>
      </c>
      <c r="J14" s="1559">
        <v>13.467702270321825</v>
      </c>
      <c r="K14" s="1559">
        <v>17.421099653882521</v>
      </c>
      <c r="L14" s="1560">
        <v>-34.046434206567582</v>
      </c>
      <c r="M14" s="1529"/>
    </row>
    <row r="15" spans="1:13" ht="21" customHeight="1">
      <c r="A15" s="1561" t="s">
        <v>1386</v>
      </c>
      <c r="B15" s="1548">
        <v>18</v>
      </c>
      <c r="C15" s="1548">
        <v>18</v>
      </c>
      <c r="D15" s="1548">
        <v>18</v>
      </c>
      <c r="E15" s="1514">
        <v>39414.837532999998</v>
      </c>
      <c r="F15" s="1559">
        <v>2.3141205316209397</v>
      </c>
      <c r="G15" s="1514">
        <v>44764.967333000001</v>
      </c>
      <c r="H15" s="1559">
        <v>2.5325778657486353</v>
      </c>
      <c r="I15" s="1551">
        <v>39209.043883999999</v>
      </c>
      <c r="J15" s="1559">
        <v>2.8612272510248191</v>
      </c>
      <c r="K15" s="1559">
        <v>13.573897889394118</v>
      </c>
      <c r="L15" s="1560">
        <v>-12.411320235465169</v>
      </c>
      <c r="M15" s="1529"/>
    </row>
    <row r="16" spans="1:13" ht="21" customHeight="1">
      <c r="A16" s="1561" t="s">
        <v>1387</v>
      </c>
      <c r="B16" s="1548">
        <v>4</v>
      </c>
      <c r="C16" s="1548">
        <v>4</v>
      </c>
      <c r="D16" s="1548">
        <v>4</v>
      </c>
      <c r="E16" s="1514">
        <v>25018.110289</v>
      </c>
      <c r="F16" s="1559">
        <v>1.4688611270732645</v>
      </c>
      <c r="G16" s="1514">
        <v>28380.148055000001</v>
      </c>
      <c r="H16" s="1559">
        <v>1.6056067740672106</v>
      </c>
      <c r="I16" s="1551">
        <v>22705.037945</v>
      </c>
      <c r="J16" s="1559">
        <v>1.656869611408619</v>
      </c>
      <c r="K16" s="1559">
        <v>13.43841612001458</v>
      </c>
      <c r="L16" s="1560">
        <v>-19.996760055662094</v>
      </c>
      <c r="M16" s="1529"/>
    </row>
    <row r="17" spans="1:12" ht="21" customHeight="1">
      <c r="A17" s="1561" t="s">
        <v>1388</v>
      </c>
      <c r="B17" s="1548">
        <v>4</v>
      </c>
      <c r="C17" s="1548">
        <v>4</v>
      </c>
      <c r="D17" s="1548">
        <v>4</v>
      </c>
      <c r="E17" s="1514">
        <v>1186.404362</v>
      </c>
      <c r="F17" s="1559">
        <v>6.9656070270749992E-2</v>
      </c>
      <c r="G17" s="1514">
        <v>1194.155195</v>
      </c>
      <c r="H17" s="1559">
        <v>6.7559325859181146E-2</v>
      </c>
      <c r="I17" s="1551">
        <v>1400.8076100000001</v>
      </c>
      <c r="J17" s="1559">
        <v>0.10222205160199023</v>
      </c>
      <c r="K17" s="1559">
        <v>0.65330449282350855</v>
      </c>
      <c r="L17" s="1560">
        <v>17.305323115895348</v>
      </c>
    </row>
    <row r="18" spans="1:12" ht="21" customHeight="1">
      <c r="A18" s="1562" t="s">
        <v>1389</v>
      </c>
      <c r="B18" s="1548">
        <v>9</v>
      </c>
      <c r="C18" s="1548">
        <v>17</v>
      </c>
      <c r="D18" s="1548">
        <v>21</v>
      </c>
      <c r="E18" s="1514">
        <v>62069.489365000001</v>
      </c>
      <c r="F18" s="1559">
        <v>3.6442184902199553</v>
      </c>
      <c r="G18" s="1514">
        <v>89554.256907999996</v>
      </c>
      <c r="H18" s="1559">
        <v>5.0665317622508814</v>
      </c>
      <c r="I18" s="1551">
        <v>55998.400196000002</v>
      </c>
      <c r="J18" s="1559">
        <v>4.0864079503854285</v>
      </c>
      <c r="K18" s="1559">
        <v>44.280640656435338</v>
      </c>
      <c r="L18" s="1560">
        <v>-37.469862260676521</v>
      </c>
    </row>
    <row r="19" spans="1:12" ht="21" customHeight="1">
      <c r="A19" s="1561" t="s">
        <v>1080</v>
      </c>
      <c r="B19" s="1548">
        <v>3</v>
      </c>
      <c r="C19" s="1548">
        <v>3</v>
      </c>
      <c r="D19" s="1548">
        <v>4</v>
      </c>
      <c r="E19" s="1514">
        <v>127166.87563975</v>
      </c>
      <c r="F19" s="1559">
        <v>7.4662106018741614</v>
      </c>
      <c r="G19" s="1514">
        <v>156116.87563975001</v>
      </c>
      <c r="H19" s="1559">
        <v>8.8323116774307771</v>
      </c>
      <c r="I19" s="1551">
        <v>148050.79630700001</v>
      </c>
      <c r="J19" s="1559">
        <v>10.803807769012547</v>
      </c>
      <c r="K19" s="1559">
        <v>22.765362327539009</v>
      </c>
      <c r="L19" s="1560">
        <v>-5.1666927740489825</v>
      </c>
    </row>
    <row r="20" spans="1:12" ht="21" customHeight="1" thickBot="1">
      <c r="A20" s="1563" t="s">
        <v>669</v>
      </c>
      <c r="B20" s="1564">
        <v>221</v>
      </c>
      <c r="C20" s="1564">
        <v>194</v>
      </c>
      <c r="D20" s="1564">
        <v>198</v>
      </c>
      <c r="E20" s="1565">
        <v>1703231.8323277498</v>
      </c>
      <c r="F20" s="1571">
        <v>100.00000000000001</v>
      </c>
      <c r="G20" s="1565">
        <v>1767565.29141375</v>
      </c>
      <c r="H20" s="1571">
        <v>100</v>
      </c>
      <c r="I20" s="1567">
        <v>1370357.5579310001</v>
      </c>
      <c r="J20" s="1571">
        <v>99.999999999999986</v>
      </c>
      <c r="K20" s="1571">
        <v>3.7771404846325538</v>
      </c>
      <c r="L20" s="1572">
        <v>-22.472026092176307</v>
      </c>
    </row>
    <row r="21" spans="1:12" ht="21" customHeight="1" thickTop="1">
      <c r="A21" s="2223" t="s">
        <v>1390</v>
      </c>
      <c r="B21" s="2223"/>
      <c r="C21" s="2223"/>
      <c r="D21" s="2223"/>
      <c r="E21" s="2223"/>
      <c r="F21" s="2223"/>
      <c r="G21" s="2223"/>
      <c r="H21" s="2223"/>
      <c r="I21" s="2223"/>
      <c r="J21" s="2223"/>
      <c r="K21" s="2223"/>
      <c r="L21" s="1527"/>
    </row>
    <row r="22" spans="1:12" ht="21" customHeight="1">
      <c r="A22" s="2224" t="s">
        <v>1391</v>
      </c>
      <c r="B22" s="2224"/>
      <c r="C22" s="2224"/>
      <c r="D22" s="2224"/>
      <c r="E22" s="2224"/>
      <c r="F22" s="2224"/>
      <c r="G22" s="2224"/>
      <c r="H22" s="2224"/>
      <c r="I22" s="2224"/>
      <c r="J22" s="2224"/>
      <c r="K22" s="2224"/>
      <c r="L22" s="2224"/>
    </row>
    <row r="23" spans="1:12">
      <c r="J23" s="1519"/>
    </row>
    <row r="25" spans="1:12">
      <c r="D25" s="1511" t="s">
        <v>171</v>
      </c>
    </row>
    <row r="26" spans="1:12">
      <c r="F26" s="1570"/>
      <c r="J26" s="1519"/>
    </row>
    <row r="27" spans="1:12">
      <c r="J27" s="1519"/>
    </row>
    <row r="28" spans="1:12">
      <c r="J28" s="1519"/>
    </row>
    <row r="29" spans="1:12">
      <c r="J29" s="1519"/>
    </row>
    <row r="30" spans="1:12">
      <c r="J30" s="1519"/>
      <c r="K30" s="1519"/>
    </row>
    <row r="31" spans="1:12">
      <c r="K31" s="1519"/>
    </row>
    <row r="32" spans="1:12">
      <c r="J32" s="1519"/>
      <c r="K32" s="1519"/>
    </row>
    <row r="33" spans="10:11">
      <c r="J33" s="1519"/>
      <c r="K33" s="1519"/>
    </row>
    <row r="34" spans="10:11">
      <c r="J34" s="1519"/>
      <c r="K34" s="1519"/>
    </row>
    <row r="35" spans="10:11">
      <c r="J35" s="1519"/>
      <c r="K35" s="1519"/>
    </row>
    <row r="36" spans="10:11">
      <c r="K36" s="1519"/>
    </row>
    <row r="38" spans="10:11">
      <c r="J38" s="1519"/>
    </row>
  </sheetData>
  <mergeCells count="13">
    <mergeCell ref="K6:L6"/>
    <mergeCell ref="A21:K21"/>
    <mergeCell ref="A22:L22"/>
    <mergeCell ref="A1:L1"/>
    <mergeCell ref="A2:L2"/>
    <mergeCell ref="A3:L3"/>
    <mergeCell ref="A4:A8"/>
    <mergeCell ref="B4:D4"/>
    <mergeCell ref="E4:L4"/>
    <mergeCell ref="B5:D5"/>
    <mergeCell ref="E5:L5"/>
    <mergeCell ref="G6:H6"/>
    <mergeCell ref="I6:J6"/>
  </mergeCells>
  <pageMargins left="0.39370078740157483" right="0.39370078740157483" top="0.98425196850393704" bottom="0.98425196850393704" header="0.31496062992125984" footer="0.31496062992125984"/>
  <pageSetup scale="89" orientation="landscape" r:id="rId1"/>
</worksheet>
</file>

<file path=xl/worksheets/sheet49.xml><?xml version="1.0" encoding="utf-8"?>
<worksheet xmlns="http://schemas.openxmlformats.org/spreadsheetml/2006/main" xmlns:r="http://schemas.openxmlformats.org/officeDocument/2006/relationships">
  <sheetPr>
    <pageSetUpPr fitToPage="1"/>
  </sheetPr>
  <dimension ref="A1:R116"/>
  <sheetViews>
    <sheetView workbookViewId="0">
      <selection activeCell="K1" sqref="K1"/>
    </sheetView>
  </sheetViews>
  <sheetFormatPr defaultColWidth="11.42578125" defaultRowHeight="15.75"/>
  <cols>
    <col min="1" max="1" width="29.28515625" style="1575" customWidth="1"/>
    <col min="2" max="10" width="11.7109375" style="1575" customWidth="1"/>
    <col min="11" max="11" width="9.42578125" style="1575" customWidth="1"/>
    <col min="12" max="14" width="9.85546875" style="1575" bestFit="1" customWidth="1"/>
    <col min="15" max="256" width="11.42578125" style="1575"/>
    <col min="257" max="257" width="29.28515625" style="1575" customWidth="1"/>
    <col min="258" max="258" width="7.7109375" style="1575" bestFit="1" customWidth="1"/>
    <col min="259" max="259" width="7.42578125" style="1575" bestFit="1" customWidth="1"/>
    <col min="260" max="260" width="7.28515625" style="1575" bestFit="1" customWidth="1"/>
    <col min="261" max="261" width="7.42578125" style="1575" bestFit="1" customWidth="1"/>
    <col min="262" max="262" width="9.42578125" style="1575" bestFit="1" customWidth="1"/>
    <col min="263" max="265" width="8.42578125" style="1575" bestFit="1" customWidth="1"/>
    <col min="266" max="266" width="7.28515625" style="1575" bestFit="1" customWidth="1"/>
    <col min="267" max="267" width="9.42578125" style="1575" customWidth="1"/>
    <col min="268" max="270" width="9.85546875" style="1575" bestFit="1" customWidth="1"/>
    <col min="271" max="512" width="11.42578125" style="1575"/>
    <col min="513" max="513" width="29.28515625" style="1575" customWidth="1"/>
    <col min="514" max="514" width="7.7109375" style="1575" bestFit="1" customWidth="1"/>
    <col min="515" max="515" width="7.42578125" style="1575" bestFit="1" customWidth="1"/>
    <col min="516" max="516" width="7.28515625" style="1575" bestFit="1" customWidth="1"/>
    <col min="517" max="517" width="7.42578125" style="1575" bestFit="1" customWidth="1"/>
    <col min="518" max="518" width="9.42578125" style="1575" bestFit="1" customWidth="1"/>
    <col min="519" max="521" width="8.42578125" style="1575" bestFit="1" customWidth="1"/>
    <col min="522" max="522" width="7.28515625" style="1575" bestFit="1" customWidth="1"/>
    <col min="523" max="523" width="9.42578125" style="1575" customWidth="1"/>
    <col min="524" max="526" width="9.85546875" style="1575" bestFit="1" customWidth="1"/>
    <col min="527" max="768" width="11.42578125" style="1575"/>
    <col min="769" max="769" width="29.28515625" style="1575" customWidth="1"/>
    <col min="770" max="770" width="7.7109375" style="1575" bestFit="1" customWidth="1"/>
    <col min="771" max="771" width="7.42578125" style="1575" bestFit="1" customWidth="1"/>
    <col min="772" max="772" width="7.28515625" style="1575" bestFit="1" customWidth="1"/>
    <col min="773" max="773" width="7.42578125" style="1575" bestFit="1" customWidth="1"/>
    <col min="774" max="774" width="9.42578125" style="1575" bestFit="1" customWidth="1"/>
    <col min="775" max="777" width="8.42578125" style="1575" bestFit="1" customWidth="1"/>
    <col min="778" max="778" width="7.28515625" style="1575" bestFit="1" customWidth="1"/>
    <col min="779" max="779" width="9.42578125" style="1575" customWidth="1"/>
    <col min="780" max="782" width="9.85546875" style="1575" bestFit="1" customWidth="1"/>
    <col min="783" max="1024" width="11.42578125" style="1575"/>
    <col min="1025" max="1025" width="29.28515625" style="1575" customWidth="1"/>
    <col min="1026" max="1026" width="7.7109375" style="1575" bestFit="1" customWidth="1"/>
    <col min="1027" max="1027" width="7.42578125" style="1575" bestFit="1" customWidth="1"/>
    <col min="1028" max="1028" width="7.28515625" style="1575" bestFit="1" customWidth="1"/>
    <col min="1029" max="1029" width="7.42578125" style="1575" bestFit="1" customWidth="1"/>
    <col min="1030" max="1030" width="9.42578125" style="1575" bestFit="1" customWidth="1"/>
    <col min="1031" max="1033" width="8.42578125" style="1575" bestFit="1" customWidth="1"/>
    <col min="1034" max="1034" width="7.28515625" style="1575" bestFit="1" customWidth="1"/>
    <col min="1035" max="1035" width="9.42578125" style="1575" customWidth="1"/>
    <col min="1036" max="1038" width="9.85546875" style="1575" bestFit="1" customWidth="1"/>
    <col min="1039" max="1280" width="11.42578125" style="1575"/>
    <col min="1281" max="1281" width="29.28515625" style="1575" customWidth="1"/>
    <col min="1282" max="1282" width="7.7109375" style="1575" bestFit="1" customWidth="1"/>
    <col min="1283" max="1283" width="7.42578125" style="1575" bestFit="1" customWidth="1"/>
    <col min="1284" max="1284" width="7.28515625" style="1575" bestFit="1" customWidth="1"/>
    <col min="1285" max="1285" width="7.42578125" style="1575" bestFit="1" customWidth="1"/>
    <col min="1286" max="1286" width="9.42578125" style="1575" bestFit="1" customWidth="1"/>
    <col min="1287" max="1289" width="8.42578125" style="1575" bestFit="1" customWidth="1"/>
    <col min="1290" max="1290" width="7.28515625" style="1575" bestFit="1" customWidth="1"/>
    <col min="1291" max="1291" width="9.42578125" style="1575" customWidth="1"/>
    <col min="1292" max="1294" width="9.85546875" style="1575" bestFit="1" customWidth="1"/>
    <col min="1295" max="1536" width="11.42578125" style="1575"/>
    <col min="1537" max="1537" width="29.28515625" style="1575" customWidth="1"/>
    <col min="1538" max="1538" width="7.7109375" style="1575" bestFit="1" customWidth="1"/>
    <col min="1539" max="1539" width="7.42578125" style="1575" bestFit="1" customWidth="1"/>
    <col min="1540" max="1540" width="7.28515625" style="1575" bestFit="1" customWidth="1"/>
    <col min="1541" max="1541" width="7.42578125" style="1575" bestFit="1" customWidth="1"/>
    <col min="1542" max="1542" width="9.42578125" style="1575" bestFit="1" customWidth="1"/>
    <col min="1543" max="1545" width="8.42578125" style="1575" bestFit="1" customWidth="1"/>
    <col min="1546" max="1546" width="7.28515625" style="1575" bestFit="1" customWidth="1"/>
    <col min="1547" max="1547" width="9.42578125" style="1575" customWidth="1"/>
    <col min="1548" max="1550" width="9.85546875" style="1575" bestFit="1" customWidth="1"/>
    <col min="1551" max="1792" width="11.42578125" style="1575"/>
    <col min="1793" max="1793" width="29.28515625" style="1575" customWidth="1"/>
    <col min="1794" max="1794" width="7.7109375" style="1575" bestFit="1" customWidth="1"/>
    <col min="1795" max="1795" width="7.42578125" style="1575" bestFit="1" customWidth="1"/>
    <col min="1796" max="1796" width="7.28515625" style="1575" bestFit="1" customWidth="1"/>
    <col min="1797" max="1797" width="7.42578125" style="1575" bestFit="1" customWidth="1"/>
    <col min="1798" max="1798" width="9.42578125" style="1575" bestFit="1" customWidth="1"/>
    <col min="1799" max="1801" width="8.42578125" style="1575" bestFit="1" customWidth="1"/>
    <col min="1802" max="1802" width="7.28515625" style="1575" bestFit="1" customWidth="1"/>
    <col min="1803" max="1803" width="9.42578125" style="1575" customWidth="1"/>
    <col min="1804" max="1806" width="9.85546875" style="1575" bestFit="1" customWidth="1"/>
    <col min="1807" max="2048" width="11.42578125" style="1575"/>
    <col min="2049" max="2049" width="29.28515625" style="1575" customWidth="1"/>
    <col min="2050" max="2050" width="7.7109375" style="1575" bestFit="1" customWidth="1"/>
    <col min="2051" max="2051" width="7.42578125" style="1575" bestFit="1" customWidth="1"/>
    <col min="2052" max="2052" width="7.28515625" style="1575" bestFit="1" customWidth="1"/>
    <col min="2053" max="2053" width="7.42578125" style="1575" bestFit="1" customWidth="1"/>
    <col min="2054" max="2054" width="9.42578125" style="1575" bestFit="1" customWidth="1"/>
    <col min="2055" max="2057" width="8.42578125" style="1575" bestFit="1" customWidth="1"/>
    <col min="2058" max="2058" width="7.28515625" style="1575" bestFit="1" customWidth="1"/>
    <col min="2059" max="2059" width="9.42578125" style="1575" customWidth="1"/>
    <col min="2060" max="2062" width="9.85546875" style="1575" bestFit="1" customWidth="1"/>
    <col min="2063" max="2304" width="11.42578125" style="1575"/>
    <col min="2305" max="2305" width="29.28515625" style="1575" customWidth="1"/>
    <col min="2306" max="2306" width="7.7109375" style="1575" bestFit="1" customWidth="1"/>
    <col min="2307" max="2307" width="7.42578125" style="1575" bestFit="1" customWidth="1"/>
    <col min="2308" max="2308" width="7.28515625" style="1575" bestFit="1" customWidth="1"/>
    <col min="2309" max="2309" width="7.42578125" style="1575" bestFit="1" customWidth="1"/>
    <col min="2310" max="2310" width="9.42578125" style="1575" bestFit="1" customWidth="1"/>
    <col min="2311" max="2313" width="8.42578125" style="1575" bestFit="1" customWidth="1"/>
    <col min="2314" max="2314" width="7.28515625" style="1575" bestFit="1" customWidth="1"/>
    <col min="2315" max="2315" width="9.42578125" style="1575" customWidth="1"/>
    <col min="2316" max="2318" width="9.85546875" style="1575" bestFit="1" customWidth="1"/>
    <col min="2319" max="2560" width="11.42578125" style="1575"/>
    <col min="2561" max="2561" width="29.28515625" style="1575" customWidth="1"/>
    <col min="2562" max="2562" width="7.7109375" style="1575" bestFit="1" customWidth="1"/>
    <col min="2563" max="2563" width="7.42578125" style="1575" bestFit="1" customWidth="1"/>
    <col min="2564" max="2564" width="7.28515625" style="1575" bestFit="1" customWidth="1"/>
    <col min="2565" max="2565" width="7.42578125" style="1575" bestFit="1" customWidth="1"/>
    <col min="2566" max="2566" width="9.42578125" style="1575" bestFit="1" customWidth="1"/>
    <col min="2567" max="2569" width="8.42578125" style="1575" bestFit="1" customWidth="1"/>
    <col min="2570" max="2570" width="7.28515625" style="1575" bestFit="1" customWidth="1"/>
    <col min="2571" max="2571" width="9.42578125" style="1575" customWidth="1"/>
    <col min="2572" max="2574" width="9.85546875" style="1575" bestFit="1" customWidth="1"/>
    <col min="2575" max="2816" width="11.42578125" style="1575"/>
    <col min="2817" max="2817" width="29.28515625" style="1575" customWidth="1"/>
    <col min="2818" max="2818" width="7.7109375" style="1575" bestFit="1" customWidth="1"/>
    <col min="2819" max="2819" width="7.42578125" style="1575" bestFit="1" customWidth="1"/>
    <col min="2820" max="2820" width="7.28515625" style="1575" bestFit="1" customWidth="1"/>
    <col min="2821" max="2821" width="7.42578125" style="1575" bestFit="1" customWidth="1"/>
    <col min="2822" max="2822" width="9.42578125" style="1575" bestFit="1" customWidth="1"/>
    <col min="2823" max="2825" width="8.42578125" style="1575" bestFit="1" customWidth="1"/>
    <col min="2826" max="2826" width="7.28515625" style="1575" bestFit="1" customWidth="1"/>
    <col min="2827" max="2827" width="9.42578125" style="1575" customWidth="1"/>
    <col min="2828" max="2830" width="9.85546875" style="1575" bestFit="1" customWidth="1"/>
    <col min="2831" max="3072" width="11.42578125" style="1575"/>
    <col min="3073" max="3073" width="29.28515625" style="1575" customWidth="1"/>
    <col min="3074" max="3074" width="7.7109375" style="1575" bestFit="1" customWidth="1"/>
    <col min="3075" max="3075" width="7.42578125" style="1575" bestFit="1" customWidth="1"/>
    <col min="3076" max="3076" width="7.28515625" style="1575" bestFit="1" customWidth="1"/>
    <col min="3077" max="3077" width="7.42578125" style="1575" bestFit="1" customWidth="1"/>
    <col min="3078" max="3078" width="9.42578125" style="1575" bestFit="1" customWidth="1"/>
    <col min="3079" max="3081" width="8.42578125" style="1575" bestFit="1" customWidth="1"/>
    <col min="3082" max="3082" width="7.28515625" style="1575" bestFit="1" customWidth="1"/>
    <col min="3083" max="3083" width="9.42578125" style="1575" customWidth="1"/>
    <col min="3084" max="3086" width="9.85546875" style="1575" bestFit="1" customWidth="1"/>
    <col min="3087" max="3328" width="11.42578125" style="1575"/>
    <col min="3329" max="3329" width="29.28515625" style="1575" customWidth="1"/>
    <col min="3330" max="3330" width="7.7109375" style="1575" bestFit="1" customWidth="1"/>
    <col min="3331" max="3331" width="7.42578125" style="1575" bestFit="1" customWidth="1"/>
    <col min="3332" max="3332" width="7.28515625" style="1575" bestFit="1" customWidth="1"/>
    <col min="3333" max="3333" width="7.42578125" style="1575" bestFit="1" customWidth="1"/>
    <col min="3334" max="3334" width="9.42578125" style="1575" bestFit="1" customWidth="1"/>
    <col min="3335" max="3337" width="8.42578125" style="1575" bestFit="1" customWidth="1"/>
    <col min="3338" max="3338" width="7.28515625" style="1575" bestFit="1" customWidth="1"/>
    <col min="3339" max="3339" width="9.42578125" style="1575" customWidth="1"/>
    <col min="3340" max="3342" width="9.85546875" style="1575" bestFit="1" customWidth="1"/>
    <col min="3343" max="3584" width="11.42578125" style="1575"/>
    <col min="3585" max="3585" width="29.28515625" style="1575" customWidth="1"/>
    <col min="3586" max="3586" width="7.7109375" style="1575" bestFit="1" customWidth="1"/>
    <col min="3587" max="3587" width="7.42578125" style="1575" bestFit="1" customWidth="1"/>
    <col min="3588" max="3588" width="7.28515625" style="1575" bestFit="1" customWidth="1"/>
    <col min="3589" max="3589" width="7.42578125" style="1575" bestFit="1" customWidth="1"/>
    <col min="3590" max="3590" width="9.42578125" style="1575" bestFit="1" customWidth="1"/>
    <col min="3591" max="3593" width="8.42578125" style="1575" bestFit="1" customWidth="1"/>
    <col min="3594" max="3594" width="7.28515625" style="1575" bestFit="1" customWidth="1"/>
    <col min="3595" max="3595" width="9.42578125" style="1575" customWidth="1"/>
    <col min="3596" max="3598" width="9.85546875" style="1575" bestFit="1" customWidth="1"/>
    <col min="3599" max="3840" width="11.42578125" style="1575"/>
    <col min="3841" max="3841" width="29.28515625" style="1575" customWidth="1"/>
    <col min="3842" max="3842" width="7.7109375" style="1575" bestFit="1" customWidth="1"/>
    <col min="3843" max="3843" width="7.42578125" style="1575" bestFit="1" customWidth="1"/>
    <col min="3844" max="3844" width="7.28515625" style="1575" bestFit="1" customWidth="1"/>
    <col min="3845" max="3845" width="7.42578125" style="1575" bestFit="1" customWidth="1"/>
    <col min="3846" max="3846" width="9.42578125" style="1575" bestFit="1" customWidth="1"/>
    <col min="3847" max="3849" width="8.42578125" style="1575" bestFit="1" customWidth="1"/>
    <col min="3850" max="3850" width="7.28515625" style="1575" bestFit="1" customWidth="1"/>
    <col min="3851" max="3851" width="9.42578125" style="1575" customWidth="1"/>
    <col min="3852" max="3854" width="9.85546875" style="1575" bestFit="1" customWidth="1"/>
    <col min="3855" max="4096" width="11.42578125" style="1575"/>
    <col min="4097" max="4097" width="29.28515625" style="1575" customWidth="1"/>
    <col min="4098" max="4098" width="7.7109375" style="1575" bestFit="1" customWidth="1"/>
    <col min="4099" max="4099" width="7.42578125" style="1575" bestFit="1" customWidth="1"/>
    <col min="4100" max="4100" width="7.28515625" style="1575" bestFit="1" customWidth="1"/>
    <col min="4101" max="4101" width="7.42578125" style="1575" bestFit="1" customWidth="1"/>
    <col min="4102" max="4102" width="9.42578125" style="1575" bestFit="1" customWidth="1"/>
    <col min="4103" max="4105" width="8.42578125" style="1575" bestFit="1" customWidth="1"/>
    <col min="4106" max="4106" width="7.28515625" style="1575" bestFit="1" customWidth="1"/>
    <col min="4107" max="4107" width="9.42578125" style="1575" customWidth="1"/>
    <col min="4108" max="4110" width="9.85546875" style="1575" bestFit="1" customWidth="1"/>
    <col min="4111" max="4352" width="11.42578125" style="1575"/>
    <col min="4353" max="4353" width="29.28515625" style="1575" customWidth="1"/>
    <col min="4354" max="4354" width="7.7109375" style="1575" bestFit="1" customWidth="1"/>
    <col min="4355" max="4355" width="7.42578125" style="1575" bestFit="1" customWidth="1"/>
    <col min="4356" max="4356" width="7.28515625" style="1575" bestFit="1" customWidth="1"/>
    <col min="4357" max="4357" width="7.42578125" style="1575" bestFit="1" customWidth="1"/>
    <col min="4358" max="4358" width="9.42578125" style="1575" bestFit="1" customWidth="1"/>
    <col min="4359" max="4361" width="8.42578125" style="1575" bestFit="1" customWidth="1"/>
    <col min="4362" max="4362" width="7.28515625" style="1575" bestFit="1" customWidth="1"/>
    <col min="4363" max="4363" width="9.42578125" style="1575" customWidth="1"/>
    <col min="4364" max="4366" width="9.85546875" style="1575" bestFit="1" customWidth="1"/>
    <col min="4367" max="4608" width="11.42578125" style="1575"/>
    <col min="4609" max="4609" width="29.28515625" style="1575" customWidth="1"/>
    <col min="4610" max="4610" width="7.7109375" style="1575" bestFit="1" customWidth="1"/>
    <col min="4611" max="4611" width="7.42578125" style="1575" bestFit="1" customWidth="1"/>
    <col min="4612" max="4612" width="7.28515625" style="1575" bestFit="1" customWidth="1"/>
    <col min="4613" max="4613" width="7.42578125" style="1575" bestFit="1" customWidth="1"/>
    <col min="4614" max="4614" width="9.42578125" style="1575" bestFit="1" customWidth="1"/>
    <col min="4615" max="4617" width="8.42578125" style="1575" bestFit="1" customWidth="1"/>
    <col min="4618" max="4618" width="7.28515625" style="1575" bestFit="1" customWidth="1"/>
    <col min="4619" max="4619" width="9.42578125" style="1575" customWidth="1"/>
    <col min="4620" max="4622" width="9.85546875" style="1575" bestFit="1" customWidth="1"/>
    <col min="4623" max="4864" width="11.42578125" style="1575"/>
    <col min="4865" max="4865" width="29.28515625" style="1575" customWidth="1"/>
    <col min="4866" max="4866" width="7.7109375" style="1575" bestFit="1" customWidth="1"/>
    <col min="4867" max="4867" width="7.42578125" style="1575" bestFit="1" customWidth="1"/>
    <col min="4868" max="4868" width="7.28515625" style="1575" bestFit="1" customWidth="1"/>
    <col min="4869" max="4869" width="7.42578125" style="1575" bestFit="1" customWidth="1"/>
    <col min="4870" max="4870" width="9.42578125" style="1575" bestFit="1" customWidth="1"/>
    <col min="4871" max="4873" width="8.42578125" style="1575" bestFit="1" customWidth="1"/>
    <col min="4874" max="4874" width="7.28515625" style="1575" bestFit="1" customWidth="1"/>
    <col min="4875" max="4875" width="9.42578125" style="1575" customWidth="1"/>
    <col min="4876" max="4878" width="9.85546875" style="1575" bestFit="1" customWidth="1"/>
    <col min="4879" max="5120" width="11.42578125" style="1575"/>
    <col min="5121" max="5121" width="29.28515625" style="1575" customWidth="1"/>
    <col min="5122" max="5122" width="7.7109375" style="1575" bestFit="1" customWidth="1"/>
    <col min="5123" max="5123" width="7.42578125" style="1575" bestFit="1" customWidth="1"/>
    <col min="5124" max="5124" width="7.28515625" style="1575" bestFit="1" customWidth="1"/>
    <col min="5125" max="5125" width="7.42578125" style="1575" bestFit="1" customWidth="1"/>
    <col min="5126" max="5126" width="9.42578125" style="1575" bestFit="1" customWidth="1"/>
    <col min="5127" max="5129" width="8.42578125" style="1575" bestFit="1" customWidth="1"/>
    <col min="5130" max="5130" width="7.28515625" style="1575" bestFit="1" customWidth="1"/>
    <col min="5131" max="5131" width="9.42578125" style="1575" customWidth="1"/>
    <col min="5132" max="5134" width="9.85546875" style="1575" bestFit="1" customWidth="1"/>
    <col min="5135" max="5376" width="11.42578125" style="1575"/>
    <col min="5377" max="5377" width="29.28515625" style="1575" customWidth="1"/>
    <col min="5378" max="5378" width="7.7109375" style="1575" bestFit="1" customWidth="1"/>
    <col min="5379" max="5379" width="7.42578125" style="1575" bestFit="1" customWidth="1"/>
    <col min="5380" max="5380" width="7.28515625" style="1575" bestFit="1" customWidth="1"/>
    <col min="5381" max="5381" width="7.42578125" style="1575" bestFit="1" customWidth="1"/>
    <col min="5382" max="5382" width="9.42578125" style="1575" bestFit="1" customWidth="1"/>
    <col min="5383" max="5385" width="8.42578125" style="1575" bestFit="1" customWidth="1"/>
    <col min="5386" max="5386" width="7.28515625" style="1575" bestFit="1" customWidth="1"/>
    <col min="5387" max="5387" width="9.42578125" style="1575" customWidth="1"/>
    <col min="5388" max="5390" width="9.85546875" style="1575" bestFit="1" customWidth="1"/>
    <col min="5391" max="5632" width="11.42578125" style="1575"/>
    <col min="5633" max="5633" width="29.28515625" style="1575" customWidth="1"/>
    <col min="5634" max="5634" width="7.7109375" style="1575" bestFit="1" customWidth="1"/>
    <col min="5635" max="5635" width="7.42578125" style="1575" bestFit="1" customWidth="1"/>
    <col min="5636" max="5636" width="7.28515625" style="1575" bestFit="1" customWidth="1"/>
    <col min="5637" max="5637" width="7.42578125" style="1575" bestFit="1" customWidth="1"/>
    <col min="5638" max="5638" width="9.42578125" style="1575" bestFit="1" customWidth="1"/>
    <col min="5639" max="5641" width="8.42578125" style="1575" bestFit="1" customWidth="1"/>
    <col min="5642" max="5642" width="7.28515625" style="1575" bestFit="1" customWidth="1"/>
    <col min="5643" max="5643" width="9.42578125" style="1575" customWidth="1"/>
    <col min="5644" max="5646" width="9.85546875" style="1575" bestFit="1" customWidth="1"/>
    <col min="5647" max="5888" width="11.42578125" style="1575"/>
    <col min="5889" max="5889" width="29.28515625" style="1575" customWidth="1"/>
    <col min="5890" max="5890" width="7.7109375" style="1575" bestFit="1" customWidth="1"/>
    <col min="5891" max="5891" width="7.42578125" style="1575" bestFit="1" customWidth="1"/>
    <col min="5892" max="5892" width="7.28515625" style="1575" bestFit="1" customWidth="1"/>
    <col min="5893" max="5893" width="7.42578125" style="1575" bestFit="1" customWidth="1"/>
    <col min="5894" max="5894" width="9.42578125" style="1575" bestFit="1" customWidth="1"/>
    <col min="5895" max="5897" width="8.42578125" style="1575" bestFit="1" customWidth="1"/>
    <col min="5898" max="5898" width="7.28515625" style="1575" bestFit="1" customWidth="1"/>
    <col min="5899" max="5899" width="9.42578125" style="1575" customWidth="1"/>
    <col min="5900" max="5902" width="9.85546875" style="1575" bestFit="1" customWidth="1"/>
    <col min="5903" max="6144" width="11.42578125" style="1575"/>
    <col min="6145" max="6145" width="29.28515625" style="1575" customWidth="1"/>
    <col min="6146" max="6146" width="7.7109375" style="1575" bestFit="1" customWidth="1"/>
    <col min="6147" max="6147" width="7.42578125" style="1575" bestFit="1" customWidth="1"/>
    <col min="6148" max="6148" width="7.28515625" style="1575" bestFit="1" customWidth="1"/>
    <col min="6149" max="6149" width="7.42578125" style="1575" bestFit="1" customWidth="1"/>
    <col min="6150" max="6150" width="9.42578125" style="1575" bestFit="1" customWidth="1"/>
    <col min="6151" max="6153" width="8.42578125" style="1575" bestFit="1" customWidth="1"/>
    <col min="6154" max="6154" width="7.28515625" style="1575" bestFit="1" customWidth="1"/>
    <col min="6155" max="6155" width="9.42578125" style="1575" customWidth="1"/>
    <col min="6156" max="6158" width="9.85546875" style="1575" bestFit="1" customWidth="1"/>
    <col min="6159" max="6400" width="11.42578125" style="1575"/>
    <col min="6401" max="6401" width="29.28515625" style="1575" customWidth="1"/>
    <col min="6402" max="6402" width="7.7109375" style="1575" bestFit="1" customWidth="1"/>
    <col min="6403" max="6403" width="7.42578125" style="1575" bestFit="1" customWidth="1"/>
    <col min="6404" max="6404" width="7.28515625" style="1575" bestFit="1" customWidth="1"/>
    <col min="6405" max="6405" width="7.42578125" style="1575" bestFit="1" customWidth="1"/>
    <col min="6406" max="6406" width="9.42578125" style="1575" bestFit="1" customWidth="1"/>
    <col min="6407" max="6409" width="8.42578125" style="1575" bestFit="1" customWidth="1"/>
    <col min="6410" max="6410" width="7.28515625" style="1575" bestFit="1" customWidth="1"/>
    <col min="6411" max="6411" width="9.42578125" style="1575" customWidth="1"/>
    <col min="6412" max="6414" width="9.85546875" style="1575" bestFit="1" customWidth="1"/>
    <col min="6415" max="6656" width="11.42578125" style="1575"/>
    <col min="6657" max="6657" width="29.28515625" style="1575" customWidth="1"/>
    <col min="6658" max="6658" width="7.7109375" style="1575" bestFit="1" customWidth="1"/>
    <col min="6659" max="6659" width="7.42578125" style="1575" bestFit="1" customWidth="1"/>
    <col min="6660" max="6660" width="7.28515625" style="1575" bestFit="1" customWidth="1"/>
    <col min="6661" max="6661" width="7.42578125" style="1575" bestFit="1" customWidth="1"/>
    <col min="6662" max="6662" width="9.42578125" style="1575" bestFit="1" customWidth="1"/>
    <col min="6663" max="6665" width="8.42578125" style="1575" bestFit="1" customWidth="1"/>
    <col min="6666" max="6666" width="7.28515625" style="1575" bestFit="1" customWidth="1"/>
    <col min="6667" max="6667" width="9.42578125" style="1575" customWidth="1"/>
    <col min="6668" max="6670" width="9.85546875" style="1575" bestFit="1" customWidth="1"/>
    <col min="6671" max="6912" width="11.42578125" style="1575"/>
    <col min="6913" max="6913" width="29.28515625" style="1575" customWidth="1"/>
    <col min="6914" max="6914" width="7.7109375" style="1575" bestFit="1" customWidth="1"/>
    <col min="6915" max="6915" width="7.42578125" style="1575" bestFit="1" customWidth="1"/>
    <col min="6916" max="6916" width="7.28515625" style="1575" bestFit="1" customWidth="1"/>
    <col min="6917" max="6917" width="7.42578125" style="1575" bestFit="1" customWidth="1"/>
    <col min="6918" max="6918" width="9.42578125" style="1575" bestFit="1" customWidth="1"/>
    <col min="6919" max="6921" width="8.42578125" style="1575" bestFit="1" customWidth="1"/>
    <col min="6922" max="6922" width="7.28515625" style="1575" bestFit="1" customWidth="1"/>
    <col min="6923" max="6923" width="9.42578125" style="1575" customWidth="1"/>
    <col min="6924" max="6926" width="9.85546875" style="1575" bestFit="1" customWidth="1"/>
    <col min="6927" max="7168" width="11.42578125" style="1575"/>
    <col min="7169" max="7169" width="29.28515625" style="1575" customWidth="1"/>
    <col min="7170" max="7170" width="7.7109375" style="1575" bestFit="1" customWidth="1"/>
    <col min="7171" max="7171" width="7.42578125" style="1575" bestFit="1" customWidth="1"/>
    <col min="7172" max="7172" width="7.28515625" style="1575" bestFit="1" customWidth="1"/>
    <col min="7173" max="7173" width="7.42578125" style="1575" bestFit="1" customWidth="1"/>
    <col min="7174" max="7174" width="9.42578125" style="1575" bestFit="1" customWidth="1"/>
    <col min="7175" max="7177" width="8.42578125" style="1575" bestFit="1" customWidth="1"/>
    <col min="7178" max="7178" width="7.28515625" style="1575" bestFit="1" customWidth="1"/>
    <col min="7179" max="7179" width="9.42578125" style="1575" customWidth="1"/>
    <col min="7180" max="7182" width="9.85546875" style="1575" bestFit="1" customWidth="1"/>
    <col min="7183" max="7424" width="11.42578125" style="1575"/>
    <col min="7425" max="7425" width="29.28515625" style="1575" customWidth="1"/>
    <col min="7426" max="7426" width="7.7109375" style="1575" bestFit="1" customWidth="1"/>
    <col min="7427" max="7427" width="7.42578125" style="1575" bestFit="1" customWidth="1"/>
    <col min="7428" max="7428" width="7.28515625" style="1575" bestFit="1" customWidth="1"/>
    <col min="7429" max="7429" width="7.42578125" style="1575" bestFit="1" customWidth="1"/>
    <col min="7430" max="7430" width="9.42578125" style="1575" bestFit="1" customWidth="1"/>
    <col min="7431" max="7433" width="8.42578125" style="1575" bestFit="1" customWidth="1"/>
    <col min="7434" max="7434" width="7.28515625" style="1575" bestFit="1" customWidth="1"/>
    <col min="7435" max="7435" width="9.42578125" style="1575" customWidth="1"/>
    <col min="7436" max="7438" width="9.85546875" style="1575" bestFit="1" customWidth="1"/>
    <col min="7439" max="7680" width="11.42578125" style="1575"/>
    <col min="7681" max="7681" width="29.28515625" style="1575" customWidth="1"/>
    <col min="7682" max="7682" width="7.7109375" style="1575" bestFit="1" customWidth="1"/>
    <col min="7683" max="7683" width="7.42578125" style="1575" bestFit="1" customWidth="1"/>
    <col min="7684" max="7684" width="7.28515625" style="1575" bestFit="1" customWidth="1"/>
    <col min="7685" max="7685" width="7.42578125" style="1575" bestFit="1" customWidth="1"/>
    <col min="7686" max="7686" width="9.42578125" style="1575" bestFit="1" customWidth="1"/>
    <col min="7687" max="7689" width="8.42578125" style="1575" bestFit="1" customWidth="1"/>
    <col min="7690" max="7690" width="7.28515625" style="1575" bestFit="1" customWidth="1"/>
    <col min="7691" max="7691" width="9.42578125" style="1575" customWidth="1"/>
    <col min="7692" max="7694" width="9.85546875" style="1575" bestFit="1" customWidth="1"/>
    <col min="7695" max="7936" width="11.42578125" style="1575"/>
    <col min="7937" max="7937" width="29.28515625" style="1575" customWidth="1"/>
    <col min="7938" max="7938" width="7.7109375" style="1575" bestFit="1" customWidth="1"/>
    <col min="7939" max="7939" width="7.42578125" style="1575" bestFit="1" customWidth="1"/>
    <col min="7940" max="7940" width="7.28515625" style="1575" bestFit="1" customWidth="1"/>
    <col min="7941" max="7941" width="7.42578125" style="1575" bestFit="1" customWidth="1"/>
    <col min="7942" max="7942" width="9.42578125" style="1575" bestFit="1" customWidth="1"/>
    <col min="7943" max="7945" width="8.42578125" style="1575" bestFit="1" customWidth="1"/>
    <col min="7946" max="7946" width="7.28515625" style="1575" bestFit="1" customWidth="1"/>
    <col min="7947" max="7947" width="9.42578125" style="1575" customWidth="1"/>
    <col min="7948" max="7950" width="9.85546875" style="1575" bestFit="1" customWidth="1"/>
    <col min="7951" max="8192" width="11.42578125" style="1575"/>
    <col min="8193" max="8193" width="29.28515625" style="1575" customWidth="1"/>
    <col min="8194" max="8194" width="7.7109375" style="1575" bestFit="1" customWidth="1"/>
    <col min="8195" max="8195" width="7.42578125" style="1575" bestFit="1" customWidth="1"/>
    <col min="8196" max="8196" width="7.28515625" style="1575" bestFit="1" customWidth="1"/>
    <col min="8197" max="8197" width="7.42578125" style="1575" bestFit="1" customWidth="1"/>
    <col min="8198" max="8198" width="9.42578125" style="1575" bestFit="1" customWidth="1"/>
    <col min="8199" max="8201" width="8.42578125" style="1575" bestFit="1" customWidth="1"/>
    <col min="8202" max="8202" width="7.28515625" style="1575" bestFit="1" customWidth="1"/>
    <col min="8203" max="8203" width="9.42578125" style="1575" customWidth="1"/>
    <col min="8204" max="8206" width="9.85546875" style="1575" bestFit="1" customWidth="1"/>
    <col min="8207" max="8448" width="11.42578125" style="1575"/>
    <col min="8449" max="8449" width="29.28515625" style="1575" customWidth="1"/>
    <col min="8450" max="8450" width="7.7109375" style="1575" bestFit="1" customWidth="1"/>
    <col min="8451" max="8451" width="7.42578125" style="1575" bestFit="1" customWidth="1"/>
    <col min="8452" max="8452" width="7.28515625" style="1575" bestFit="1" customWidth="1"/>
    <col min="8453" max="8453" width="7.42578125" style="1575" bestFit="1" customWidth="1"/>
    <col min="8454" max="8454" width="9.42578125" style="1575" bestFit="1" customWidth="1"/>
    <col min="8455" max="8457" width="8.42578125" style="1575" bestFit="1" customWidth="1"/>
    <col min="8458" max="8458" width="7.28515625" style="1575" bestFit="1" customWidth="1"/>
    <col min="8459" max="8459" width="9.42578125" style="1575" customWidth="1"/>
    <col min="8460" max="8462" width="9.85546875" style="1575" bestFit="1" customWidth="1"/>
    <col min="8463" max="8704" width="11.42578125" style="1575"/>
    <col min="8705" max="8705" width="29.28515625" style="1575" customWidth="1"/>
    <col min="8706" max="8706" width="7.7109375" style="1575" bestFit="1" customWidth="1"/>
    <col min="8707" max="8707" width="7.42578125" style="1575" bestFit="1" customWidth="1"/>
    <col min="8708" max="8708" width="7.28515625" style="1575" bestFit="1" customWidth="1"/>
    <col min="8709" max="8709" width="7.42578125" style="1575" bestFit="1" customWidth="1"/>
    <col min="8710" max="8710" width="9.42578125" style="1575" bestFit="1" customWidth="1"/>
    <col min="8711" max="8713" width="8.42578125" style="1575" bestFit="1" customWidth="1"/>
    <col min="8714" max="8714" width="7.28515625" style="1575" bestFit="1" customWidth="1"/>
    <col min="8715" max="8715" width="9.42578125" style="1575" customWidth="1"/>
    <col min="8716" max="8718" width="9.85546875" style="1575" bestFit="1" customWidth="1"/>
    <col min="8719" max="8960" width="11.42578125" style="1575"/>
    <col min="8961" max="8961" width="29.28515625" style="1575" customWidth="1"/>
    <col min="8962" max="8962" width="7.7109375" style="1575" bestFit="1" customWidth="1"/>
    <col min="8963" max="8963" width="7.42578125" style="1575" bestFit="1" customWidth="1"/>
    <col min="8964" max="8964" width="7.28515625" style="1575" bestFit="1" customWidth="1"/>
    <col min="8965" max="8965" width="7.42578125" style="1575" bestFit="1" customWidth="1"/>
    <col min="8966" max="8966" width="9.42578125" style="1575" bestFit="1" customWidth="1"/>
    <col min="8967" max="8969" width="8.42578125" style="1575" bestFit="1" customWidth="1"/>
    <col min="8970" max="8970" width="7.28515625" style="1575" bestFit="1" customWidth="1"/>
    <col min="8971" max="8971" width="9.42578125" style="1575" customWidth="1"/>
    <col min="8972" max="8974" width="9.85546875" style="1575" bestFit="1" customWidth="1"/>
    <col min="8975" max="9216" width="11.42578125" style="1575"/>
    <col min="9217" max="9217" width="29.28515625" style="1575" customWidth="1"/>
    <col min="9218" max="9218" width="7.7109375" style="1575" bestFit="1" customWidth="1"/>
    <col min="9219" max="9219" width="7.42578125" style="1575" bestFit="1" customWidth="1"/>
    <col min="9220" max="9220" width="7.28515625" style="1575" bestFit="1" customWidth="1"/>
    <col min="9221" max="9221" width="7.42578125" style="1575" bestFit="1" customWidth="1"/>
    <col min="9222" max="9222" width="9.42578125" style="1575" bestFit="1" customWidth="1"/>
    <col min="9223" max="9225" width="8.42578125" style="1575" bestFit="1" customWidth="1"/>
    <col min="9226" max="9226" width="7.28515625" style="1575" bestFit="1" customWidth="1"/>
    <col min="9227" max="9227" width="9.42578125" style="1575" customWidth="1"/>
    <col min="9228" max="9230" width="9.85546875" style="1575" bestFit="1" customWidth="1"/>
    <col min="9231" max="9472" width="11.42578125" style="1575"/>
    <col min="9473" max="9473" width="29.28515625" style="1575" customWidth="1"/>
    <col min="9474" max="9474" width="7.7109375" style="1575" bestFit="1" customWidth="1"/>
    <col min="9475" max="9475" width="7.42578125" style="1575" bestFit="1" customWidth="1"/>
    <col min="9476" max="9476" width="7.28515625" style="1575" bestFit="1" customWidth="1"/>
    <col min="9477" max="9477" width="7.42578125" style="1575" bestFit="1" customWidth="1"/>
    <col min="9478" max="9478" width="9.42578125" style="1575" bestFit="1" customWidth="1"/>
    <col min="9479" max="9481" width="8.42578125" style="1575" bestFit="1" customWidth="1"/>
    <col min="9482" max="9482" width="7.28515625" style="1575" bestFit="1" customWidth="1"/>
    <col min="9483" max="9483" width="9.42578125" style="1575" customWidth="1"/>
    <col min="9484" max="9486" width="9.85546875" style="1575" bestFit="1" customWidth="1"/>
    <col min="9487" max="9728" width="11.42578125" style="1575"/>
    <col min="9729" max="9729" width="29.28515625" style="1575" customWidth="1"/>
    <col min="9730" max="9730" width="7.7109375" style="1575" bestFit="1" customWidth="1"/>
    <col min="9731" max="9731" width="7.42578125" style="1575" bestFit="1" customWidth="1"/>
    <col min="9732" max="9732" width="7.28515625" style="1575" bestFit="1" customWidth="1"/>
    <col min="9733" max="9733" width="7.42578125" style="1575" bestFit="1" customWidth="1"/>
    <col min="9734" max="9734" width="9.42578125" style="1575" bestFit="1" customWidth="1"/>
    <col min="9735" max="9737" width="8.42578125" style="1575" bestFit="1" customWidth="1"/>
    <col min="9738" max="9738" width="7.28515625" style="1575" bestFit="1" customWidth="1"/>
    <col min="9739" max="9739" width="9.42578125" style="1575" customWidth="1"/>
    <col min="9740" max="9742" width="9.85546875" style="1575" bestFit="1" customWidth="1"/>
    <col min="9743" max="9984" width="11.42578125" style="1575"/>
    <col min="9985" max="9985" width="29.28515625" style="1575" customWidth="1"/>
    <col min="9986" max="9986" width="7.7109375" style="1575" bestFit="1" customWidth="1"/>
    <col min="9987" max="9987" width="7.42578125" style="1575" bestFit="1" customWidth="1"/>
    <col min="9988" max="9988" width="7.28515625" style="1575" bestFit="1" customWidth="1"/>
    <col min="9989" max="9989" width="7.42578125" style="1575" bestFit="1" customWidth="1"/>
    <col min="9990" max="9990" width="9.42578125" style="1575" bestFit="1" customWidth="1"/>
    <col min="9991" max="9993" width="8.42578125" style="1575" bestFit="1" customWidth="1"/>
    <col min="9994" max="9994" width="7.28515625" style="1575" bestFit="1" customWidth="1"/>
    <col min="9995" max="9995" width="9.42578125" style="1575" customWidth="1"/>
    <col min="9996" max="9998" width="9.85546875" style="1575" bestFit="1" customWidth="1"/>
    <col min="9999" max="10240" width="11.42578125" style="1575"/>
    <col min="10241" max="10241" width="29.28515625" style="1575" customWidth="1"/>
    <col min="10242" max="10242" width="7.7109375" style="1575" bestFit="1" customWidth="1"/>
    <col min="10243" max="10243" width="7.42578125" style="1575" bestFit="1" customWidth="1"/>
    <col min="10244" max="10244" width="7.28515625" style="1575" bestFit="1" customWidth="1"/>
    <col min="10245" max="10245" width="7.42578125" style="1575" bestFit="1" customWidth="1"/>
    <col min="10246" max="10246" width="9.42578125" style="1575" bestFit="1" customWidth="1"/>
    <col min="10247" max="10249" width="8.42578125" style="1575" bestFit="1" customWidth="1"/>
    <col min="10250" max="10250" width="7.28515625" style="1575" bestFit="1" customWidth="1"/>
    <col min="10251" max="10251" width="9.42578125" style="1575" customWidth="1"/>
    <col min="10252" max="10254" width="9.85546875" style="1575" bestFit="1" customWidth="1"/>
    <col min="10255" max="10496" width="11.42578125" style="1575"/>
    <col min="10497" max="10497" width="29.28515625" style="1575" customWidth="1"/>
    <col min="10498" max="10498" width="7.7109375" style="1575" bestFit="1" customWidth="1"/>
    <col min="10499" max="10499" width="7.42578125" style="1575" bestFit="1" customWidth="1"/>
    <col min="10500" max="10500" width="7.28515625" style="1575" bestFit="1" customWidth="1"/>
    <col min="10501" max="10501" width="7.42578125" style="1575" bestFit="1" customWidth="1"/>
    <col min="10502" max="10502" width="9.42578125" style="1575" bestFit="1" customWidth="1"/>
    <col min="10503" max="10505" width="8.42578125" style="1575" bestFit="1" customWidth="1"/>
    <col min="10506" max="10506" width="7.28515625" style="1575" bestFit="1" customWidth="1"/>
    <col min="10507" max="10507" width="9.42578125" style="1575" customWidth="1"/>
    <col min="10508" max="10510" width="9.85546875" style="1575" bestFit="1" customWidth="1"/>
    <col min="10511" max="10752" width="11.42578125" style="1575"/>
    <col min="10753" max="10753" width="29.28515625" style="1575" customWidth="1"/>
    <col min="10754" max="10754" width="7.7109375" style="1575" bestFit="1" customWidth="1"/>
    <col min="10755" max="10755" width="7.42578125" style="1575" bestFit="1" customWidth="1"/>
    <col min="10756" max="10756" width="7.28515625" style="1575" bestFit="1" customWidth="1"/>
    <col min="10757" max="10757" width="7.42578125" style="1575" bestFit="1" customWidth="1"/>
    <col min="10758" max="10758" width="9.42578125" style="1575" bestFit="1" customWidth="1"/>
    <col min="10759" max="10761" width="8.42578125" style="1575" bestFit="1" customWidth="1"/>
    <col min="10762" max="10762" width="7.28515625" style="1575" bestFit="1" customWidth="1"/>
    <col min="10763" max="10763" width="9.42578125" style="1575" customWidth="1"/>
    <col min="10764" max="10766" width="9.85546875" style="1575" bestFit="1" customWidth="1"/>
    <col min="10767" max="11008" width="11.42578125" style="1575"/>
    <col min="11009" max="11009" width="29.28515625" style="1575" customWidth="1"/>
    <col min="11010" max="11010" width="7.7109375" style="1575" bestFit="1" customWidth="1"/>
    <col min="11011" max="11011" width="7.42578125" style="1575" bestFit="1" customWidth="1"/>
    <col min="11012" max="11012" width="7.28515625" style="1575" bestFit="1" customWidth="1"/>
    <col min="11013" max="11013" width="7.42578125" style="1575" bestFit="1" customWidth="1"/>
    <col min="11014" max="11014" width="9.42578125" style="1575" bestFit="1" customWidth="1"/>
    <col min="11015" max="11017" width="8.42578125" style="1575" bestFit="1" customWidth="1"/>
    <col min="11018" max="11018" width="7.28515625" style="1575" bestFit="1" customWidth="1"/>
    <col min="11019" max="11019" width="9.42578125" style="1575" customWidth="1"/>
    <col min="11020" max="11022" width="9.85546875" style="1575" bestFit="1" customWidth="1"/>
    <col min="11023" max="11264" width="11.42578125" style="1575"/>
    <col min="11265" max="11265" width="29.28515625" style="1575" customWidth="1"/>
    <col min="11266" max="11266" width="7.7109375" style="1575" bestFit="1" customWidth="1"/>
    <col min="11267" max="11267" width="7.42578125" style="1575" bestFit="1" customWidth="1"/>
    <col min="11268" max="11268" width="7.28515625" style="1575" bestFit="1" customWidth="1"/>
    <col min="11269" max="11269" width="7.42578125" style="1575" bestFit="1" customWidth="1"/>
    <col min="11270" max="11270" width="9.42578125" style="1575" bestFit="1" customWidth="1"/>
    <col min="11271" max="11273" width="8.42578125" style="1575" bestFit="1" customWidth="1"/>
    <col min="11274" max="11274" width="7.28515625" style="1575" bestFit="1" customWidth="1"/>
    <col min="11275" max="11275" width="9.42578125" style="1575" customWidth="1"/>
    <col min="11276" max="11278" width="9.85546875" style="1575" bestFit="1" customWidth="1"/>
    <col min="11279" max="11520" width="11.42578125" style="1575"/>
    <col min="11521" max="11521" width="29.28515625" style="1575" customWidth="1"/>
    <col min="11522" max="11522" width="7.7109375" style="1575" bestFit="1" customWidth="1"/>
    <col min="11523" max="11523" width="7.42578125" style="1575" bestFit="1" customWidth="1"/>
    <col min="11524" max="11524" width="7.28515625" style="1575" bestFit="1" customWidth="1"/>
    <col min="11525" max="11525" width="7.42578125" style="1575" bestFit="1" customWidth="1"/>
    <col min="11526" max="11526" width="9.42578125" style="1575" bestFit="1" customWidth="1"/>
    <col min="11527" max="11529" width="8.42578125" style="1575" bestFit="1" customWidth="1"/>
    <col min="11530" max="11530" width="7.28515625" style="1575" bestFit="1" customWidth="1"/>
    <col min="11531" max="11531" width="9.42578125" style="1575" customWidth="1"/>
    <col min="11532" max="11534" width="9.85546875" style="1575" bestFit="1" customWidth="1"/>
    <col min="11535" max="11776" width="11.42578125" style="1575"/>
    <col min="11777" max="11777" width="29.28515625" style="1575" customWidth="1"/>
    <col min="11778" max="11778" width="7.7109375" style="1575" bestFit="1" customWidth="1"/>
    <col min="11779" max="11779" width="7.42578125" style="1575" bestFit="1" customWidth="1"/>
    <col min="11780" max="11780" width="7.28515625" style="1575" bestFit="1" customWidth="1"/>
    <col min="11781" max="11781" width="7.42578125" style="1575" bestFit="1" customWidth="1"/>
    <col min="11782" max="11782" width="9.42578125" style="1575" bestFit="1" customWidth="1"/>
    <col min="11783" max="11785" width="8.42578125" style="1575" bestFit="1" customWidth="1"/>
    <col min="11786" max="11786" width="7.28515625" style="1575" bestFit="1" customWidth="1"/>
    <col min="11787" max="11787" width="9.42578125" style="1575" customWidth="1"/>
    <col min="11788" max="11790" width="9.85546875" style="1575" bestFit="1" customWidth="1"/>
    <col min="11791" max="12032" width="11.42578125" style="1575"/>
    <col min="12033" max="12033" width="29.28515625" style="1575" customWidth="1"/>
    <col min="12034" max="12034" width="7.7109375" style="1575" bestFit="1" customWidth="1"/>
    <col min="12035" max="12035" width="7.42578125" style="1575" bestFit="1" customWidth="1"/>
    <col min="12036" max="12036" width="7.28515625" style="1575" bestFit="1" customWidth="1"/>
    <col min="12037" max="12037" width="7.42578125" style="1575" bestFit="1" customWidth="1"/>
    <col min="12038" max="12038" width="9.42578125" style="1575" bestFit="1" customWidth="1"/>
    <col min="12039" max="12041" width="8.42578125" style="1575" bestFit="1" customWidth="1"/>
    <col min="12042" max="12042" width="7.28515625" style="1575" bestFit="1" customWidth="1"/>
    <col min="12043" max="12043" width="9.42578125" style="1575" customWidth="1"/>
    <col min="12044" max="12046" width="9.85546875" style="1575" bestFit="1" customWidth="1"/>
    <col min="12047" max="12288" width="11.42578125" style="1575"/>
    <col min="12289" max="12289" width="29.28515625" style="1575" customWidth="1"/>
    <col min="12290" max="12290" width="7.7109375" style="1575" bestFit="1" customWidth="1"/>
    <col min="12291" max="12291" width="7.42578125" style="1575" bestFit="1" customWidth="1"/>
    <col min="12292" max="12292" width="7.28515625" style="1575" bestFit="1" customWidth="1"/>
    <col min="12293" max="12293" width="7.42578125" style="1575" bestFit="1" customWidth="1"/>
    <col min="12294" max="12294" width="9.42578125" style="1575" bestFit="1" customWidth="1"/>
    <col min="12295" max="12297" width="8.42578125" style="1575" bestFit="1" customWidth="1"/>
    <col min="12298" max="12298" width="7.28515625" style="1575" bestFit="1" customWidth="1"/>
    <col min="12299" max="12299" width="9.42578125" style="1575" customWidth="1"/>
    <col min="12300" max="12302" width="9.85546875" style="1575" bestFit="1" customWidth="1"/>
    <col min="12303" max="12544" width="11.42578125" style="1575"/>
    <col min="12545" max="12545" width="29.28515625" style="1575" customWidth="1"/>
    <col min="12546" max="12546" width="7.7109375" style="1575" bestFit="1" customWidth="1"/>
    <col min="12547" max="12547" width="7.42578125" style="1575" bestFit="1" customWidth="1"/>
    <col min="12548" max="12548" width="7.28515625" style="1575" bestFit="1" customWidth="1"/>
    <col min="12549" max="12549" width="7.42578125" style="1575" bestFit="1" customWidth="1"/>
    <col min="12550" max="12550" width="9.42578125" style="1575" bestFit="1" customWidth="1"/>
    <col min="12551" max="12553" width="8.42578125" style="1575" bestFit="1" customWidth="1"/>
    <col min="12554" max="12554" width="7.28515625" style="1575" bestFit="1" customWidth="1"/>
    <col min="12555" max="12555" width="9.42578125" style="1575" customWidth="1"/>
    <col min="12556" max="12558" width="9.85546875" style="1575" bestFit="1" customWidth="1"/>
    <col min="12559" max="12800" width="11.42578125" style="1575"/>
    <col min="12801" max="12801" width="29.28515625" style="1575" customWidth="1"/>
    <col min="12802" max="12802" width="7.7109375" style="1575" bestFit="1" customWidth="1"/>
    <col min="12803" max="12803" width="7.42578125" style="1575" bestFit="1" customWidth="1"/>
    <col min="12804" max="12804" width="7.28515625" style="1575" bestFit="1" customWidth="1"/>
    <col min="12805" max="12805" width="7.42578125" style="1575" bestFit="1" customWidth="1"/>
    <col min="12806" max="12806" width="9.42578125" style="1575" bestFit="1" customWidth="1"/>
    <col min="12807" max="12809" width="8.42578125" style="1575" bestFit="1" customWidth="1"/>
    <col min="12810" max="12810" width="7.28515625" style="1575" bestFit="1" customWidth="1"/>
    <col min="12811" max="12811" width="9.42578125" style="1575" customWidth="1"/>
    <col min="12812" max="12814" width="9.85546875" style="1575" bestFit="1" customWidth="1"/>
    <col min="12815" max="13056" width="11.42578125" style="1575"/>
    <col min="13057" max="13057" width="29.28515625" style="1575" customWidth="1"/>
    <col min="13058" max="13058" width="7.7109375" style="1575" bestFit="1" customWidth="1"/>
    <col min="13059" max="13059" width="7.42578125" style="1575" bestFit="1" customWidth="1"/>
    <col min="13060" max="13060" width="7.28515625" style="1575" bestFit="1" customWidth="1"/>
    <col min="13061" max="13061" width="7.42578125" style="1575" bestFit="1" customWidth="1"/>
    <col min="13062" max="13062" width="9.42578125" style="1575" bestFit="1" customWidth="1"/>
    <col min="13063" max="13065" width="8.42578125" style="1575" bestFit="1" customWidth="1"/>
    <col min="13066" max="13066" width="7.28515625" style="1575" bestFit="1" customWidth="1"/>
    <col min="13067" max="13067" width="9.42578125" style="1575" customWidth="1"/>
    <col min="13068" max="13070" width="9.85546875" style="1575" bestFit="1" customWidth="1"/>
    <col min="13071" max="13312" width="11.42578125" style="1575"/>
    <col min="13313" max="13313" width="29.28515625" style="1575" customWidth="1"/>
    <col min="13314" max="13314" width="7.7109375" style="1575" bestFit="1" customWidth="1"/>
    <col min="13315" max="13315" width="7.42578125" style="1575" bestFit="1" customWidth="1"/>
    <col min="13316" max="13316" width="7.28515625" style="1575" bestFit="1" customWidth="1"/>
    <col min="13317" max="13317" width="7.42578125" style="1575" bestFit="1" customWidth="1"/>
    <col min="13318" max="13318" width="9.42578125" style="1575" bestFit="1" customWidth="1"/>
    <col min="13319" max="13321" width="8.42578125" style="1575" bestFit="1" customWidth="1"/>
    <col min="13322" max="13322" width="7.28515625" style="1575" bestFit="1" customWidth="1"/>
    <col min="13323" max="13323" width="9.42578125" style="1575" customWidth="1"/>
    <col min="13324" max="13326" width="9.85546875" style="1575" bestFit="1" customWidth="1"/>
    <col min="13327" max="13568" width="11.42578125" style="1575"/>
    <col min="13569" max="13569" width="29.28515625" style="1575" customWidth="1"/>
    <col min="13570" max="13570" width="7.7109375" style="1575" bestFit="1" customWidth="1"/>
    <col min="13571" max="13571" width="7.42578125" style="1575" bestFit="1" customWidth="1"/>
    <col min="13572" max="13572" width="7.28515625" style="1575" bestFit="1" customWidth="1"/>
    <col min="13573" max="13573" width="7.42578125" style="1575" bestFit="1" customWidth="1"/>
    <col min="13574" max="13574" width="9.42578125" style="1575" bestFit="1" customWidth="1"/>
    <col min="13575" max="13577" width="8.42578125" style="1575" bestFit="1" customWidth="1"/>
    <col min="13578" max="13578" width="7.28515625" style="1575" bestFit="1" customWidth="1"/>
    <col min="13579" max="13579" width="9.42578125" style="1575" customWidth="1"/>
    <col min="13580" max="13582" width="9.85546875" style="1575" bestFit="1" customWidth="1"/>
    <col min="13583" max="13824" width="11.42578125" style="1575"/>
    <col min="13825" max="13825" width="29.28515625" style="1575" customWidth="1"/>
    <col min="13826" max="13826" width="7.7109375" style="1575" bestFit="1" customWidth="1"/>
    <col min="13827" max="13827" width="7.42578125" style="1575" bestFit="1" customWidth="1"/>
    <col min="13828" max="13828" width="7.28515625" style="1575" bestFit="1" customWidth="1"/>
    <col min="13829" max="13829" width="7.42578125" style="1575" bestFit="1" customWidth="1"/>
    <col min="13830" max="13830" width="9.42578125" style="1575" bestFit="1" customWidth="1"/>
    <col min="13831" max="13833" width="8.42578125" style="1575" bestFit="1" customWidth="1"/>
    <col min="13834" max="13834" width="7.28515625" style="1575" bestFit="1" customWidth="1"/>
    <col min="13835" max="13835" width="9.42578125" style="1575" customWidth="1"/>
    <col min="13836" max="13838" width="9.85546875" style="1575" bestFit="1" customWidth="1"/>
    <col min="13839" max="14080" width="11.42578125" style="1575"/>
    <col min="14081" max="14081" width="29.28515625" style="1575" customWidth="1"/>
    <col min="14082" max="14082" width="7.7109375" style="1575" bestFit="1" customWidth="1"/>
    <col min="14083" max="14083" width="7.42578125" style="1575" bestFit="1" customWidth="1"/>
    <col min="14084" max="14084" width="7.28515625" style="1575" bestFit="1" customWidth="1"/>
    <col min="14085" max="14085" width="7.42578125" style="1575" bestFit="1" customWidth="1"/>
    <col min="14086" max="14086" width="9.42578125" style="1575" bestFit="1" customWidth="1"/>
    <col min="14087" max="14089" width="8.42578125" style="1575" bestFit="1" customWidth="1"/>
    <col min="14090" max="14090" width="7.28515625" style="1575" bestFit="1" customWidth="1"/>
    <col min="14091" max="14091" width="9.42578125" style="1575" customWidth="1"/>
    <col min="14092" max="14094" width="9.85546875" style="1575" bestFit="1" customWidth="1"/>
    <col min="14095" max="14336" width="11.42578125" style="1575"/>
    <col min="14337" max="14337" width="29.28515625" style="1575" customWidth="1"/>
    <col min="14338" max="14338" width="7.7109375" style="1575" bestFit="1" customWidth="1"/>
    <col min="14339" max="14339" width="7.42578125" style="1575" bestFit="1" customWidth="1"/>
    <col min="14340" max="14340" width="7.28515625" style="1575" bestFit="1" customWidth="1"/>
    <col min="14341" max="14341" width="7.42578125" style="1575" bestFit="1" customWidth="1"/>
    <col min="14342" max="14342" width="9.42578125" style="1575" bestFit="1" customWidth="1"/>
    <col min="14343" max="14345" width="8.42578125" style="1575" bestFit="1" customWidth="1"/>
    <col min="14346" max="14346" width="7.28515625" style="1575" bestFit="1" customWidth="1"/>
    <col min="14347" max="14347" width="9.42578125" style="1575" customWidth="1"/>
    <col min="14348" max="14350" width="9.85546875" style="1575" bestFit="1" customWidth="1"/>
    <col min="14351" max="14592" width="11.42578125" style="1575"/>
    <col min="14593" max="14593" width="29.28515625" style="1575" customWidth="1"/>
    <col min="14594" max="14594" width="7.7109375" style="1575" bestFit="1" customWidth="1"/>
    <col min="14595" max="14595" width="7.42578125" style="1575" bestFit="1" customWidth="1"/>
    <col min="14596" max="14596" width="7.28515625" style="1575" bestFit="1" customWidth="1"/>
    <col min="14597" max="14597" width="7.42578125" style="1575" bestFit="1" customWidth="1"/>
    <col min="14598" max="14598" width="9.42578125" style="1575" bestFit="1" customWidth="1"/>
    <col min="14599" max="14601" width="8.42578125" style="1575" bestFit="1" customWidth="1"/>
    <col min="14602" max="14602" width="7.28515625" style="1575" bestFit="1" customWidth="1"/>
    <col min="14603" max="14603" width="9.42578125" style="1575" customWidth="1"/>
    <col min="14604" max="14606" width="9.85546875" style="1575" bestFit="1" customWidth="1"/>
    <col min="14607" max="14848" width="11.42578125" style="1575"/>
    <col min="14849" max="14849" width="29.28515625" style="1575" customWidth="1"/>
    <col min="14850" max="14850" width="7.7109375" style="1575" bestFit="1" customWidth="1"/>
    <col min="14851" max="14851" width="7.42578125" style="1575" bestFit="1" customWidth="1"/>
    <col min="14852" max="14852" width="7.28515625" style="1575" bestFit="1" customWidth="1"/>
    <col min="14853" max="14853" width="7.42578125" style="1575" bestFit="1" customWidth="1"/>
    <col min="14854" max="14854" width="9.42578125" style="1575" bestFit="1" customWidth="1"/>
    <col min="14855" max="14857" width="8.42578125" style="1575" bestFit="1" customWidth="1"/>
    <col min="14858" max="14858" width="7.28515625" style="1575" bestFit="1" customWidth="1"/>
    <col min="14859" max="14859" width="9.42578125" style="1575" customWidth="1"/>
    <col min="14860" max="14862" width="9.85546875" style="1575" bestFit="1" customWidth="1"/>
    <col min="14863" max="15104" width="11.42578125" style="1575"/>
    <col min="15105" max="15105" width="29.28515625" style="1575" customWidth="1"/>
    <col min="15106" max="15106" width="7.7109375" style="1575" bestFit="1" customWidth="1"/>
    <col min="15107" max="15107" width="7.42578125" style="1575" bestFit="1" customWidth="1"/>
    <col min="15108" max="15108" width="7.28515625" style="1575" bestFit="1" customWidth="1"/>
    <col min="15109" max="15109" width="7.42578125" style="1575" bestFit="1" customWidth="1"/>
    <col min="15110" max="15110" width="9.42578125" style="1575" bestFit="1" customWidth="1"/>
    <col min="15111" max="15113" width="8.42578125" style="1575" bestFit="1" customWidth="1"/>
    <col min="15114" max="15114" width="7.28515625" style="1575" bestFit="1" customWidth="1"/>
    <col min="15115" max="15115" width="9.42578125" style="1575" customWidth="1"/>
    <col min="15116" max="15118" width="9.85546875" style="1575" bestFit="1" customWidth="1"/>
    <col min="15119" max="15360" width="11.42578125" style="1575"/>
    <col min="15361" max="15361" width="29.28515625" style="1575" customWidth="1"/>
    <col min="15362" max="15362" width="7.7109375" style="1575" bestFit="1" customWidth="1"/>
    <col min="15363" max="15363" width="7.42578125" style="1575" bestFit="1" customWidth="1"/>
    <col min="15364" max="15364" width="7.28515625" style="1575" bestFit="1" customWidth="1"/>
    <col min="15365" max="15365" width="7.42578125" style="1575" bestFit="1" customWidth="1"/>
    <col min="15366" max="15366" width="9.42578125" style="1575" bestFit="1" customWidth="1"/>
    <col min="15367" max="15369" width="8.42578125" style="1575" bestFit="1" customWidth="1"/>
    <col min="15370" max="15370" width="7.28515625" style="1575" bestFit="1" customWidth="1"/>
    <col min="15371" max="15371" width="9.42578125" style="1575" customWidth="1"/>
    <col min="15372" max="15374" width="9.85546875" style="1575" bestFit="1" customWidth="1"/>
    <col min="15375" max="15616" width="11.42578125" style="1575"/>
    <col min="15617" max="15617" width="29.28515625" style="1575" customWidth="1"/>
    <col min="15618" max="15618" width="7.7109375" style="1575" bestFit="1" customWidth="1"/>
    <col min="15619" max="15619" width="7.42578125" style="1575" bestFit="1" customWidth="1"/>
    <col min="15620" max="15620" width="7.28515625" style="1575" bestFit="1" customWidth="1"/>
    <col min="15621" max="15621" width="7.42578125" style="1575" bestFit="1" customWidth="1"/>
    <col min="15622" max="15622" width="9.42578125" style="1575" bestFit="1" customWidth="1"/>
    <col min="15623" max="15625" width="8.42578125" style="1575" bestFit="1" customWidth="1"/>
    <col min="15626" max="15626" width="7.28515625" style="1575" bestFit="1" customWidth="1"/>
    <col min="15627" max="15627" width="9.42578125" style="1575" customWidth="1"/>
    <col min="15628" max="15630" width="9.85546875" style="1575" bestFit="1" customWidth="1"/>
    <col min="15631" max="15872" width="11.42578125" style="1575"/>
    <col min="15873" max="15873" width="29.28515625" style="1575" customWidth="1"/>
    <col min="15874" max="15874" width="7.7109375" style="1575" bestFit="1" customWidth="1"/>
    <col min="15875" max="15875" width="7.42578125" style="1575" bestFit="1" customWidth="1"/>
    <col min="15876" max="15876" width="7.28515625" style="1575" bestFit="1" customWidth="1"/>
    <col min="15877" max="15877" width="7.42578125" style="1575" bestFit="1" customWidth="1"/>
    <col min="15878" max="15878" width="9.42578125" style="1575" bestFit="1" customWidth="1"/>
    <col min="15879" max="15881" width="8.42578125" style="1575" bestFit="1" customWidth="1"/>
    <col min="15882" max="15882" width="7.28515625" style="1575" bestFit="1" customWidth="1"/>
    <col min="15883" max="15883" width="9.42578125" style="1575" customWidth="1"/>
    <col min="15884" max="15886" width="9.85546875" style="1575" bestFit="1" customWidth="1"/>
    <col min="15887" max="16128" width="11.42578125" style="1575"/>
    <col min="16129" max="16129" width="29.28515625" style="1575" customWidth="1"/>
    <col min="16130" max="16130" width="7.7109375" style="1575" bestFit="1" customWidth="1"/>
    <col min="16131" max="16131" width="7.42578125" style="1575" bestFit="1" customWidth="1"/>
    <col min="16132" max="16132" width="7.28515625" style="1575" bestFit="1" customWidth="1"/>
    <col min="16133" max="16133" width="7.42578125" style="1575" bestFit="1" customWidth="1"/>
    <col min="16134" max="16134" width="9.42578125" style="1575" bestFit="1" customWidth="1"/>
    <col min="16135" max="16137" width="8.42578125" style="1575" bestFit="1" customWidth="1"/>
    <col min="16138" max="16138" width="7.28515625" style="1575" bestFit="1" customWidth="1"/>
    <col min="16139" max="16139" width="9.42578125" style="1575" customWidth="1"/>
    <col min="16140" max="16142" width="9.85546875" style="1575" bestFit="1" customWidth="1"/>
    <col min="16143" max="16384" width="11.42578125" style="1575"/>
  </cols>
  <sheetData>
    <row r="1" spans="1:14">
      <c r="A1" s="2204" t="s">
        <v>1476</v>
      </c>
      <c r="B1" s="2204"/>
      <c r="C1" s="2204"/>
      <c r="D1" s="2204"/>
      <c r="E1" s="2204"/>
      <c r="F1" s="2204"/>
      <c r="G1" s="2204"/>
      <c r="H1" s="2204"/>
      <c r="I1" s="2204"/>
      <c r="J1" s="2204"/>
      <c r="K1" s="1574"/>
      <c r="L1" s="1574"/>
      <c r="M1" s="1574"/>
      <c r="N1" s="1574"/>
    </row>
    <row r="2" spans="1:14">
      <c r="A2" s="2205" t="s">
        <v>1392</v>
      </c>
      <c r="B2" s="2205"/>
      <c r="C2" s="2205"/>
      <c r="D2" s="2205"/>
      <c r="E2" s="2205"/>
      <c r="F2" s="2205"/>
      <c r="G2" s="2205"/>
      <c r="H2" s="2205"/>
      <c r="I2" s="2205"/>
      <c r="J2" s="2205"/>
      <c r="K2" s="1574"/>
      <c r="L2" s="1574"/>
      <c r="M2" s="1574"/>
      <c r="N2" s="1574"/>
    </row>
    <row r="3" spans="1:14">
      <c r="A3" s="2226" t="s">
        <v>1393</v>
      </c>
      <c r="B3" s="2226"/>
      <c r="C3" s="2226"/>
      <c r="D3" s="2226"/>
      <c r="E3" s="2226"/>
      <c r="F3" s="2226"/>
      <c r="G3" s="2226"/>
      <c r="H3" s="2226"/>
      <c r="I3" s="2226"/>
      <c r="J3" s="2226"/>
      <c r="K3" s="1576"/>
      <c r="L3" s="1577"/>
      <c r="M3" s="1576"/>
      <c r="N3" s="1576"/>
    </row>
    <row r="4" spans="1:14" ht="16.5" thickBot="1">
      <c r="A4" s="2226"/>
      <c r="B4" s="2226"/>
      <c r="C4" s="2226"/>
      <c r="D4" s="2226"/>
      <c r="E4" s="2226"/>
      <c r="F4" s="2226"/>
      <c r="G4" s="2226"/>
      <c r="H4" s="2226"/>
      <c r="I4" s="2226"/>
      <c r="J4" s="2226"/>
      <c r="K4" s="1576"/>
      <c r="L4" s="1576"/>
      <c r="M4" s="1576"/>
      <c r="N4" s="1576"/>
    </row>
    <row r="5" spans="1:14" ht="18" customHeight="1" thickTop="1">
      <c r="A5" s="2236" t="s">
        <v>1394</v>
      </c>
      <c r="B5" s="1673" t="s">
        <v>4</v>
      </c>
      <c r="C5" s="2209" t="s">
        <v>40</v>
      </c>
      <c r="D5" s="2209"/>
      <c r="E5" s="2209"/>
      <c r="F5" s="2209" t="s">
        <v>123</v>
      </c>
      <c r="G5" s="2209"/>
      <c r="H5" s="2209"/>
      <c r="I5" s="2209" t="s">
        <v>268</v>
      </c>
      <c r="J5" s="2238"/>
      <c r="K5" s="1576"/>
    </row>
    <row r="6" spans="1:14">
      <c r="A6" s="2237"/>
      <c r="B6" s="1674" t="s">
        <v>1395</v>
      </c>
      <c r="C6" s="1675" t="s">
        <v>1396</v>
      </c>
      <c r="D6" s="1674" t="s">
        <v>1397</v>
      </c>
      <c r="E6" s="1674" t="s">
        <v>1395</v>
      </c>
      <c r="F6" s="1675" t="s">
        <v>1396</v>
      </c>
      <c r="G6" s="1674" t="s">
        <v>1397</v>
      </c>
      <c r="H6" s="1674" t="s">
        <v>1395</v>
      </c>
      <c r="I6" s="2239" t="s">
        <v>1398</v>
      </c>
      <c r="J6" s="2240" t="s">
        <v>1399</v>
      </c>
      <c r="K6" s="1578"/>
    </row>
    <row r="7" spans="1:14">
      <c r="A7" s="2237"/>
      <c r="B7" s="1675">
        <v>1</v>
      </c>
      <c r="C7" s="1674">
        <v>2</v>
      </c>
      <c r="D7" s="1674">
        <v>3</v>
      </c>
      <c r="E7" s="1675">
        <v>4</v>
      </c>
      <c r="F7" s="1674">
        <v>5</v>
      </c>
      <c r="G7" s="1674">
        <v>6</v>
      </c>
      <c r="H7" s="1675">
        <v>7</v>
      </c>
      <c r="I7" s="2239"/>
      <c r="J7" s="2240"/>
      <c r="K7" s="1579"/>
      <c r="L7" s="1578"/>
      <c r="M7" s="1580"/>
      <c r="N7" s="1578"/>
    </row>
    <row r="8" spans="1:14" ht="18" customHeight="1">
      <c r="A8" s="1539" t="s">
        <v>780</v>
      </c>
      <c r="B8" s="1557">
        <v>1461.86</v>
      </c>
      <c r="C8" s="1581">
        <v>1311.83</v>
      </c>
      <c r="D8" s="1581">
        <v>1256.3599999999999</v>
      </c>
      <c r="E8" s="1581">
        <v>1295.78</v>
      </c>
      <c r="F8" s="1581">
        <v>1050.9722999999999</v>
      </c>
      <c r="G8" s="1581">
        <v>985.77300000000002</v>
      </c>
      <c r="H8" s="1581">
        <v>1019.7922</v>
      </c>
      <c r="I8" s="1582">
        <v>-11.360869029866052</v>
      </c>
      <c r="J8" s="1583">
        <v>-21.298970504252253</v>
      </c>
      <c r="L8" s="1584"/>
      <c r="M8" s="1584"/>
      <c r="N8" s="1584"/>
    </row>
    <row r="9" spans="1:14" ht="17.25" customHeight="1">
      <c r="A9" s="1539" t="s">
        <v>781</v>
      </c>
      <c r="B9" s="1557">
        <v>1572.12</v>
      </c>
      <c r="C9" s="1581">
        <v>1782.76</v>
      </c>
      <c r="D9" s="1581">
        <v>1723.82</v>
      </c>
      <c r="E9" s="1581">
        <v>1748.23</v>
      </c>
      <c r="F9" s="1581">
        <v>1473.021</v>
      </c>
      <c r="G9" s="1581">
        <v>1407.5201</v>
      </c>
      <c r="H9" s="1581">
        <v>1442.0818999999999</v>
      </c>
      <c r="I9" s="1582">
        <v>11.20207108872097</v>
      </c>
      <c r="J9" s="1583">
        <v>-17.511889167901245</v>
      </c>
      <c r="L9" s="1584"/>
      <c r="M9" s="1584"/>
      <c r="N9" s="1584"/>
    </row>
    <row r="10" spans="1:14" ht="18" customHeight="1">
      <c r="A10" s="1539" t="s">
        <v>1400</v>
      </c>
      <c r="B10" s="1557">
        <v>7302.38</v>
      </c>
      <c r="C10" s="1581">
        <v>8137.21</v>
      </c>
      <c r="D10" s="1581">
        <v>7862.93</v>
      </c>
      <c r="E10" s="1581">
        <v>7894.84</v>
      </c>
      <c r="F10" s="1585" t="s">
        <v>171</v>
      </c>
      <c r="G10" s="1585" t="s">
        <v>171</v>
      </c>
      <c r="H10" s="1585" t="s">
        <v>171</v>
      </c>
      <c r="I10" s="1582">
        <v>8.1132452707199718</v>
      </c>
      <c r="J10" s="1583">
        <v>-92.426696424500051</v>
      </c>
      <c r="L10" s="1584"/>
      <c r="M10" s="1584"/>
      <c r="N10" s="1584"/>
    </row>
    <row r="11" spans="1:14" ht="18" customHeight="1">
      <c r="A11" s="1539" t="s">
        <v>1401</v>
      </c>
      <c r="B11" s="1559" t="s">
        <v>171</v>
      </c>
      <c r="C11" s="1585" t="s">
        <v>171</v>
      </c>
      <c r="D11" s="1585" t="s">
        <v>171</v>
      </c>
      <c r="E11" s="1585" t="s">
        <v>171</v>
      </c>
      <c r="F11" s="1581">
        <v>5372.8383999999996</v>
      </c>
      <c r="G11" s="1581">
        <v>4967.5316999999995</v>
      </c>
      <c r="H11" s="1581">
        <v>5145.1265999999996</v>
      </c>
      <c r="I11" s="1586" t="s">
        <v>171</v>
      </c>
      <c r="J11" s="1587" t="s">
        <v>171</v>
      </c>
      <c r="L11" s="1584"/>
      <c r="M11" s="1584"/>
      <c r="N11" s="1584"/>
    </row>
    <row r="12" spans="1:14" ht="18" customHeight="1">
      <c r="A12" s="1539" t="s">
        <v>1402</v>
      </c>
      <c r="B12" s="1559" t="s">
        <v>171</v>
      </c>
      <c r="C12" s="1585" t="s">
        <v>171</v>
      </c>
      <c r="D12" s="1585" t="s">
        <v>171</v>
      </c>
      <c r="E12" s="1585" t="s">
        <v>171</v>
      </c>
      <c r="F12" s="1581">
        <v>5550.8865999999998</v>
      </c>
      <c r="G12" s="1581">
        <v>4913.0718999999999</v>
      </c>
      <c r="H12" s="1581">
        <v>5086.7975999999999</v>
      </c>
      <c r="I12" s="1586" t="s">
        <v>171</v>
      </c>
      <c r="J12" s="1587" t="s">
        <v>171</v>
      </c>
      <c r="L12" s="1584"/>
      <c r="M12" s="1584"/>
      <c r="N12" s="1584"/>
    </row>
    <row r="13" spans="1:14" ht="18" customHeight="1">
      <c r="A13" s="1539" t="s">
        <v>782</v>
      </c>
      <c r="B13" s="1582">
        <v>733.01</v>
      </c>
      <c r="C13" s="1581">
        <v>766.26</v>
      </c>
      <c r="D13" s="1581">
        <v>743.92</v>
      </c>
      <c r="E13" s="1581">
        <v>760.4</v>
      </c>
      <c r="F13" s="1581">
        <v>602.63030000000003</v>
      </c>
      <c r="G13" s="1581">
        <v>589.01679999999999</v>
      </c>
      <c r="H13" s="1581">
        <v>597.90020000000004</v>
      </c>
      <c r="I13" s="1582">
        <v>3.7366475218619115</v>
      </c>
      <c r="J13" s="1583">
        <v>-21.370305102577589</v>
      </c>
      <c r="L13" s="1584"/>
      <c r="M13" s="1584"/>
      <c r="N13" s="1584"/>
    </row>
    <row r="14" spans="1:14" ht="18" customHeight="1">
      <c r="A14" s="1539" t="s">
        <v>1403</v>
      </c>
      <c r="B14" s="1588" t="s">
        <v>171</v>
      </c>
      <c r="C14" s="1581">
        <v>1874.77</v>
      </c>
      <c r="D14" s="1581">
        <v>1742.07</v>
      </c>
      <c r="E14" s="1581">
        <v>1845.48</v>
      </c>
      <c r="F14" s="1581">
        <v>1414.9603</v>
      </c>
      <c r="G14" s="1581">
        <v>1252.2403999999999</v>
      </c>
      <c r="H14" s="1581">
        <v>1268.7261000000001</v>
      </c>
      <c r="I14" s="1586" t="s">
        <v>171</v>
      </c>
      <c r="J14" s="1583">
        <v>-31.252243318811352</v>
      </c>
      <c r="L14" s="1584"/>
      <c r="M14" s="1584"/>
      <c r="N14" s="1584"/>
    </row>
    <row r="15" spans="1:14" ht="18" customHeight="1">
      <c r="A15" s="1539" t="s">
        <v>1386</v>
      </c>
      <c r="B15" s="1589">
        <v>2221.4699999999998</v>
      </c>
      <c r="C15" s="1581">
        <v>2523.0100000000002</v>
      </c>
      <c r="D15" s="1581">
        <v>2430.3200000000002</v>
      </c>
      <c r="E15" s="1581">
        <v>2523.0100000000002</v>
      </c>
      <c r="F15" s="1581">
        <v>2305.8247000000001</v>
      </c>
      <c r="G15" s="1581">
        <v>2189.1586000000002</v>
      </c>
      <c r="H15" s="1581">
        <v>2209.8690999999999</v>
      </c>
      <c r="I15" s="1582">
        <v>13.573894763377425</v>
      </c>
      <c r="J15" s="1583">
        <v>-12.4114014609534</v>
      </c>
      <c r="L15" s="1584"/>
      <c r="M15" s="1584"/>
      <c r="N15" s="1584"/>
    </row>
    <row r="16" spans="1:14" ht="18" customHeight="1">
      <c r="A16" s="1539" t="s">
        <v>1387</v>
      </c>
      <c r="B16" s="1589">
        <v>1893.28</v>
      </c>
      <c r="C16" s="1581">
        <v>2205.5100000000002</v>
      </c>
      <c r="D16" s="1581">
        <v>2035.1</v>
      </c>
      <c r="E16" s="1581">
        <v>2146.25</v>
      </c>
      <c r="F16" s="1581">
        <v>1855.0282999999999</v>
      </c>
      <c r="G16" s="1581">
        <v>1717.2982</v>
      </c>
      <c r="H16" s="1581">
        <v>1717.2982</v>
      </c>
      <c r="I16" s="1582">
        <v>13.361467928674045</v>
      </c>
      <c r="J16" s="1583">
        <v>-19.986105998835171</v>
      </c>
      <c r="L16" s="1584"/>
      <c r="M16" s="1584"/>
      <c r="N16" s="1584"/>
    </row>
    <row r="17" spans="1:18" ht="18" customHeight="1">
      <c r="A17" s="1539" t="s">
        <v>1388</v>
      </c>
      <c r="B17" s="1589">
        <v>203.91</v>
      </c>
      <c r="C17" s="1581">
        <v>219</v>
      </c>
      <c r="D17" s="1581">
        <v>199.66</v>
      </c>
      <c r="E17" s="1581">
        <v>205.24</v>
      </c>
      <c r="F17" s="1581">
        <v>240.8151</v>
      </c>
      <c r="G17" s="1581">
        <v>237.35149999999999</v>
      </c>
      <c r="H17" s="1581">
        <v>240.8151</v>
      </c>
      <c r="I17" s="1582">
        <v>0.65224854102301322</v>
      </c>
      <c r="J17" s="1583">
        <v>17.333414539076202</v>
      </c>
      <c r="L17" s="1584"/>
      <c r="M17" s="1584"/>
      <c r="N17" s="1584"/>
    </row>
    <row r="18" spans="1:18" ht="18" customHeight="1">
      <c r="A18" s="1539" t="s">
        <v>1389</v>
      </c>
      <c r="B18" s="1589">
        <v>1860.71</v>
      </c>
      <c r="C18" s="1581">
        <v>2096.0300000000002</v>
      </c>
      <c r="D18" s="1581">
        <v>1848.95</v>
      </c>
      <c r="E18" s="1581">
        <v>2056.83</v>
      </c>
      <c r="F18" s="1581">
        <v>1252.1224</v>
      </c>
      <c r="G18" s="1581">
        <v>1142.5716</v>
      </c>
      <c r="H18" s="1581">
        <v>1199.5444</v>
      </c>
      <c r="I18" s="1582">
        <v>10.54006266425182</v>
      </c>
      <c r="J18" s="1583">
        <v>-41.679944380430079</v>
      </c>
      <c r="L18" s="1590"/>
      <c r="M18" s="1590"/>
      <c r="N18" s="1590"/>
    </row>
    <row r="19" spans="1:18" ht="18" customHeight="1">
      <c r="A19" s="1591" t="s">
        <v>1080</v>
      </c>
      <c r="B19" s="1589">
        <v>735.48</v>
      </c>
      <c r="C19" s="1581">
        <v>902.91</v>
      </c>
      <c r="D19" s="1581">
        <v>830.33</v>
      </c>
      <c r="E19" s="1581">
        <v>902.91</v>
      </c>
      <c r="F19" s="1581">
        <v>743.81050000000005</v>
      </c>
      <c r="G19" s="1581">
        <v>715.73419999999999</v>
      </c>
      <c r="H19" s="1581">
        <v>716.62609999999995</v>
      </c>
      <c r="I19" s="1582">
        <v>22.764725077500401</v>
      </c>
      <c r="J19" s="1583">
        <v>-20.631502586082775</v>
      </c>
      <c r="L19" s="1590"/>
      <c r="M19" s="1590"/>
      <c r="N19" s="1590"/>
    </row>
    <row r="20" spans="1:18" ht="18" customHeight="1">
      <c r="A20" s="1591" t="s">
        <v>1404</v>
      </c>
      <c r="B20" s="1592">
        <v>1530.06</v>
      </c>
      <c r="C20" s="1593">
        <v>1537.67</v>
      </c>
      <c r="D20" s="1593">
        <v>1469.16</v>
      </c>
      <c r="E20" s="1593">
        <v>1520.15</v>
      </c>
      <c r="F20" s="1593">
        <v>1195.4549</v>
      </c>
      <c r="G20" s="1593">
        <v>1118.1332</v>
      </c>
      <c r="H20" s="1593">
        <v>1148.7808</v>
      </c>
      <c r="I20" s="1594">
        <v>-0.64768701880970525</v>
      </c>
      <c r="J20" s="1595">
        <v>-24.429773377627214</v>
      </c>
      <c r="K20" s="1596"/>
      <c r="L20" s="1597"/>
      <c r="M20" s="1597"/>
      <c r="N20" s="1597"/>
    </row>
    <row r="21" spans="1:18" s="1603" customFormat="1" ht="18" customHeight="1">
      <c r="A21" s="1598" t="s">
        <v>1405</v>
      </c>
      <c r="B21" s="1599">
        <v>331</v>
      </c>
      <c r="C21" s="1600">
        <v>324.26</v>
      </c>
      <c r="D21" s="1600">
        <v>309.08</v>
      </c>
      <c r="E21" s="1600">
        <v>320.64999999999998</v>
      </c>
      <c r="F21" s="1600">
        <v>254.14519999999999</v>
      </c>
      <c r="G21" s="1600">
        <v>237.78880000000001</v>
      </c>
      <c r="H21" s="1600">
        <v>244.69669999999999</v>
      </c>
      <c r="I21" s="1601">
        <v>-3.1268882175226622</v>
      </c>
      <c r="J21" s="1602">
        <v>-23.687291439263987</v>
      </c>
      <c r="K21" s="1596"/>
      <c r="L21" s="1597"/>
      <c r="M21" s="1597"/>
      <c r="N21" s="1597"/>
    </row>
    <row r="22" spans="1:18" s="1603" customFormat="1" ht="16.5" thickBot="1">
      <c r="A22" s="1604" t="s">
        <v>1406</v>
      </c>
      <c r="B22" s="1605">
        <v>114.1</v>
      </c>
      <c r="C22" s="1566">
        <v>110.44</v>
      </c>
      <c r="D22" s="1605">
        <v>105.33</v>
      </c>
      <c r="E22" s="1605">
        <v>108.89</v>
      </c>
      <c r="F22" s="1606">
        <v>86.86</v>
      </c>
      <c r="G22" s="1606">
        <v>81.110500000000002</v>
      </c>
      <c r="H22" s="1606">
        <v>83.572800000000001</v>
      </c>
      <c r="I22" s="1606">
        <v>-4.5661700262927241</v>
      </c>
      <c r="J22" s="1607">
        <v>-23.250252548443385</v>
      </c>
      <c r="K22" s="1608"/>
      <c r="L22" s="1608"/>
      <c r="M22" s="1608"/>
      <c r="N22" s="1608"/>
    </row>
    <row r="23" spans="1:18" s="1603" customFormat="1" ht="16.5" thickTop="1">
      <c r="A23" s="2223" t="s">
        <v>1407</v>
      </c>
      <c r="B23" s="2223"/>
      <c r="C23" s="2223"/>
      <c r="D23" s="2223"/>
      <c r="E23" s="2223"/>
      <c r="F23" s="2223"/>
      <c r="G23" s="2223"/>
      <c r="H23" s="2223"/>
      <c r="I23" s="2223"/>
      <c r="J23" s="2223"/>
      <c r="K23" s="1608"/>
      <c r="L23" s="1608"/>
      <c r="M23" s="1608"/>
      <c r="N23" s="1608"/>
    </row>
    <row r="24" spans="1:18" s="1603" customFormat="1">
      <c r="A24" s="1527" t="s">
        <v>1408</v>
      </c>
      <c r="B24" s="1511"/>
      <c r="C24" s="1511"/>
      <c r="D24" s="1511"/>
      <c r="E24" s="1511"/>
      <c r="F24" s="1511"/>
      <c r="G24" s="1511"/>
      <c r="H24" s="1511"/>
      <c r="I24" s="1511"/>
      <c r="J24" s="1511"/>
      <c r="K24" s="1609"/>
      <c r="L24" s="1609"/>
      <c r="M24" s="1609"/>
      <c r="N24" s="1609"/>
    </row>
    <row r="25" spans="1:18">
      <c r="A25" s="1527" t="s">
        <v>1409</v>
      </c>
      <c r="B25" s="1610"/>
      <c r="F25" s="1603"/>
      <c r="G25" s="1603"/>
      <c r="H25" s="1603"/>
      <c r="I25" s="1603"/>
      <c r="J25" s="1603"/>
      <c r="K25" s="1603"/>
      <c r="L25" s="1611"/>
      <c r="M25" s="1611"/>
      <c r="N25" s="1603"/>
      <c r="O25" s="1527"/>
      <c r="P25" s="1527"/>
      <c r="Q25" s="1511"/>
      <c r="R25" s="1511"/>
    </row>
    <row r="26" spans="1:18">
      <c r="A26" s="1527" t="s">
        <v>1410</v>
      </c>
      <c r="B26" s="1610"/>
      <c r="F26" s="1603"/>
      <c r="G26" s="1603"/>
      <c r="H26" s="1603"/>
      <c r="I26" s="1603"/>
      <c r="J26" s="1603"/>
      <c r="K26" s="1603"/>
      <c r="L26" s="1611"/>
      <c r="M26" s="1611"/>
      <c r="N26" s="1603"/>
      <c r="O26" s="1527"/>
      <c r="P26" s="1527"/>
      <c r="Q26" s="1511"/>
      <c r="R26" s="1511"/>
    </row>
    <row r="27" spans="1:18">
      <c r="L27" s="1611"/>
      <c r="M27" s="1611"/>
      <c r="O27" s="1511"/>
      <c r="P27" s="1511"/>
      <c r="Q27" s="1511"/>
      <c r="R27" s="1511"/>
    </row>
    <row r="28" spans="1:18">
      <c r="L28" s="1611"/>
      <c r="M28" s="1611"/>
      <c r="O28" s="1511"/>
      <c r="P28" s="1511"/>
      <c r="Q28" s="1511"/>
      <c r="R28" s="1511"/>
    </row>
    <row r="29" spans="1:18">
      <c r="L29" s="1611"/>
      <c r="M29" s="1611"/>
      <c r="O29" s="1511"/>
      <c r="P29" s="1511"/>
      <c r="Q29" s="1511"/>
      <c r="R29" s="1511"/>
    </row>
    <row r="30" spans="1:18">
      <c r="L30" s="1611"/>
      <c r="M30" s="1611"/>
      <c r="O30" s="1511"/>
      <c r="P30" s="1511"/>
      <c r="Q30" s="1511"/>
      <c r="R30" s="1511"/>
    </row>
    <row r="31" spans="1:18">
      <c r="L31" s="1611"/>
      <c r="M31" s="1611"/>
      <c r="O31" s="1511"/>
      <c r="P31" s="1511"/>
      <c r="Q31" s="1511"/>
      <c r="R31" s="1511"/>
    </row>
    <row r="32" spans="1:18">
      <c r="L32" s="1611"/>
      <c r="M32" s="1611"/>
      <c r="O32" s="1511"/>
      <c r="P32" s="1511"/>
      <c r="Q32" s="1511"/>
      <c r="R32" s="1511"/>
    </row>
    <row r="33" spans="12:18">
      <c r="L33" s="1611"/>
      <c r="M33" s="1611"/>
      <c r="O33" s="1511"/>
      <c r="P33" s="1511"/>
      <c r="Q33" s="1511"/>
      <c r="R33" s="1511"/>
    </row>
    <row r="34" spans="12:18">
      <c r="L34" s="1611"/>
      <c r="M34" s="1611"/>
      <c r="O34" s="1511"/>
      <c r="P34" s="1511"/>
      <c r="Q34" s="1511"/>
      <c r="R34" s="1511"/>
    </row>
    <row r="35" spans="12:18">
      <c r="L35" s="1611"/>
      <c r="M35" s="1611"/>
      <c r="O35" s="1511"/>
      <c r="P35" s="1511"/>
      <c r="Q35" s="1511"/>
      <c r="R35" s="1511"/>
    </row>
    <row r="36" spans="12:18">
      <c r="L36" s="1611"/>
      <c r="M36" s="1611"/>
    </row>
    <row r="37" spans="12:18">
      <c r="L37" s="1611"/>
      <c r="M37" s="1611"/>
    </row>
    <row r="38" spans="12:18">
      <c r="L38" s="1611"/>
      <c r="M38" s="1611"/>
    </row>
    <row r="39" spans="12:18">
      <c r="L39" s="1611"/>
      <c r="M39" s="1611"/>
    </row>
    <row r="40" spans="12:18">
      <c r="L40" s="1611"/>
      <c r="M40" s="1611"/>
    </row>
    <row r="41" spans="12:18">
      <c r="L41" s="1611"/>
      <c r="M41" s="1611"/>
    </row>
    <row r="42" spans="12:18">
      <c r="L42" s="1611"/>
      <c r="M42" s="1611"/>
    </row>
    <row r="43" spans="12:18">
      <c r="L43" s="1611"/>
      <c r="M43" s="1611"/>
    </row>
    <row r="44" spans="12:18">
      <c r="L44" s="1611"/>
      <c r="M44" s="1611"/>
    </row>
    <row r="45" spans="12:18">
      <c r="L45" s="1611"/>
      <c r="M45" s="1611"/>
    </row>
    <row r="46" spans="12:18">
      <c r="L46" s="1611"/>
      <c r="M46" s="1611"/>
    </row>
    <row r="47" spans="12:18">
      <c r="L47" s="1611"/>
      <c r="M47" s="1611"/>
    </row>
    <row r="48" spans="12:18">
      <c r="L48" s="1611"/>
      <c r="M48" s="1611"/>
    </row>
    <row r="49" spans="12:13">
      <c r="L49" s="1611"/>
      <c r="M49" s="1611"/>
    </row>
    <row r="50" spans="12:13">
      <c r="L50" s="1611"/>
      <c r="M50" s="1611"/>
    </row>
    <row r="51" spans="12:13">
      <c r="L51" s="1611"/>
      <c r="M51" s="1611"/>
    </row>
    <row r="52" spans="12:13">
      <c r="L52" s="1611"/>
      <c r="M52" s="1611"/>
    </row>
    <row r="53" spans="12:13">
      <c r="L53" s="1611"/>
      <c r="M53" s="1611"/>
    </row>
    <row r="54" spans="12:13">
      <c r="L54" s="1611"/>
      <c r="M54" s="1611"/>
    </row>
    <row r="55" spans="12:13">
      <c r="L55" s="1611"/>
      <c r="M55" s="1611"/>
    </row>
    <row r="56" spans="12:13">
      <c r="L56" s="1611"/>
      <c r="M56" s="1611"/>
    </row>
    <row r="57" spans="12:13">
      <c r="L57" s="1611"/>
      <c r="M57" s="1611"/>
    </row>
    <row r="58" spans="12:13">
      <c r="L58" s="1611"/>
      <c r="M58" s="1611"/>
    </row>
    <row r="59" spans="12:13">
      <c r="L59" s="1611"/>
      <c r="M59" s="1611"/>
    </row>
    <row r="60" spans="12:13">
      <c r="L60" s="1611"/>
      <c r="M60" s="1611"/>
    </row>
    <row r="61" spans="12:13">
      <c r="L61" s="1611"/>
      <c r="M61" s="1611"/>
    </row>
    <row r="62" spans="12:13">
      <c r="L62" s="1611"/>
      <c r="M62" s="1611"/>
    </row>
    <row r="63" spans="12:13">
      <c r="L63" s="1611"/>
      <c r="M63" s="1611"/>
    </row>
    <row r="64" spans="12:13">
      <c r="L64" s="1611"/>
      <c r="M64" s="1611"/>
    </row>
    <row r="65" spans="12:13">
      <c r="L65" s="1611"/>
      <c r="M65" s="1611"/>
    </row>
    <row r="66" spans="12:13">
      <c r="L66" s="1611"/>
      <c r="M66" s="1611"/>
    </row>
    <row r="67" spans="12:13">
      <c r="L67" s="1611"/>
      <c r="M67" s="1611"/>
    </row>
    <row r="68" spans="12:13">
      <c r="L68" s="1611"/>
      <c r="M68" s="1611"/>
    </row>
    <row r="69" spans="12:13">
      <c r="L69" s="1611"/>
      <c r="M69" s="1611"/>
    </row>
    <row r="70" spans="12:13">
      <c r="L70" s="1611"/>
      <c r="M70" s="1611"/>
    </row>
    <row r="71" spans="12:13">
      <c r="L71" s="1611"/>
      <c r="M71" s="1611"/>
    </row>
    <row r="72" spans="12:13">
      <c r="L72" s="1611"/>
      <c r="M72" s="1611"/>
    </row>
    <row r="73" spans="12:13">
      <c r="L73" s="1611"/>
      <c r="M73" s="1611"/>
    </row>
    <row r="74" spans="12:13">
      <c r="L74" s="1611"/>
      <c r="M74" s="1611"/>
    </row>
    <row r="75" spans="12:13">
      <c r="L75" s="1611"/>
      <c r="M75" s="1611"/>
    </row>
    <row r="76" spans="12:13">
      <c r="L76" s="1611"/>
      <c r="M76" s="1611"/>
    </row>
    <row r="77" spans="12:13">
      <c r="L77" s="1611"/>
      <c r="M77" s="1611"/>
    </row>
    <row r="78" spans="12:13">
      <c r="L78" s="1611"/>
      <c r="M78" s="1611"/>
    </row>
    <row r="79" spans="12:13">
      <c r="L79" s="1611"/>
      <c r="M79" s="1611"/>
    </row>
    <row r="80" spans="12:13">
      <c r="L80" s="1611"/>
      <c r="M80" s="1611"/>
    </row>
    <row r="81" spans="12:13">
      <c r="L81" s="1611"/>
      <c r="M81" s="1611"/>
    </row>
    <row r="82" spans="12:13">
      <c r="L82" s="1611"/>
      <c r="M82" s="1611"/>
    </row>
    <row r="83" spans="12:13">
      <c r="L83" s="1611"/>
      <c r="M83" s="1611"/>
    </row>
    <row r="84" spans="12:13">
      <c r="L84" s="1611"/>
      <c r="M84" s="1611"/>
    </row>
    <row r="85" spans="12:13">
      <c r="L85" s="1611"/>
      <c r="M85" s="1611"/>
    </row>
    <row r="86" spans="12:13">
      <c r="L86" s="1611"/>
      <c r="M86" s="1611"/>
    </row>
    <row r="87" spans="12:13">
      <c r="L87" s="1611"/>
      <c r="M87" s="1611"/>
    </row>
    <row r="88" spans="12:13">
      <c r="L88" s="1611"/>
      <c r="M88" s="1611"/>
    </row>
    <row r="89" spans="12:13">
      <c r="L89" s="1611"/>
      <c r="M89" s="1611"/>
    </row>
    <row r="90" spans="12:13">
      <c r="L90" s="1611"/>
      <c r="M90" s="1611"/>
    </row>
    <row r="91" spans="12:13">
      <c r="L91" s="1611"/>
      <c r="M91" s="1611"/>
    </row>
    <row r="92" spans="12:13">
      <c r="L92" s="1611"/>
      <c r="M92" s="1611"/>
    </row>
    <row r="93" spans="12:13">
      <c r="L93" s="1611"/>
      <c r="M93" s="1611"/>
    </row>
    <row r="94" spans="12:13">
      <c r="L94" s="1611"/>
      <c r="M94" s="1611"/>
    </row>
    <row r="95" spans="12:13">
      <c r="L95" s="1611"/>
      <c r="M95" s="1611"/>
    </row>
    <row r="96" spans="12:13">
      <c r="L96" s="1611"/>
      <c r="M96" s="1611"/>
    </row>
    <row r="97" spans="12:13">
      <c r="L97" s="1611"/>
      <c r="M97" s="1611"/>
    </row>
    <row r="98" spans="12:13">
      <c r="L98" s="1611"/>
      <c r="M98" s="1611"/>
    </row>
    <row r="99" spans="12:13">
      <c r="L99" s="1611"/>
      <c r="M99" s="1611"/>
    </row>
    <row r="100" spans="12:13">
      <c r="L100" s="1611"/>
      <c r="M100" s="1611"/>
    </row>
    <row r="101" spans="12:13">
      <c r="L101" s="1611"/>
      <c r="M101" s="1611"/>
    </row>
    <row r="102" spans="12:13">
      <c r="L102" s="1611"/>
      <c r="M102" s="1611"/>
    </row>
    <row r="103" spans="12:13">
      <c r="L103" s="1611"/>
      <c r="M103" s="1611"/>
    </row>
    <row r="104" spans="12:13">
      <c r="L104" s="1611"/>
      <c r="M104" s="1611"/>
    </row>
    <row r="105" spans="12:13">
      <c r="L105" s="1611"/>
      <c r="M105" s="1611"/>
    </row>
    <row r="106" spans="12:13">
      <c r="L106" s="1611"/>
      <c r="M106" s="1611"/>
    </row>
    <row r="107" spans="12:13">
      <c r="L107" s="1611"/>
      <c r="M107" s="1611"/>
    </row>
    <row r="108" spans="12:13">
      <c r="L108" s="1611"/>
      <c r="M108" s="1611"/>
    </row>
    <row r="109" spans="12:13">
      <c r="L109" s="1611"/>
      <c r="M109" s="1611"/>
    </row>
    <row r="110" spans="12:13">
      <c r="L110" s="1611"/>
      <c r="M110" s="1611"/>
    </row>
    <row r="111" spans="12:13">
      <c r="L111" s="1611"/>
      <c r="M111" s="1611"/>
    </row>
    <row r="112" spans="12:13">
      <c r="L112" s="1611"/>
      <c r="M112" s="1611"/>
    </row>
    <row r="113" spans="12:13">
      <c r="L113" s="1611"/>
      <c r="M113" s="1611"/>
    </row>
    <row r="114" spans="12:13">
      <c r="L114" s="1611"/>
      <c r="M114" s="1611"/>
    </row>
    <row r="115" spans="12:13">
      <c r="L115" s="1611"/>
      <c r="M115" s="1611"/>
    </row>
    <row r="116" spans="12:13">
      <c r="L116" s="1611"/>
      <c r="M116" s="1611"/>
    </row>
  </sheetData>
  <mergeCells count="11">
    <mergeCell ref="A23:J23"/>
    <mergeCell ref="A1:J1"/>
    <mergeCell ref="A2:J2"/>
    <mergeCell ref="A3:J3"/>
    <mergeCell ref="A4:J4"/>
    <mergeCell ref="A5:A7"/>
    <mergeCell ref="C5:E5"/>
    <mergeCell ref="F5:H5"/>
    <mergeCell ref="I5:J5"/>
    <mergeCell ref="I6:I7"/>
    <mergeCell ref="J6:J7"/>
  </mergeCells>
  <pageMargins left="0.39370078740157483" right="0.39370078740157483" top="0.98425196850393704" bottom="0.98425196850393704" header="0.31496062992125984" footer="0.31496062992125984"/>
  <pageSetup scale="96"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J20"/>
  <sheetViews>
    <sheetView zoomScaleSheetLayoutView="96" workbookViewId="0">
      <selection activeCell="N11" sqref="N11"/>
    </sheetView>
  </sheetViews>
  <sheetFormatPr defaultRowHeight="15"/>
  <cols>
    <col min="1" max="1" width="11.7109375" style="218" bestFit="1" customWidth="1"/>
    <col min="2" max="3" width="9.140625" style="218" customWidth="1"/>
    <col min="4" max="4" width="10.28515625" style="218" bestFit="1" customWidth="1"/>
    <col min="5" max="5" width="9.7109375" style="218" customWidth="1"/>
    <col min="6" max="6" width="9.140625" style="218" customWidth="1"/>
    <col min="7" max="7" width="10.28515625" style="218" bestFit="1" customWidth="1"/>
    <col min="8" max="8" width="9.28515625" style="218" bestFit="1" customWidth="1"/>
    <col min="9" max="9" width="10.85546875" style="218" bestFit="1" customWidth="1"/>
    <col min="10" max="10" width="10.28515625" style="218" bestFit="1" customWidth="1"/>
    <col min="11" max="253" width="9.140625" style="218"/>
    <col min="254" max="254" width="11.7109375" style="218" bestFit="1" customWidth="1"/>
    <col min="255" max="257" width="0" style="218" hidden="1" customWidth="1"/>
    <col min="258" max="260" width="9.140625" style="218" customWidth="1"/>
    <col min="261" max="261" width="9.7109375" style="218" customWidth="1"/>
    <col min="262" max="262" width="9.140625" style="218" customWidth="1"/>
    <col min="263" max="264" width="9.28515625" style="218" bestFit="1" customWidth="1"/>
    <col min="265" max="265" width="10.85546875" style="218" bestFit="1" customWidth="1"/>
    <col min="266" max="266" width="9.28515625" style="218" customWidth="1"/>
    <col min="267" max="509" width="9.140625" style="218"/>
    <col min="510" max="510" width="11.7109375" style="218" bestFit="1" customWidth="1"/>
    <col min="511" max="513" width="0" style="218" hidden="1" customWidth="1"/>
    <col min="514" max="516" width="9.140625" style="218" customWidth="1"/>
    <col min="517" max="517" width="9.7109375" style="218" customWidth="1"/>
    <col min="518" max="518" width="9.140625" style="218" customWidth="1"/>
    <col min="519" max="520" width="9.28515625" style="218" bestFit="1" customWidth="1"/>
    <col min="521" max="521" width="10.85546875" style="218" bestFit="1" customWidth="1"/>
    <col min="522" max="522" width="9.28515625" style="218" customWidth="1"/>
    <col min="523" max="765" width="9.140625" style="218"/>
    <col min="766" max="766" width="11.7109375" style="218" bestFit="1" customWidth="1"/>
    <col min="767" max="769" width="0" style="218" hidden="1" customWidth="1"/>
    <col min="770" max="772" width="9.140625" style="218" customWidth="1"/>
    <col min="773" max="773" width="9.7109375" style="218" customWidth="1"/>
    <col min="774" max="774" width="9.140625" style="218" customWidth="1"/>
    <col min="775" max="776" width="9.28515625" style="218" bestFit="1" customWidth="1"/>
    <col min="777" max="777" width="10.85546875" style="218" bestFit="1" customWidth="1"/>
    <col min="778" max="778" width="9.28515625" style="218" customWidth="1"/>
    <col min="779" max="1021" width="9.140625" style="218"/>
    <col min="1022" max="1022" width="11.7109375" style="218" bestFit="1" customWidth="1"/>
    <col min="1023" max="1025" width="0" style="218" hidden="1" customWidth="1"/>
    <col min="1026" max="1028" width="9.140625" style="218" customWidth="1"/>
    <col min="1029" max="1029" width="9.7109375" style="218" customWidth="1"/>
    <col min="1030" max="1030" width="9.140625" style="218" customWidth="1"/>
    <col min="1031" max="1032" width="9.28515625" style="218" bestFit="1" customWidth="1"/>
    <col min="1033" max="1033" width="10.85546875" style="218" bestFit="1" customWidth="1"/>
    <col min="1034" max="1034" width="9.28515625" style="218" customWidth="1"/>
    <col min="1035" max="1277" width="9.140625" style="218"/>
    <col min="1278" max="1278" width="11.7109375" style="218" bestFit="1" customWidth="1"/>
    <col min="1279" max="1281" width="0" style="218" hidden="1" customWidth="1"/>
    <col min="1282" max="1284" width="9.140625" style="218" customWidth="1"/>
    <col min="1285" max="1285" width="9.7109375" style="218" customWidth="1"/>
    <col min="1286" max="1286" width="9.140625" style="218" customWidth="1"/>
    <col min="1287" max="1288" width="9.28515625" style="218" bestFit="1" customWidth="1"/>
    <col min="1289" max="1289" width="10.85546875" style="218" bestFit="1" customWidth="1"/>
    <col min="1290" max="1290" width="9.28515625" style="218" customWidth="1"/>
    <col min="1291" max="1533" width="9.140625" style="218"/>
    <col min="1534" max="1534" width="11.7109375" style="218" bestFit="1" customWidth="1"/>
    <col min="1535" max="1537" width="0" style="218" hidden="1" customWidth="1"/>
    <col min="1538" max="1540" width="9.140625" style="218" customWidth="1"/>
    <col min="1541" max="1541" width="9.7109375" style="218" customWidth="1"/>
    <col min="1542" max="1542" width="9.140625" style="218" customWidth="1"/>
    <col min="1543" max="1544" width="9.28515625" style="218" bestFit="1" customWidth="1"/>
    <col min="1545" max="1545" width="10.85546875" style="218" bestFit="1" customWidth="1"/>
    <col min="1546" max="1546" width="9.28515625" style="218" customWidth="1"/>
    <col min="1547" max="1789" width="9.140625" style="218"/>
    <col min="1790" max="1790" width="11.7109375" style="218" bestFit="1" customWidth="1"/>
    <col min="1791" max="1793" width="0" style="218" hidden="1" customWidth="1"/>
    <col min="1794" max="1796" width="9.140625" style="218" customWidth="1"/>
    <col min="1797" max="1797" width="9.7109375" style="218" customWidth="1"/>
    <col min="1798" max="1798" width="9.140625" style="218" customWidth="1"/>
    <col min="1799" max="1800" width="9.28515625" style="218" bestFit="1" customWidth="1"/>
    <col min="1801" max="1801" width="10.85546875" style="218" bestFit="1" customWidth="1"/>
    <col min="1802" max="1802" width="9.28515625" style="218" customWidth="1"/>
    <col min="1803" max="2045" width="9.140625" style="218"/>
    <col min="2046" max="2046" width="11.7109375" style="218" bestFit="1" customWidth="1"/>
    <col min="2047" max="2049" width="0" style="218" hidden="1" customWidth="1"/>
    <col min="2050" max="2052" width="9.140625" style="218" customWidth="1"/>
    <col min="2053" max="2053" width="9.7109375" style="218" customWidth="1"/>
    <col min="2054" max="2054" width="9.140625" style="218" customWidth="1"/>
    <col min="2055" max="2056" width="9.28515625" style="218" bestFit="1" customWidth="1"/>
    <col min="2057" max="2057" width="10.85546875" style="218" bestFit="1" customWidth="1"/>
    <col min="2058" max="2058" width="9.28515625" style="218" customWidth="1"/>
    <col min="2059" max="2301" width="9.140625" style="218"/>
    <col min="2302" max="2302" width="11.7109375" style="218" bestFit="1" customWidth="1"/>
    <col min="2303" max="2305" width="0" style="218" hidden="1" customWidth="1"/>
    <col min="2306" max="2308" width="9.140625" style="218" customWidth="1"/>
    <col min="2309" max="2309" width="9.7109375" style="218" customWidth="1"/>
    <col min="2310" max="2310" width="9.140625" style="218" customWidth="1"/>
    <col min="2311" max="2312" width="9.28515625" style="218" bestFit="1" customWidth="1"/>
    <col min="2313" max="2313" width="10.85546875" style="218" bestFit="1" customWidth="1"/>
    <col min="2314" max="2314" width="9.28515625" style="218" customWidth="1"/>
    <col min="2315" max="2557" width="9.140625" style="218"/>
    <col min="2558" max="2558" width="11.7109375" style="218" bestFit="1" customWidth="1"/>
    <col min="2559" max="2561" width="0" style="218" hidden="1" customWidth="1"/>
    <col min="2562" max="2564" width="9.140625" style="218" customWidth="1"/>
    <col min="2565" max="2565" width="9.7109375" style="218" customWidth="1"/>
    <col min="2566" max="2566" width="9.140625" style="218" customWidth="1"/>
    <col min="2567" max="2568" width="9.28515625" style="218" bestFit="1" customWidth="1"/>
    <col min="2569" max="2569" width="10.85546875" style="218" bestFit="1" customWidth="1"/>
    <col min="2570" max="2570" width="9.28515625" style="218" customWidth="1"/>
    <col min="2571" max="2813" width="9.140625" style="218"/>
    <col min="2814" max="2814" width="11.7109375" style="218" bestFit="1" customWidth="1"/>
    <col min="2815" max="2817" width="0" style="218" hidden="1" customWidth="1"/>
    <col min="2818" max="2820" width="9.140625" style="218" customWidth="1"/>
    <col min="2821" max="2821" width="9.7109375" style="218" customWidth="1"/>
    <col min="2822" max="2822" width="9.140625" style="218" customWidth="1"/>
    <col min="2823" max="2824" width="9.28515625" style="218" bestFit="1" customWidth="1"/>
    <col min="2825" max="2825" width="10.85546875" style="218" bestFit="1" customWidth="1"/>
    <col min="2826" max="2826" width="9.28515625" style="218" customWidth="1"/>
    <col min="2827" max="3069" width="9.140625" style="218"/>
    <col min="3070" max="3070" width="11.7109375" style="218" bestFit="1" customWidth="1"/>
    <col min="3071" max="3073" width="0" style="218" hidden="1" customWidth="1"/>
    <col min="3074" max="3076" width="9.140625" style="218" customWidth="1"/>
    <col min="3077" max="3077" width="9.7109375" style="218" customWidth="1"/>
    <col min="3078" max="3078" width="9.140625" style="218" customWidth="1"/>
    <col min="3079" max="3080" width="9.28515625" style="218" bestFit="1" customWidth="1"/>
    <col min="3081" max="3081" width="10.85546875" style="218" bestFit="1" customWidth="1"/>
    <col min="3082" max="3082" width="9.28515625" style="218" customWidth="1"/>
    <col min="3083" max="3325" width="9.140625" style="218"/>
    <col min="3326" max="3326" width="11.7109375" style="218" bestFit="1" customWidth="1"/>
    <col min="3327" max="3329" width="0" style="218" hidden="1" customWidth="1"/>
    <col min="3330" max="3332" width="9.140625" style="218" customWidth="1"/>
    <col min="3333" max="3333" width="9.7109375" style="218" customWidth="1"/>
    <col min="3334" max="3334" width="9.140625" style="218" customWidth="1"/>
    <col min="3335" max="3336" width="9.28515625" style="218" bestFit="1" customWidth="1"/>
    <col min="3337" max="3337" width="10.85546875" style="218" bestFit="1" customWidth="1"/>
    <col min="3338" max="3338" width="9.28515625" style="218" customWidth="1"/>
    <col min="3339" max="3581" width="9.140625" style="218"/>
    <col min="3582" max="3582" width="11.7109375" style="218" bestFit="1" customWidth="1"/>
    <col min="3583" max="3585" width="0" style="218" hidden="1" customWidth="1"/>
    <col min="3586" max="3588" width="9.140625" style="218" customWidth="1"/>
    <col min="3589" max="3589" width="9.7109375" style="218" customWidth="1"/>
    <col min="3590" max="3590" width="9.140625" style="218" customWidth="1"/>
    <col min="3591" max="3592" width="9.28515625" style="218" bestFit="1" customWidth="1"/>
    <col min="3593" max="3593" width="10.85546875" style="218" bestFit="1" customWidth="1"/>
    <col min="3594" max="3594" width="9.28515625" style="218" customWidth="1"/>
    <col min="3595" max="3837" width="9.140625" style="218"/>
    <col min="3838" max="3838" width="11.7109375" style="218" bestFit="1" customWidth="1"/>
    <col min="3839" max="3841" width="0" style="218" hidden="1" customWidth="1"/>
    <col min="3842" max="3844" width="9.140625" style="218" customWidth="1"/>
    <col min="3845" max="3845" width="9.7109375" style="218" customWidth="1"/>
    <col min="3846" max="3846" width="9.140625" style="218" customWidth="1"/>
    <col min="3847" max="3848" width="9.28515625" style="218" bestFit="1" customWidth="1"/>
    <col min="3849" max="3849" width="10.85546875" style="218" bestFit="1" customWidth="1"/>
    <col min="3850" max="3850" width="9.28515625" style="218" customWidth="1"/>
    <col min="3851" max="4093" width="9.140625" style="218"/>
    <col min="4094" max="4094" width="11.7109375" style="218" bestFit="1" customWidth="1"/>
    <col min="4095" max="4097" width="0" style="218" hidden="1" customWidth="1"/>
    <col min="4098" max="4100" width="9.140625" style="218" customWidth="1"/>
    <col min="4101" max="4101" width="9.7109375" style="218" customWidth="1"/>
    <col min="4102" max="4102" width="9.140625" style="218" customWidth="1"/>
    <col min="4103" max="4104" width="9.28515625" style="218" bestFit="1" customWidth="1"/>
    <col min="4105" max="4105" width="10.85546875" style="218" bestFit="1" customWidth="1"/>
    <col min="4106" max="4106" width="9.28515625" style="218" customWidth="1"/>
    <col min="4107" max="4349" width="9.140625" style="218"/>
    <col min="4350" max="4350" width="11.7109375" style="218" bestFit="1" customWidth="1"/>
    <col min="4351" max="4353" width="0" style="218" hidden="1" customWidth="1"/>
    <col min="4354" max="4356" width="9.140625" style="218" customWidth="1"/>
    <col min="4357" max="4357" width="9.7109375" style="218" customWidth="1"/>
    <col min="4358" max="4358" width="9.140625" style="218" customWidth="1"/>
    <col min="4359" max="4360" width="9.28515625" style="218" bestFit="1" customWidth="1"/>
    <col min="4361" max="4361" width="10.85546875" style="218" bestFit="1" customWidth="1"/>
    <col min="4362" max="4362" width="9.28515625" style="218" customWidth="1"/>
    <col min="4363" max="4605" width="9.140625" style="218"/>
    <col min="4606" max="4606" width="11.7109375" style="218" bestFit="1" customWidth="1"/>
    <col min="4607" max="4609" width="0" style="218" hidden="1" customWidth="1"/>
    <col min="4610" max="4612" width="9.140625" style="218" customWidth="1"/>
    <col min="4613" max="4613" width="9.7109375" style="218" customWidth="1"/>
    <col min="4614" max="4614" width="9.140625" style="218" customWidth="1"/>
    <col min="4615" max="4616" width="9.28515625" style="218" bestFit="1" customWidth="1"/>
    <col min="4617" max="4617" width="10.85546875" style="218" bestFit="1" customWidth="1"/>
    <col min="4618" max="4618" width="9.28515625" style="218" customWidth="1"/>
    <col min="4619" max="4861" width="9.140625" style="218"/>
    <col min="4862" max="4862" width="11.7109375" style="218" bestFit="1" customWidth="1"/>
    <col min="4863" max="4865" width="0" style="218" hidden="1" customWidth="1"/>
    <col min="4866" max="4868" width="9.140625" style="218" customWidth="1"/>
    <col min="4869" max="4869" width="9.7109375" style="218" customWidth="1"/>
    <col min="4870" max="4870" width="9.140625" style="218" customWidth="1"/>
    <col min="4871" max="4872" width="9.28515625" style="218" bestFit="1" customWidth="1"/>
    <col min="4873" max="4873" width="10.85546875" style="218" bestFit="1" customWidth="1"/>
    <col min="4874" max="4874" width="9.28515625" style="218" customWidth="1"/>
    <col min="4875" max="5117" width="9.140625" style="218"/>
    <col min="5118" max="5118" width="11.7109375" style="218" bestFit="1" customWidth="1"/>
    <col min="5119" max="5121" width="0" style="218" hidden="1" customWidth="1"/>
    <col min="5122" max="5124" width="9.140625" style="218" customWidth="1"/>
    <col min="5125" max="5125" width="9.7109375" style="218" customWidth="1"/>
    <col min="5126" max="5126" width="9.140625" style="218" customWidth="1"/>
    <col min="5127" max="5128" width="9.28515625" style="218" bestFit="1" customWidth="1"/>
    <col min="5129" max="5129" width="10.85546875" style="218" bestFit="1" customWidth="1"/>
    <col min="5130" max="5130" width="9.28515625" style="218" customWidth="1"/>
    <col min="5131" max="5373" width="9.140625" style="218"/>
    <col min="5374" max="5374" width="11.7109375" style="218" bestFit="1" customWidth="1"/>
    <col min="5375" max="5377" width="0" style="218" hidden="1" customWidth="1"/>
    <col min="5378" max="5380" width="9.140625" style="218" customWidth="1"/>
    <col min="5381" max="5381" width="9.7109375" style="218" customWidth="1"/>
    <col min="5382" max="5382" width="9.140625" style="218" customWidth="1"/>
    <col min="5383" max="5384" width="9.28515625" style="218" bestFit="1" customWidth="1"/>
    <col min="5385" max="5385" width="10.85546875" style="218" bestFit="1" customWidth="1"/>
    <col min="5386" max="5386" width="9.28515625" style="218" customWidth="1"/>
    <col min="5387" max="5629" width="9.140625" style="218"/>
    <col min="5630" max="5630" width="11.7109375" style="218" bestFit="1" customWidth="1"/>
    <col min="5631" max="5633" width="0" style="218" hidden="1" customWidth="1"/>
    <col min="5634" max="5636" width="9.140625" style="218" customWidth="1"/>
    <col min="5637" max="5637" width="9.7109375" style="218" customWidth="1"/>
    <col min="5638" max="5638" width="9.140625" style="218" customWidth="1"/>
    <col min="5639" max="5640" width="9.28515625" style="218" bestFit="1" customWidth="1"/>
    <col min="5641" max="5641" width="10.85546875" style="218" bestFit="1" customWidth="1"/>
    <col min="5642" max="5642" width="9.28515625" style="218" customWidth="1"/>
    <col min="5643" max="5885" width="9.140625" style="218"/>
    <col min="5886" max="5886" width="11.7109375" style="218" bestFit="1" customWidth="1"/>
    <col min="5887" max="5889" width="0" style="218" hidden="1" customWidth="1"/>
    <col min="5890" max="5892" width="9.140625" style="218" customWidth="1"/>
    <col min="5893" max="5893" width="9.7109375" style="218" customWidth="1"/>
    <col min="5894" max="5894" width="9.140625" style="218" customWidth="1"/>
    <col min="5895" max="5896" width="9.28515625" style="218" bestFit="1" customWidth="1"/>
    <col min="5897" max="5897" width="10.85546875" style="218" bestFit="1" customWidth="1"/>
    <col min="5898" max="5898" width="9.28515625" style="218" customWidth="1"/>
    <col min="5899" max="6141" width="9.140625" style="218"/>
    <col min="6142" max="6142" width="11.7109375" style="218" bestFit="1" customWidth="1"/>
    <col min="6143" max="6145" width="0" style="218" hidden="1" customWidth="1"/>
    <col min="6146" max="6148" width="9.140625" style="218" customWidth="1"/>
    <col min="6149" max="6149" width="9.7109375" style="218" customWidth="1"/>
    <col min="6150" max="6150" width="9.140625" style="218" customWidth="1"/>
    <col min="6151" max="6152" width="9.28515625" style="218" bestFit="1" customWidth="1"/>
    <col min="6153" max="6153" width="10.85546875" style="218" bestFit="1" customWidth="1"/>
    <col min="6154" max="6154" width="9.28515625" style="218" customWidth="1"/>
    <col min="6155" max="6397" width="9.140625" style="218"/>
    <col min="6398" max="6398" width="11.7109375" style="218" bestFit="1" customWidth="1"/>
    <col min="6399" max="6401" width="0" style="218" hidden="1" customWidth="1"/>
    <col min="6402" max="6404" width="9.140625" style="218" customWidth="1"/>
    <col min="6405" max="6405" width="9.7109375" style="218" customWidth="1"/>
    <col min="6406" max="6406" width="9.140625" style="218" customWidth="1"/>
    <col min="6407" max="6408" width="9.28515625" style="218" bestFit="1" customWidth="1"/>
    <col min="6409" max="6409" width="10.85546875" style="218" bestFit="1" customWidth="1"/>
    <col min="6410" max="6410" width="9.28515625" style="218" customWidth="1"/>
    <col min="6411" max="6653" width="9.140625" style="218"/>
    <col min="6654" max="6654" width="11.7109375" style="218" bestFit="1" customWidth="1"/>
    <col min="6655" max="6657" width="0" style="218" hidden="1" customWidth="1"/>
    <col min="6658" max="6660" width="9.140625" style="218" customWidth="1"/>
    <col min="6661" max="6661" width="9.7109375" style="218" customWidth="1"/>
    <col min="6662" max="6662" width="9.140625" style="218" customWidth="1"/>
    <col min="6663" max="6664" width="9.28515625" style="218" bestFit="1" customWidth="1"/>
    <col min="6665" max="6665" width="10.85546875" style="218" bestFit="1" customWidth="1"/>
    <col min="6666" max="6666" width="9.28515625" style="218" customWidth="1"/>
    <col min="6667" max="6909" width="9.140625" style="218"/>
    <col min="6910" max="6910" width="11.7109375" style="218" bestFit="1" customWidth="1"/>
    <col min="6911" max="6913" width="0" style="218" hidden="1" customWidth="1"/>
    <col min="6914" max="6916" width="9.140625" style="218" customWidth="1"/>
    <col min="6917" max="6917" width="9.7109375" style="218" customWidth="1"/>
    <col min="6918" max="6918" width="9.140625" style="218" customWidth="1"/>
    <col min="6919" max="6920" width="9.28515625" style="218" bestFit="1" customWidth="1"/>
    <col min="6921" max="6921" width="10.85546875" style="218" bestFit="1" customWidth="1"/>
    <col min="6922" max="6922" width="9.28515625" style="218" customWidth="1"/>
    <col min="6923" max="7165" width="9.140625" style="218"/>
    <col min="7166" max="7166" width="11.7109375" style="218" bestFit="1" customWidth="1"/>
    <col min="7167" max="7169" width="0" style="218" hidden="1" customWidth="1"/>
    <col min="7170" max="7172" width="9.140625" style="218" customWidth="1"/>
    <col min="7173" max="7173" width="9.7109375" style="218" customWidth="1"/>
    <col min="7174" max="7174" width="9.140625" style="218" customWidth="1"/>
    <col min="7175" max="7176" width="9.28515625" style="218" bestFit="1" customWidth="1"/>
    <col min="7177" max="7177" width="10.85546875" style="218" bestFit="1" customWidth="1"/>
    <col min="7178" max="7178" width="9.28515625" style="218" customWidth="1"/>
    <col min="7179" max="7421" width="9.140625" style="218"/>
    <col min="7422" max="7422" width="11.7109375" style="218" bestFit="1" customWidth="1"/>
    <col min="7423" max="7425" width="0" style="218" hidden="1" customWidth="1"/>
    <col min="7426" max="7428" width="9.140625" style="218" customWidth="1"/>
    <col min="7429" max="7429" width="9.7109375" style="218" customWidth="1"/>
    <col min="7430" max="7430" width="9.140625" style="218" customWidth="1"/>
    <col min="7431" max="7432" width="9.28515625" style="218" bestFit="1" customWidth="1"/>
    <col min="7433" max="7433" width="10.85546875" style="218" bestFit="1" customWidth="1"/>
    <col min="7434" max="7434" width="9.28515625" style="218" customWidth="1"/>
    <col min="7435" max="7677" width="9.140625" style="218"/>
    <col min="7678" max="7678" width="11.7109375" style="218" bestFit="1" customWidth="1"/>
    <col min="7679" max="7681" width="0" style="218" hidden="1" customWidth="1"/>
    <col min="7682" max="7684" width="9.140625" style="218" customWidth="1"/>
    <col min="7685" max="7685" width="9.7109375" style="218" customWidth="1"/>
    <col min="7686" max="7686" width="9.140625" style="218" customWidth="1"/>
    <col min="7687" max="7688" width="9.28515625" style="218" bestFit="1" customWidth="1"/>
    <col min="7689" max="7689" width="10.85546875" style="218" bestFit="1" customWidth="1"/>
    <col min="7690" max="7690" width="9.28515625" style="218" customWidth="1"/>
    <col min="7691" max="7933" width="9.140625" style="218"/>
    <col min="7934" max="7934" width="11.7109375" style="218" bestFit="1" customWidth="1"/>
    <col min="7935" max="7937" width="0" style="218" hidden="1" customWidth="1"/>
    <col min="7938" max="7940" width="9.140625" style="218" customWidth="1"/>
    <col min="7941" max="7941" width="9.7109375" style="218" customWidth="1"/>
    <col min="7942" max="7942" width="9.140625" style="218" customWidth="1"/>
    <col min="7943" max="7944" width="9.28515625" style="218" bestFit="1" customWidth="1"/>
    <col min="7945" max="7945" width="10.85546875" style="218" bestFit="1" customWidth="1"/>
    <col min="7946" max="7946" width="9.28515625" style="218" customWidth="1"/>
    <col min="7947" max="8189" width="9.140625" style="218"/>
    <col min="8190" max="8190" width="11.7109375" style="218" bestFit="1" customWidth="1"/>
    <col min="8191" max="8193" width="0" style="218" hidden="1" customWidth="1"/>
    <col min="8194" max="8196" width="9.140625" style="218" customWidth="1"/>
    <col min="8197" max="8197" width="9.7109375" style="218" customWidth="1"/>
    <col min="8198" max="8198" width="9.140625" style="218" customWidth="1"/>
    <col min="8199" max="8200" width="9.28515625" style="218" bestFit="1" customWidth="1"/>
    <col min="8201" max="8201" width="10.85546875" style="218" bestFit="1" customWidth="1"/>
    <col min="8202" max="8202" width="9.28515625" style="218" customWidth="1"/>
    <col min="8203" max="8445" width="9.140625" style="218"/>
    <col min="8446" max="8446" width="11.7109375" style="218" bestFit="1" customWidth="1"/>
    <col min="8447" max="8449" width="0" style="218" hidden="1" customWidth="1"/>
    <col min="8450" max="8452" width="9.140625" style="218" customWidth="1"/>
    <col min="8453" max="8453" width="9.7109375" style="218" customWidth="1"/>
    <col min="8454" max="8454" width="9.140625" style="218" customWidth="1"/>
    <col min="8455" max="8456" width="9.28515625" style="218" bestFit="1" customWidth="1"/>
    <col min="8457" max="8457" width="10.85546875" style="218" bestFit="1" customWidth="1"/>
    <col min="8458" max="8458" width="9.28515625" style="218" customWidth="1"/>
    <col min="8459" max="8701" width="9.140625" style="218"/>
    <col min="8702" max="8702" width="11.7109375" style="218" bestFit="1" customWidth="1"/>
    <col min="8703" max="8705" width="0" style="218" hidden="1" customWidth="1"/>
    <col min="8706" max="8708" width="9.140625" style="218" customWidth="1"/>
    <col min="8709" max="8709" width="9.7109375" style="218" customWidth="1"/>
    <col min="8710" max="8710" width="9.140625" style="218" customWidth="1"/>
    <col min="8711" max="8712" width="9.28515625" style="218" bestFit="1" customWidth="1"/>
    <col min="8713" max="8713" width="10.85546875" style="218" bestFit="1" customWidth="1"/>
    <col min="8714" max="8714" width="9.28515625" style="218" customWidth="1"/>
    <col min="8715" max="8957" width="9.140625" style="218"/>
    <col min="8958" max="8958" width="11.7109375" style="218" bestFit="1" customWidth="1"/>
    <col min="8959" max="8961" width="0" style="218" hidden="1" customWidth="1"/>
    <col min="8962" max="8964" width="9.140625" style="218" customWidth="1"/>
    <col min="8965" max="8965" width="9.7109375" style="218" customWidth="1"/>
    <col min="8966" max="8966" width="9.140625" style="218" customWidth="1"/>
    <col min="8967" max="8968" width="9.28515625" style="218" bestFit="1" customWidth="1"/>
    <col min="8969" max="8969" width="10.85546875" style="218" bestFit="1" customWidth="1"/>
    <col min="8970" max="8970" width="9.28515625" style="218" customWidth="1"/>
    <col min="8971" max="9213" width="9.140625" style="218"/>
    <col min="9214" max="9214" width="11.7109375" style="218" bestFit="1" customWidth="1"/>
    <col min="9215" max="9217" width="0" style="218" hidden="1" customWidth="1"/>
    <col min="9218" max="9220" width="9.140625" style="218" customWidth="1"/>
    <col min="9221" max="9221" width="9.7109375" style="218" customWidth="1"/>
    <col min="9222" max="9222" width="9.140625" style="218" customWidth="1"/>
    <col min="9223" max="9224" width="9.28515625" style="218" bestFit="1" customWidth="1"/>
    <col min="9225" max="9225" width="10.85546875" style="218" bestFit="1" customWidth="1"/>
    <col min="9226" max="9226" width="9.28515625" style="218" customWidth="1"/>
    <col min="9227" max="9469" width="9.140625" style="218"/>
    <col min="9470" max="9470" width="11.7109375" style="218" bestFit="1" customWidth="1"/>
    <col min="9471" max="9473" width="0" style="218" hidden="1" customWidth="1"/>
    <col min="9474" max="9476" width="9.140625" style="218" customWidth="1"/>
    <col min="9477" max="9477" width="9.7109375" style="218" customWidth="1"/>
    <col min="9478" max="9478" width="9.140625" style="218" customWidth="1"/>
    <col min="9479" max="9480" width="9.28515625" style="218" bestFit="1" customWidth="1"/>
    <col min="9481" max="9481" width="10.85546875" style="218" bestFit="1" customWidth="1"/>
    <col min="9482" max="9482" width="9.28515625" style="218" customWidth="1"/>
    <col min="9483" max="9725" width="9.140625" style="218"/>
    <col min="9726" max="9726" width="11.7109375" style="218" bestFit="1" customWidth="1"/>
    <col min="9727" max="9729" width="0" style="218" hidden="1" customWidth="1"/>
    <col min="9730" max="9732" width="9.140625" style="218" customWidth="1"/>
    <col min="9733" max="9733" width="9.7109375" style="218" customWidth="1"/>
    <col min="9734" max="9734" width="9.140625" style="218" customWidth="1"/>
    <col min="9735" max="9736" width="9.28515625" style="218" bestFit="1" customWidth="1"/>
    <col min="9737" max="9737" width="10.85546875" style="218" bestFit="1" customWidth="1"/>
    <col min="9738" max="9738" width="9.28515625" style="218" customWidth="1"/>
    <col min="9739" max="9981" width="9.140625" style="218"/>
    <col min="9982" max="9982" width="11.7109375" style="218" bestFit="1" customWidth="1"/>
    <col min="9983" max="9985" width="0" style="218" hidden="1" customWidth="1"/>
    <col min="9986" max="9988" width="9.140625" style="218" customWidth="1"/>
    <col min="9989" max="9989" width="9.7109375" style="218" customWidth="1"/>
    <col min="9990" max="9990" width="9.140625" style="218" customWidth="1"/>
    <col min="9991" max="9992" width="9.28515625" style="218" bestFit="1" customWidth="1"/>
    <col min="9993" max="9993" width="10.85546875" style="218" bestFit="1" customWidth="1"/>
    <col min="9994" max="9994" width="9.28515625" style="218" customWidth="1"/>
    <col min="9995" max="10237" width="9.140625" style="218"/>
    <col min="10238" max="10238" width="11.7109375" style="218" bestFit="1" customWidth="1"/>
    <col min="10239" max="10241" width="0" style="218" hidden="1" customWidth="1"/>
    <col min="10242" max="10244" width="9.140625" style="218" customWidth="1"/>
    <col min="10245" max="10245" width="9.7109375" style="218" customWidth="1"/>
    <col min="10246" max="10246" width="9.140625" style="218" customWidth="1"/>
    <col min="10247" max="10248" width="9.28515625" style="218" bestFit="1" customWidth="1"/>
    <col min="10249" max="10249" width="10.85546875" style="218" bestFit="1" customWidth="1"/>
    <col min="10250" max="10250" width="9.28515625" style="218" customWidth="1"/>
    <col min="10251" max="10493" width="9.140625" style="218"/>
    <col min="10494" max="10494" width="11.7109375" style="218" bestFit="1" customWidth="1"/>
    <col min="10495" max="10497" width="0" style="218" hidden="1" customWidth="1"/>
    <col min="10498" max="10500" width="9.140625" style="218" customWidth="1"/>
    <col min="10501" max="10501" width="9.7109375" style="218" customWidth="1"/>
    <col min="10502" max="10502" width="9.140625" style="218" customWidth="1"/>
    <col min="10503" max="10504" width="9.28515625" style="218" bestFit="1" customWidth="1"/>
    <col min="10505" max="10505" width="10.85546875" style="218" bestFit="1" customWidth="1"/>
    <col min="10506" max="10506" width="9.28515625" style="218" customWidth="1"/>
    <col min="10507" max="10749" width="9.140625" style="218"/>
    <col min="10750" max="10750" width="11.7109375" style="218" bestFit="1" customWidth="1"/>
    <col min="10751" max="10753" width="0" style="218" hidden="1" customWidth="1"/>
    <col min="10754" max="10756" width="9.140625" style="218" customWidth="1"/>
    <col min="10757" max="10757" width="9.7109375" style="218" customWidth="1"/>
    <col min="10758" max="10758" width="9.140625" style="218" customWidth="1"/>
    <col min="10759" max="10760" width="9.28515625" style="218" bestFit="1" customWidth="1"/>
    <col min="10761" max="10761" width="10.85546875" style="218" bestFit="1" customWidth="1"/>
    <col min="10762" max="10762" width="9.28515625" style="218" customWidth="1"/>
    <col min="10763" max="11005" width="9.140625" style="218"/>
    <col min="11006" max="11006" width="11.7109375" style="218" bestFit="1" customWidth="1"/>
    <col min="11007" max="11009" width="0" style="218" hidden="1" customWidth="1"/>
    <col min="11010" max="11012" width="9.140625" style="218" customWidth="1"/>
    <col min="11013" max="11013" width="9.7109375" style="218" customWidth="1"/>
    <col min="11014" max="11014" width="9.140625" style="218" customWidth="1"/>
    <col min="11015" max="11016" width="9.28515625" style="218" bestFit="1" customWidth="1"/>
    <col min="11017" max="11017" width="10.85546875" style="218" bestFit="1" customWidth="1"/>
    <col min="11018" max="11018" width="9.28515625" style="218" customWidth="1"/>
    <col min="11019" max="11261" width="9.140625" style="218"/>
    <col min="11262" max="11262" width="11.7109375" style="218" bestFit="1" customWidth="1"/>
    <col min="11263" max="11265" width="0" style="218" hidden="1" customWidth="1"/>
    <col min="11266" max="11268" width="9.140625" style="218" customWidth="1"/>
    <col min="11269" max="11269" width="9.7109375" style="218" customWidth="1"/>
    <col min="11270" max="11270" width="9.140625" style="218" customWidth="1"/>
    <col min="11271" max="11272" width="9.28515625" style="218" bestFit="1" customWidth="1"/>
    <col min="11273" max="11273" width="10.85546875" style="218" bestFit="1" customWidth="1"/>
    <col min="11274" max="11274" width="9.28515625" style="218" customWidth="1"/>
    <col min="11275" max="11517" width="9.140625" style="218"/>
    <col min="11518" max="11518" width="11.7109375" style="218" bestFit="1" customWidth="1"/>
    <col min="11519" max="11521" width="0" style="218" hidden="1" customWidth="1"/>
    <col min="11522" max="11524" width="9.140625" style="218" customWidth="1"/>
    <col min="11525" max="11525" width="9.7109375" style="218" customWidth="1"/>
    <col min="11526" max="11526" width="9.140625" style="218" customWidth="1"/>
    <col min="11527" max="11528" width="9.28515625" style="218" bestFit="1" customWidth="1"/>
    <col min="11529" max="11529" width="10.85546875" style="218" bestFit="1" customWidth="1"/>
    <col min="11530" max="11530" width="9.28515625" style="218" customWidth="1"/>
    <col min="11531" max="11773" width="9.140625" style="218"/>
    <col min="11774" max="11774" width="11.7109375" style="218" bestFit="1" customWidth="1"/>
    <col min="11775" max="11777" width="0" style="218" hidden="1" customWidth="1"/>
    <col min="11778" max="11780" width="9.140625" style="218" customWidth="1"/>
    <col min="11781" max="11781" width="9.7109375" style="218" customWidth="1"/>
    <col min="11782" max="11782" width="9.140625" style="218" customWidth="1"/>
    <col min="11783" max="11784" width="9.28515625" style="218" bestFit="1" customWidth="1"/>
    <col min="11785" max="11785" width="10.85546875" style="218" bestFit="1" customWidth="1"/>
    <col min="11786" max="11786" width="9.28515625" style="218" customWidth="1"/>
    <col min="11787" max="12029" width="9.140625" style="218"/>
    <col min="12030" max="12030" width="11.7109375" style="218" bestFit="1" customWidth="1"/>
    <col min="12031" max="12033" width="0" style="218" hidden="1" customWidth="1"/>
    <col min="12034" max="12036" width="9.140625" style="218" customWidth="1"/>
    <col min="12037" max="12037" width="9.7109375" style="218" customWidth="1"/>
    <col min="12038" max="12038" width="9.140625" style="218" customWidth="1"/>
    <col min="12039" max="12040" width="9.28515625" style="218" bestFit="1" customWidth="1"/>
    <col min="12041" max="12041" width="10.85546875" style="218" bestFit="1" customWidth="1"/>
    <col min="12042" max="12042" width="9.28515625" style="218" customWidth="1"/>
    <col min="12043" max="12285" width="9.140625" style="218"/>
    <col min="12286" max="12286" width="11.7109375" style="218" bestFit="1" customWidth="1"/>
    <col min="12287" max="12289" width="0" style="218" hidden="1" customWidth="1"/>
    <col min="12290" max="12292" width="9.140625" style="218" customWidth="1"/>
    <col min="12293" max="12293" width="9.7109375" style="218" customWidth="1"/>
    <col min="12294" max="12294" width="9.140625" style="218" customWidth="1"/>
    <col min="12295" max="12296" width="9.28515625" style="218" bestFit="1" customWidth="1"/>
    <col min="12297" max="12297" width="10.85546875" style="218" bestFit="1" customWidth="1"/>
    <col min="12298" max="12298" width="9.28515625" style="218" customWidth="1"/>
    <col min="12299" max="12541" width="9.140625" style="218"/>
    <col min="12542" max="12542" width="11.7109375" style="218" bestFit="1" customWidth="1"/>
    <col min="12543" max="12545" width="0" style="218" hidden="1" customWidth="1"/>
    <col min="12546" max="12548" width="9.140625" style="218" customWidth="1"/>
    <col min="12549" max="12549" width="9.7109375" style="218" customWidth="1"/>
    <col min="12550" max="12550" width="9.140625" style="218" customWidth="1"/>
    <col min="12551" max="12552" width="9.28515625" style="218" bestFit="1" customWidth="1"/>
    <col min="12553" max="12553" width="10.85546875" style="218" bestFit="1" customWidth="1"/>
    <col min="12554" max="12554" width="9.28515625" style="218" customWidth="1"/>
    <col min="12555" max="12797" width="9.140625" style="218"/>
    <col min="12798" max="12798" width="11.7109375" style="218" bestFit="1" customWidth="1"/>
    <col min="12799" max="12801" width="0" style="218" hidden="1" customWidth="1"/>
    <col min="12802" max="12804" width="9.140625" style="218" customWidth="1"/>
    <col min="12805" max="12805" width="9.7109375" style="218" customWidth="1"/>
    <col min="12806" max="12806" width="9.140625" style="218" customWidth="1"/>
    <col min="12807" max="12808" width="9.28515625" style="218" bestFit="1" customWidth="1"/>
    <col min="12809" max="12809" width="10.85546875" style="218" bestFit="1" customWidth="1"/>
    <col min="12810" max="12810" width="9.28515625" style="218" customWidth="1"/>
    <col min="12811" max="13053" width="9.140625" style="218"/>
    <col min="13054" max="13054" width="11.7109375" style="218" bestFit="1" customWidth="1"/>
    <col min="13055" max="13057" width="0" style="218" hidden="1" customWidth="1"/>
    <col min="13058" max="13060" width="9.140625" style="218" customWidth="1"/>
    <col min="13061" max="13061" width="9.7109375" style="218" customWidth="1"/>
    <col min="13062" max="13062" width="9.140625" style="218" customWidth="1"/>
    <col min="13063" max="13064" width="9.28515625" style="218" bestFit="1" customWidth="1"/>
    <col min="13065" max="13065" width="10.85546875" style="218" bestFit="1" customWidth="1"/>
    <col min="13066" max="13066" width="9.28515625" style="218" customWidth="1"/>
    <col min="13067" max="13309" width="9.140625" style="218"/>
    <col min="13310" max="13310" width="11.7109375" style="218" bestFit="1" customWidth="1"/>
    <col min="13311" max="13313" width="0" style="218" hidden="1" customWidth="1"/>
    <col min="13314" max="13316" width="9.140625" style="218" customWidth="1"/>
    <col min="13317" max="13317" width="9.7109375" style="218" customWidth="1"/>
    <col min="13318" max="13318" width="9.140625" style="218" customWidth="1"/>
    <col min="13319" max="13320" width="9.28515625" style="218" bestFit="1" customWidth="1"/>
    <col min="13321" max="13321" width="10.85546875" style="218" bestFit="1" customWidth="1"/>
    <col min="13322" max="13322" width="9.28515625" style="218" customWidth="1"/>
    <col min="13323" max="13565" width="9.140625" style="218"/>
    <col min="13566" max="13566" width="11.7109375" style="218" bestFit="1" customWidth="1"/>
    <col min="13567" max="13569" width="0" style="218" hidden="1" customWidth="1"/>
    <col min="13570" max="13572" width="9.140625" style="218" customWidth="1"/>
    <col min="13573" max="13573" width="9.7109375" style="218" customWidth="1"/>
    <col min="13574" max="13574" width="9.140625" style="218" customWidth="1"/>
    <col min="13575" max="13576" width="9.28515625" style="218" bestFit="1" customWidth="1"/>
    <col min="13577" max="13577" width="10.85546875" style="218" bestFit="1" customWidth="1"/>
    <col min="13578" max="13578" width="9.28515625" style="218" customWidth="1"/>
    <col min="13579" max="13821" width="9.140625" style="218"/>
    <col min="13822" max="13822" width="11.7109375" style="218" bestFit="1" customWidth="1"/>
    <col min="13823" max="13825" width="0" style="218" hidden="1" customWidth="1"/>
    <col min="13826" max="13828" width="9.140625" style="218" customWidth="1"/>
    <col min="13829" max="13829" width="9.7109375" style="218" customWidth="1"/>
    <col min="13830" max="13830" width="9.140625" style="218" customWidth="1"/>
    <col min="13831" max="13832" width="9.28515625" style="218" bestFit="1" customWidth="1"/>
    <col min="13833" max="13833" width="10.85546875" style="218" bestFit="1" customWidth="1"/>
    <col min="13834" max="13834" width="9.28515625" style="218" customWidth="1"/>
    <col min="13835" max="14077" width="9.140625" style="218"/>
    <col min="14078" max="14078" width="11.7109375" style="218" bestFit="1" customWidth="1"/>
    <col min="14079" max="14081" width="0" style="218" hidden="1" customWidth="1"/>
    <col min="14082" max="14084" width="9.140625" style="218" customWidth="1"/>
    <col min="14085" max="14085" width="9.7109375" style="218" customWidth="1"/>
    <col min="14086" max="14086" width="9.140625" style="218" customWidth="1"/>
    <col min="14087" max="14088" width="9.28515625" style="218" bestFit="1" customWidth="1"/>
    <col min="14089" max="14089" width="10.85546875" style="218" bestFit="1" customWidth="1"/>
    <col min="14090" max="14090" width="9.28515625" style="218" customWidth="1"/>
    <col min="14091" max="14333" width="9.140625" style="218"/>
    <col min="14334" max="14334" width="11.7109375" style="218" bestFit="1" customWidth="1"/>
    <col min="14335" max="14337" width="0" style="218" hidden="1" customWidth="1"/>
    <col min="14338" max="14340" width="9.140625" style="218" customWidth="1"/>
    <col min="14341" max="14341" width="9.7109375" style="218" customWidth="1"/>
    <col min="14342" max="14342" width="9.140625" style="218" customWidth="1"/>
    <col min="14343" max="14344" width="9.28515625" style="218" bestFit="1" customWidth="1"/>
    <col min="14345" max="14345" width="10.85546875" style="218" bestFit="1" customWidth="1"/>
    <col min="14346" max="14346" width="9.28515625" style="218" customWidth="1"/>
    <col min="14347" max="14589" width="9.140625" style="218"/>
    <col min="14590" max="14590" width="11.7109375" style="218" bestFit="1" customWidth="1"/>
    <col min="14591" max="14593" width="0" style="218" hidden="1" customWidth="1"/>
    <col min="14594" max="14596" width="9.140625" style="218" customWidth="1"/>
    <col min="14597" max="14597" width="9.7109375" style="218" customWidth="1"/>
    <col min="14598" max="14598" width="9.140625" style="218" customWidth="1"/>
    <col min="14599" max="14600" width="9.28515625" style="218" bestFit="1" customWidth="1"/>
    <col min="14601" max="14601" width="10.85546875" style="218" bestFit="1" customWidth="1"/>
    <col min="14602" max="14602" width="9.28515625" style="218" customWidth="1"/>
    <col min="14603" max="14845" width="9.140625" style="218"/>
    <col min="14846" max="14846" width="11.7109375" style="218" bestFit="1" customWidth="1"/>
    <col min="14847" max="14849" width="0" style="218" hidden="1" customWidth="1"/>
    <col min="14850" max="14852" width="9.140625" style="218" customWidth="1"/>
    <col min="14853" max="14853" width="9.7109375" style="218" customWidth="1"/>
    <col min="14854" max="14854" width="9.140625" style="218" customWidth="1"/>
    <col min="14855" max="14856" width="9.28515625" style="218" bestFit="1" customWidth="1"/>
    <col min="14857" max="14857" width="10.85546875" style="218" bestFit="1" customWidth="1"/>
    <col min="14858" max="14858" width="9.28515625" style="218" customWidth="1"/>
    <col min="14859" max="15101" width="9.140625" style="218"/>
    <col min="15102" max="15102" width="11.7109375" style="218" bestFit="1" customWidth="1"/>
    <col min="15103" max="15105" width="0" style="218" hidden="1" customWidth="1"/>
    <col min="15106" max="15108" width="9.140625" style="218" customWidth="1"/>
    <col min="15109" max="15109" width="9.7109375" style="218" customWidth="1"/>
    <col min="15110" max="15110" width="9.140625" style="218" customWidth="1"/>
    <col min="15111" max="15112" width="9.28515625" style="218" bestFit="1" customWidth="1"/>
    <col min="15113" max="15113" width="10.85546875" style="218" bestFit="1" customWidth="1"/>
    <col min="15114" max="15114" width="9.28515625" style="218" customWidth="1"/>
    <col min="15115" max="15357" width="9.140625" style="218"/>
    <col min="15358" max="15358" width="11.7109375" style="218" bestFit="1" customWidth="1"/>
    <col min="15359" max="15361" width="0" style="218" hidden="1" customWidth="1"/>
    <col min="15362" max="15364" width="9.140625" style="218" customWidth="1"/>
    <col min="15365" max="15365" width="9.7109375" style="218" customWidth="1"/>
    <col min="15366" max="15366" width="9.140625" style="218" customWidth="1"/>
    <col min="15367" max="15368" width="9.28515625" style="218" bestFit="1" customWidth="1"/>
    <col min="15369" max="15369" width="10.85546875" style="218" bestFit="1" customWidth="1"/>
    <col min="15370" max="15370" width="9.28515625" style="218" customWidth="1"/>
    <col min="15371" max="15613" width="9.140625" style="218"/>
    <col min="15614" max="15614" width="11.7109375" style="218" bestFit="1" customWidth="1"/>
    <col min="15615" max="15617" width="0" style="218" hidden="1" customWidth="1"/>
    <col min="15618" max="15620" width="9.140625" style="218" customWidth="1"/>
    <col min="15621" max="15621" width="9.7109375" style="218" customWidth="1"/>
    <col min="15622" max="15622" width="9.140625" style="218" customWidth="1"/>
    <col min="15623" max="15624" width="9.28515625" style="218" bestFit="1" customWidth="1"/>
    <col min="15625" max="15625" width="10.85546875" style="218" bestFit="1" customWidth="1"/>
    <col min="15626" max="15626" width="9.28515625" style="218" customWidth="1"/>
    <col min="15627" max="15869" width="9.140625" style="218"/>
    <col min="15870" max="15870" width="11.7109375" style="218" bestFit="1" customWidth="1"/>
    <col min="15871" max="15873" width="0" style="218" hidden="1" customWidth="1"/>
    <col min="15874" max="15876" width="9.140625" style="218" customWidth="1"/>
    <col min="15877" max="15877" width="9.7109375" style="218" customWidth="1"/>
    <col min="15878" max="15878" width="9.140625" style="218" customWidth="1"/>
    <col min="15879" max="15880" width="9.28515625" style="218" bestFit="1" customWidth="1"/>
    <col min="15881" max="15881" width="10.85546875" style="218" bestFit="1" customWidth="1"/>
    <col min="15882" max="15882" width="9.28515625" style="218" customWidth="1"/>
    <col min="15883" max="16125" width="9.140625" style="218"/>
    <col min="16126" max="16126" width="11.7109375" style="218" bestFit="1" customWidth="1"/>
    <col min="16127" max="16129" width="0" style="218" hidden="1" customWidth="1"/>
    <col min="16130" max="16132" width="9.140625" style="218" customWidth="1"/>
    <col min="16133" max="16133" width="9.7109375" style="218" customWidth="1"/>
    <col min="16134" max="16134" width="9.140625" style="218" customWidth="1"/>
    <col min="16135" max="16136" width="9.28515625" style="218" bestFit="1" customWidth="1"/>
    <col min="16137" max="16137" width="10.85546875" style="218" bestFit="1" customWidth="1"/>
    <col min="16138" max="16138" width="9.28515625" style="218" customWidth="1"/>
    <col min="16139" max="16384" width="9.140625" style="218"/>
  </cols>
  <sheetData>
    <row r="1" spans="1:10" ht="15.75">
      <c r="A1" s="1758" t="s">
        <v>282</v>
      </c>
      <c r="B1" s="1758"/>
      <c r="C1" s="1758"/>
      <c r="D1" s="1758"/>
      <c r="E1" s="1758"/>
      <c r="F1" s="1758"/>
      <c r="G1" s="1758"/>
      <c r="H1" s="1758"/>
      <c r="I1" s="1758"/>
      <c r="J1" s="1758"/>
    </row>
    <row r="2" spans="1:10" ht="15.75">
      <c r="A2" s="1759" t="s">
        <v>80</v>
      </c>
      <c r="B2" s="1759"/>
      <c r="C2" s="1759"/>
      <c r="D2" s="1759"/>
      <c r="E2" s="1759"/>
      <c r="F2" s="1759"/>
      <c r="G2" s="1759"/>
      <c r="H2" s="1759"/>
      <c r="I2" s="1759"/>
      <c r="J2" s="1759"/>
    </row>
    <row r="3" spans="1:10" ht="15.75">
      <c r="A3" s="1760" t="s">
        <v>265</v>
      </c>
      <c r="B3" s="1760"/>
      <c r="C3" s="1760"/>
      <c r="D3" s="1760"/>
      <c r="E3" s="1760"/>
      <c r="F3" s="1760"/>
      <c r="G3" s="1760"/>
      <c r="H3" s="1760"/>
      <c r="I3" s="1760"/>
      <c r="J3" s="1760"/>
    </row>
    <row r="4" spans="1:10" ht="16.5" thickBot="1">
      <c r="A4" s="219"/>
      <c r="B4" s="219"/>
      <c r="C4" s="219"/>
      <c r="D4" s="219"/>
    </row>
    <row r="5" spans="1:10" ht="28.5" customHeight="1" thickTop="1">
      <c r="A5" s="1761" t="s">
        <v>283</v>
      </c>
      <c r="B5" s="1763" t="s">
        <v>4</v>
      </c>
      <c r="C5" s="1763"/>
      <c r="D5" s="1764"/>
      <c r="E5" s="1763" t="s">
        <v>40</v>
      </c>
      <c r="F5" s="1763"/>
      <c r="G5" s="1764"/>
      <c r="H5" s="1763" t="s">
        <v>123</v>
      </c>
      <c r="I5" s="1763"/>
      <c r="J5" s="1765"/>
    </row>
    <row r="6" spans="1:10" ht="28.5" customHeight="1">
      <c r="A6" s="1762"/>
      <c r="B6" s="220" t="s">
        <v>284</v>
      </c>
      <c r="C6" s="220" t="s">
        <v>285</v>
      </c>
      <c r="D6" s="220" t="s">
        <v>286</v>
      </c>
      <c r="E6" s="220" t="s">
        <v>284</v>
      </c>
      <c r="F6" s="220" t="s">
        <v>285</v>
      </c>
      <c r="G6" s="220" t="s">
        <v>286</v>
      </c>
      <c r="H6" s="220" t="s">
        <v>284</v>
      </c>
      <c r="I6" s="220" t="s">
        <v>285</v>
      </c>
      <c r="J6" s="221" t="s">
        <v>286</v>
      </c>
    </row>
    <row r="7" spans="1:10" ht="28.5" customHeight="1">
      <c r="A7" s="222" t="s">
        <v>269</v>
      </c>
      <c r="B7" s="223">
        <v>8.6</v>
      </c>
      <c r="C7" s="224">
        <v>5.0999999999999996</v>
      </c>
      <c r="D7" s="225">
        <f t="shared" ref="D7:D18" si="0">B7-C7</f>
        <v>3.5</v>
      </c>
      <c r="E7" s="223">
        <v>2.29</v>
      </c>
      <c r="F7" s="226">
        <v>3.4</v>
      </c>
      <c r="G7" s="227">
        <f t="shared" ref="G7:G18" si="1">E7-F7</f>
        <v>-1.1099999999999999</v>
      </c>
      <c r="H7" s="223">
        <v>4.17</v>
      </c>
      <c r="I7" s="224">
        <v>3.7</v>
      </c>
      <c r="J7" s="228">
        <f>H7-I7</f>
        <v>0.46999999999999975</v>
      </c>
    </row>
    <row r="8" spans="1:10" ht="28.5" customHeight="1">
      <c r="A8" s="222" t="s">
        <v>270</v>
      </c>
      <c r="B8" s="229">
        <v>7.9</v>
      </c>
      <c r="C8" s="230">
        <v>4.3</v>
      </c>
      <c r="D8" s="225">
        <f t="shared" si="0"/>
        <v>3.6000000000000005</v>
      </c>
      <c r="E8" s="231">
        <v>3.39</v>
      </c>
      <c r="F8" s="232">
        <v>3.3</v>
      </c>
      <c r="G8" s="225">
        <f t="shared" si="1"/>
        <v>9.0000000000000302E-2</v>
      </c>
      <c r="H8" s="229">
        <v>3.9</v>
      </c>
      <c r="I8" s="230">
        <v>3.8</v>
      </c>
      <c r="J8" s="233">
        <f>H8-I8</f>
        <v>0.10000000000000009</v>
      </c>
    </row>
    <row r="9" spans="1:10" ht="28.5" customHeight="1">
      <c r="A9" s="222" t="s">
        <v>271</v>
      </c>
      <c r="B9" s="234">
        <v>6.7</v>
      </c>
      <c r="C9" s="230">
        <v>4.2</v>
      </c>
      <c r="D9" s="225">
        <f t="shared" si="0"/>
        <v>2.5</v>
      </c>
      <c r="E9" s="234">
        <v>3.1</v>
      </c>
      <c r="F9" s="232">
        <v>3.6</v>
      </c>
      <c r="G9" s="225">
        <f t="shared" si="1"/>
        <v>-0.5</v>
      </c>
      <c r="H9" s="234">
        <v>4.7</v>
      </c>
      <c r="I9" s="230">
        <v>3.3</v>
      </c>
      <c r="J9" s="233">
        <f>H9-I9</f>
        <v>1.4000000000000004</v>
      </c>
    </row>
    <row r="10" spans="1:10" ht="28.5" customHeight="1">
      <c r="A10" s="222" t="s">
        <v>272</v>
      </c>
      <c r="B10" s="234">
        <v>4.8</v>
      </c>
      <c r="C10" s="230">
        <v>3.6</v>
      </c>
      <c r="D10" s="225">
        <f t="shared" si="0"/>
        <v>1.1999999999999997</v>
      </c>
      <c r="E10" s="234">
        <v>3.85</v>
      </c>
      <c r="F10" s="232">
        <v>4.88</v>
      </c>
      <c r="G10" s="225">
        <f t="shared" si="1"/>
        <v>-1.0299999999999998</v>
      </c>
      <c r="H10" s="234">
        <v>4.2</v>
      </c>
      <c r="I10" s="230">
        <v>2.33</v>
      </c>
      <c r="J10" s="233">
        <f>H10-I10</f>
        <v>1.87</v>
      </c>
    </row>
    <row r="11" spans="1:10" ht="28.5" customHeight="1">
      <c r="A11" s="222" t="s">
        <v>273</v>
      </c>
      <c r="B11" s="234">
        <v>3.8</v>
      </c>
      <c r="C11" s="230">
        <v>3.4</v>
      </c>
      <c r="D11" s="225">
        <f t="shared" si="0"/>
        <v>0.39999999999999991</v>
      </c>
      <c r="E11" s="234">
        <v>4.16</v>
      </c>
      <c r="F11" s="232">
        <v>5.2</v>
      </c>
      <c r="G11" s="225">
        <f t="shared" si="1"/>
        <v>-1.04</v>
      </c>
      <c r="H11" s="234">
        <v>3.7</v>
      </c>
      <c r="I11" s="230">
        <v>2.19</v>
      </c>
      <c r="J11" s="233">
        <f>H11-I11</f>
        <v>1.5100000000000002</v>
      </c>
    </row>
    <row r="12" spans="1:10" ht="28.5" customHeight="1">
      <c r="A12" s="222" t="s">
        <v>274</v>
      </c>
      <c r="B12" s="234">
        <v>3.2</v>
      </c>
      <c r="C12" s="230">
        <v>3.2</v>
      </c>
      <c r="D12" s="225">
        <f t="shared" si="0"/>
        <v>0</v>
      </c>
      <c r="E12" s="234">
        <v>4</v>
      </c>
      <c r="F12" s="232">
        <v>5.07</v>
      </c>
      <c r="G12" s="225">
        <f t="shared" si="1"/>
        <v>-1.0700000000000003</v>
      </c>
      <c r="H12" s="234"/>
      <c r="I12" s="230"/>
      <c r="J12" s="233"/>
    </row>
    <row r="13" spans="1:10" ht="28.5" customHeight="1">
      <c r="A13" s="222" t="s">
        <v>275</v>
      </c>
      <c r="B13" s="235">
        <v>3.26</v>
      </c>
      <c r="C13" s="230">
        <v>3.7</v>
      </c>
      <c r="D13" s="225">
        <f t="shared" si="0"/>
        <v>-0.44000000000000039</v>
      </c>
      <c r="E13" s="234">
        <v>4.99</v>
      </c>
      <c r="F13" s="232">
        <v>4.4000000000000004</v>
      </c>
      <c r="G13" s="225">
        <f t="shared" si="1"/>
        <v>0.58999999999999986</v>
      </c>
      <c r="H13" s="234"/>
      <c r="I13" s="230"/>
      <c r="J13" s="233"/>
    </row>
    <row r="14" spans="1:10" ht="28.5" customHeight="1">
      <c r="A14" s="222" t="s">
        <v>276</v>
      </c>
      <c r="B14" s="235">
        <v>2.9</v>
      </c>
      <c r="C14" s="230">
        <v>3.8</v>
      </c>
      <c r="D14" s="225">
        <f t="shared" si="0"/>
        <v>-0.89999999999999991</v>
      </c>
      <c r="E14" s="234">
        <v>5.96</v>
      </c>
      <c r="F14" s="232">
        <v>4.28</v>
      </c>
      <c r="G14" s="225">
        <f t="shared" si="1"/>
        <v>1.6799999999999997</v>
      </c>
      <c r="H14" s="234"/>
      <c r="I14" s="230"/>
      <c r="J14" s="233"/>
    </row>
    <row r="15" spans="1:10" ht="28.5" customHeight="1">
      <c r="A15" s="222" t="s">
        <v>277</v>
      </c>
      <c r="B15" s="234">
        <v>3.8</v>
      </c>
      <c r="C15" s="230">
        <v>3</v>
      </c>
      <c r="D15" s="225">
        <f t="shared" si="0"/>
        <v>0.79999999999999982</v>
      </c>
      <c r="E15" s="234">
        <v>5.33</v>
      </c>
      <c r="F15" s="232">
        <v>4.5999999999999996</v>
      </c>
      <c r="G15" s="225">
        <f t="shared" si="1"/>
        <v>0.73000000000000043</v>
      </c>
      <c r="H15" s="234"/>
      <c r="I15" s="230"/>
      <c r="J15" s="233"/>
    </row>
    <row r="16" spans="1:10" ht="28.5" customHeight="1">
      <c r="A16" s="222" t="s">
        <v>278</v>
      </c>
      <c r="B16" s="234">
        <v>3.36</v>
      </c>
      <c r="C16" s="230">
        <v>2.2000000000000002</v>
      </c>
      <c r="D16" s="225">
        <f t="shared" si="0"/>
        <v>1.1599999999999997</v>
      </c>
      <c r="E16" s="234">
        <v>4.0999999999999996</v>
      </c>
      <c r="F16" s="232">
        <v>4.9000000000000004</v>
      </c>
      <c r="G16" s="225">
        <f t="shared" si="1"/>
        <v>-0.80000000000000071</v>
      </c>
      <c r="H16" s="234"/>
      <c r="I16" s="230"/>
      <c r="J16" s="233"/>
    </row>
    <row r="17" spans="1:10" ht="28.5" customHeight="1">
      <c r="A17" s="222" t="s">
        <v>279</v>
      </c>
      <c r="B17" s="234">
        <v>2.78</v>
      </c>
      <c r="C17" s="230">
        <v>1.54</v>
      </c>
      <c r="D17" s="225">
        <f t="shared" si="0"/>
        <v>1.2399999999999998</v>
      </c>
      <c r="E17" s="234">
        <v>4.0999999999999996</v>
      </c>
      <c r="F17" s="232">
        <v>5</v>
      </c>
      <c r="G17" s="225">
        <f t="shared" si="1"/>
        <v>-0.90000000000000036</v>
      </c>
      <c r="H17" s="234"/>
      <c r="I17" s="230"/>
      <c r="J17" s="233"/>
    </row>
    <row r="18" spans="1:10" ht="28.5" customHeight="1">
      <c r="A18" s="222" t="s">
        <v>280</v>
      </c>
      <c r="B18" s="223">
        <v>2.71</v>
      </c>
      <c r="C18" s="236">
        <v>2.36</v>
      </c>
      <c r="D18" s="225">
        <f t="shared" si="0"/>
        <v>0.35000000000000009</v>
      </c>
      <c r="E18" s="223">
        <v>4.5999999999999996</v>
      </c>
      <c r="F18" s="237">
        <v>4.17</v>
      </c>
      <c r="G18" s="238">
        <f t="shared" si="1"/>
        <v>0.42999999999999972</v>
      </c>
      <c r="H18" s="223"/>
      <c r="I18" s="236"/>
      <c r="J18" s="239"/>
    </row>
    <row r="19" spans="1:10" ht="28.5" customHeight="1" thickBot="1">
      <c r="A19" s="240" t="s">
        <v>281</v>
      </c>
      <c r="B19" s="241">
        <f t="shared" ref="B19:J19" si="2">AVERAGE(B7:B18)</f>
        <v>4.484166666666666</v>
      </c>
      <c r="C19" s="241">
        <f t="shared" si="2"/>
        <v>3.3666666666666667</v>
      </c>
      <c r="D19" s="241">
        <f t="shared" si="2"/>
        <v>1.1174999999999999</v>
      </c>
      <c r="E19" s="241">
        <f t="shared" si="2"/>
        <v>4.1558333333333337</v>
      </c>
      <c r="F19" s="241">
        <f t="shared" si="2"/>
        <v>4.4000000000000004</v>
      </c>
      <c r="G19" s="241">
        <f t="shared" si="2"/>
        <v>-0.24416666666666678</v>
      </c>
      <c r="H19" s="241">
        <f t="shared" si="2"/>
        <v>4.1339999999999995</v>
      </c>
      <c r="I19" s="242">
        <f t="shared" si="2"/>
        <v>3.0640000000000001</v>
      </c>
      <c r="J19" s="243">
        <f t="shared" si="2"/>
        <v>1.07</v>
      </c>
    </row>
    <row r="20" spans="1:10" ht="16.5" thickTop="1">
      <c r="A20" s="244"/>
      <c r="B20" s="244"/>
      <c r="C20" s="244"/>
      <c r="D20" s="244"/>
    </row>
  </sheetData>
  <mergeCells count="7">
    <mergeCell ref="A1:J1"/>
    <mergeCell ref="A2:J2"/>
    <mergeCell ref="A3:J3"/>
    <mergeCell ref="A5:A6"/>
    <mergeCell ref="B5:D5"/>
    <mergeCell ref="E5:G5"/>
    <mergeCell ref="H5:J5"/>
  </mergeCells>
  <printOptions horizontalCentered="1"/>
  <pageMargins left="0.39370078740157483" right="0.39370078740157483" top="0.39370078740157483" bottom="0.39370078740157483" header="0.31496062992125984" footer="0.31496062992125984"/>
  <pageSetup paperSize="9" scale="95" orientation="portrait" r:id="rId1"/>
</worksheet>
</file>

<file path=xl/worksheets/sheet50.xml><?xml version="1.0" encoding="utf-8"?>
<worksheet xmlns="http://schemas.openxmlformats.org/spreadsheetml/2006/main" xmlns:r="http://schemas.openxmlformats.org/officeDocument/2006/relationships">
  <sheetPr>
    <pageSetUpPr fitToPage="1"/>
  </sheetPr>
  <dimension ref="A1:M23"/>
  <sheetViews>
    <sheetView workbookViewId="0">
      <selection activeCell="K1" sqref="K1"/>
    </sheetView>
  </sheetViews>
  <sheetFormatPr defaultColWidth="8.85546875" defaultRowHeight="15.75"/>
  <cols>
    <col min="1" max="1" width="29.140625" style="1511" bestFit="1" customWidth="1"/>
    <col min="2" max="10" width="15" style="1511" customWidth="1"/>
    <col min="11" max="256" width="8.85546875" style="1511"/>
    <col min="257" max="257" width="26.28515625" style="1511" customWidth="1"/>
    <col min="258" max="258" width="10.85546875" style="1511" customWidth="1"/>
    <col min="259" max="259" width="10" style="1511" customWidth="1"/>
    <col min="260" max="260" width="10.140625" style="1511" customWidth="1"/>
    <col min="261" max="261" width="10.42578125" style="1511" customWidth="1"/>
    <col min="262" max="262" width="9.140625" style="1511" customWidth="1"/>
    <col min="263" max="263" width="9.85546875" style="1511" customWidth="1"/>
    <col min="264" max="264" width="10.28515625" style="1511" bestFit="1" customWidth="1"/>
    <col min="265" max="265" width="8.7109375" style="1511" bestFit="1" customWidth="1"/>
    <col min="266" max="266" width="10.140625" style="1511" bestFit="1" customWidth="1"/>
    <col min="267" max="512" width="8.85546875" style="1511"/>
    <col min="513" max="513" width="26.28515625" style="1511" customWidth="1"/>
    <col min="514" max="514" width="10.85546875" style="1511" customWidth="1"/>
    <col min="515" max="515" width="10" style="1511" customWidth="1"/>
    <col min="516" max="516" width="10.140625" style="1511" customWidth="1"/>
    <col min="517" max="517" width="10.42578125" style="1511" customWidth="1"/>
    <col min="518" max="518" width="9.140625" style="1511" customWidth="1"/>
    <col min="519" max="519" width="9.85546875" style="1511" customWidth="1"/>
    <col min="520" max="520" width="10.28515625" style="1511" bestFit="1" customWidth="1"/>
    <col min="521" max="521" width="8.7109375" style="1511" bestFit="1" customWidth="1"/>
    <col min="522" max="522" width="10.140625" style="1511" bestFit="1" customWidth="1"/>
    <col min="523" max="768" width="8.85546875" style="1511"/>
    <col min="769" max="769" width="26.28515625" style="1511" customWidth="1"/>
    <col min="770" max="770" width="10.85546875" style="1511" customWidth="1"/>
    <col min="771" max="771" width="10" style="1511" customWidth="1"/>
    <col min="772" max="772" width="10.140625" style="1511" customWidth="1"/>
    <col min="773" max="773" width="10.42578125" style="1511" customWidth="1"/>
    <col min="774" max="774" width="9.140625" style="1511" customWidth="1"/>
    <col min="775" max="775" width="9.85546875" style="1511" customWidth="1"/>
    <col min="776" max="776" width="10.28515625" style="1511" bestFit="1" customWidth="1"/>
    <col min="777" max="777" width="8.7109375" style="1511" bestFit="1" customWidth="1"/>
    <col min="778" max="778" width="10.140625" style="1511" bestFit="1" customWidth="1"/>
    <col min="779" max="1024" width="8.85546875" style="1511"/>
    <col min="1025" max="1025" width="26.28515625" style="1511" customWidth="1"/>
    <col min="1026" max="1026" width="10.85546875" style="1511" customWidth="1"/>
    <col min="1027" max="1027" width="10" style="1511" customWidth="1"/>
    <col min="1028" max="1028" width="10.140625" style="1511" customWidth="1"/>
    <col min="1029" max="1029" width="10.42578125" style="1511" customWidth="1"/>
    <col min="1030" max="1030" width="9.140625" style="1511" customWidth="1"/>
    <col min="1031" max="1031" width="9.85546875" style="1511" customWidth="1"/>
    <col min="1032" max="1032" width="10.28515625" style="1511" bestFit="1" customWidth="1"/>
    <col min="1033" max="1033" width="8.7109375" style="1511" bestFit="1" customWidth="1"/>
    <col min="1034" max="1034" width="10.140625" style="1511" bestFit="1" customWidth="1"/>
    <col min="1035" max="1280" width="8.85546875" style="1511"/>
    <col min="1281" max="1281" width="26.28515625" style="1511" customWidth="1"/>
    <col min="1282" max="1282" width="10.85546875" style="1511" customWidth="1"/>
    <col min="1283" max="1283" width="10" style="1511" customWidth="1"/>
    <col min="1284" max="1284" width="10.140625" style="1511" customWidth="1"/>
    <col min="1285" max="1285" width="10.42578125" style="1511" customWidth="1"/>
    <col min="1286" max="1286" width="9.140625" style="1511" customWidth="1"/>
    <col min="1287" max="1287" width="9.85546875" style="1511" customWidth="1"/>
    <col min="1288" max="1288" width="10.28515625" style="1511" bestFit="1" customWidth="1"/>
    <col min="1289" max="1289" width="8.7109375" style="1511" bestFit="1" customWidth="1"/>
    <col min="1290" max="1290" width="10.140625" style="1511" bestFit="1" customWidth="1"/>
    <col min="1291" max="1536" width="8.85546875" style="1511"/>
    <col min="1537" max="1537" width="26.28515625" style="1511" customWidth="1"/>
    <col min="1538" max="1538" width="10.85546875" style="1511" customWidth="1"/>
    <col min="1539" max="1539" width="10" style="1511" customWidth="1"/>
    <col min="1540" max="1540" width="10.140625" style="1511" customWidth="1"/>
    <col min="1541" max="1541" width="10.42578125" style="1511" customWidth="1"/>
    <col min="1542" max="1542" width="9.140625" style="1511" customWidth="1"/>
    <col min="1543" max="1543" width="9.85546875" style="1511" customWidth="1"/>
    <col min="1544" max="1544" width="10.28515625" style="1511" bestFit="1" customWidth="1"/>
    <col min="1545" max="1545" width="8.7109375" style="1511" bestFit="1" customWidth="1"/>
    <col min="1546" max="1546" width="10.140625" style="1511" bestFit="1" customWidth="1"/>
    <col min="1547" max="1792" width="8.85546875" style="1511"/>
    <col min="1793" max="1793" width="26.28515625" style="1511" customWidth="1"/>
    <col min="1794" max="1794" width="10.85546875" style="1511" customWidth="1"/>
    <col min="1795" max="1795" width="10" style="1511" customWidth="1"/>
    <col min="1796" max="1796" width="10.140625" style="1511" customWidth="1"/>
    <col min="1797" max="1797" width="10.42578125" style="1511" customWidth="1"/>
    <col min="1798" max="1798" width="9.140625" style="1511" customWidth="1"/>
    <col min="1799" max="1799" width="9.85546875" style="1511" customWidth="1"/>
    <col min="1800" max="1800" width="10.28515625" style="1511" bestFit="1" customWidth="1"/>
    <col min="1801" max="1801" width="8.7109375" style="1511" bestFit="1" customWidth="1"/>
    <col min="1802" max="1802" width="10.140625" style="1511" bestFit="1" customWidth="1"/>
    <col min="1803" max="2048" width="8.85546875" style="1511"/>
    <col min="2049" max="2049" width="26.28515625" style="1511" customWidth="1"/>
    <col min="2050" max="2050" width="10.85546875" style="1511" customWidth="1"/>
    <col min="2051" max="2051" width="10" style="1511" customWidth="1"/>
    <col min="2052" max="2052" width="10.140625" style="1511" customWidth="1"/>
    <col min="2053" max="2053" width="10.42578125" style="1511" customWidth="1"/>
    <col min="2054" max="2054" width="9.140625" style="1511" customWidth="1"/>
    <col min="2055" max="2055" width="9.85546875" style="1511" customWidth="1"/>
    <col min="2056" max="2056" width="10.28515625" style="1511" bestFit="1" customWidth="1"/>
    <col min="2057" max="2057" width="8.7109375" style="1511" bestFit="1" customWidth="1"/>
    <col min="2058" max="2058" width="10.140625" style="1511" bestFit="1" customWidth="1"/>
    <col min="2059" max="2304" width="8.85546875" style="1511"/>
    <col min="2305" max="2305" width="26.28515625" style="1511" customWidth="1"/>
    <col min="2306" max="2306" width="10.85546875" style="1511" customWidth="1"/>
    <col min="2307" max="2307" width="10" style="1511" customWidth="1"/>
    <col min="2308" max="2308" width="10.140625" style="1511" customWidth="1"/>
    <col min="2309" max="2309" width="10.42578125" style="1511" customWidth="1"/>
    <col min="2310" max="2310" width="9.140625" style="1511" customWidth="1"/>
    <col min="2311" max="2311" width="9.85546875" style="1511" customWidth="1"/>
    <col min="2312" max="2312" width="10.28515625" style="1511" bestFit="1" customWidth="1"/>
    <col min="2313" max="2313" width="8.7109375" style="1511" bestFit="1" customWidth="1"/>
    <col min="2314" max="2314" width="10.140625" style="1511" bestFit="1" customWidth="1"/>
    <col min="2315" max="2560" width="8.85546875" style="1511"/>
    <col min="2561" max="2561" width="26.28515625" style="1511" customWidth="1"/>
    <col min="2562" max="2562" width="10.85546875" style="1511" customWidth="1"/>
    <col min="2563" max="2563" width="10" style="1511" customWidth="1"/>
    <col min="2564" max="2564" width="10.140625" style="1511" customWidth="1"/>
    <col min="2565" max="2565" width="10.42578125" style="1511" customWidth="1"/>
    <col min="2566" max="2566" width="9.140625" style="1511" customWidth="1"/>
    <col min="2567" max="2567" width="9.85546875" style="1511" customWidth="1"/>
    <col min="2568" max="2568" width="10.28515625" style="1511" bestFit="1" customWidth="1"/>
    <col min="2569" max="2569" width="8.7109375" style="1511" bestFit="1" customWidth="1"/>
    <col min="2570" max="2570" width="10.140625" style="1511" bestFit="1" customWidth="1"/>
    <col min="2571" max="2816" width="8.85546875" style="1511"/>
    <col min="2817" max="2817" width="26.28515625" style="1511" customWidth="1"/>
    <col min="2818" max="2818" width="10.85546875" style="1511" customWidth="1"/>
    <col min="2819" max="2819" width="10" style="1511" customWidth="1"/>
    <col min="2820" max="2820" width="10.140625" style="1511" customWidth="1"/>
    <col min="2821" max="2821" width="10.42578125" style="1511" customWidth="1"/>
    <col min="2822" max="2822" width="9.140625" style="1511" customWidth="1"/>
    <col min="2823" max="2823" width="9.85546875" style="1511" customWidth="1"/>
    <col min="2824" max="2824" width="10.28515625" style="1511" bestFit="1" customWidth="1"/>
    <col min="2825" max="2825" width="8.7109375" style="1511" bestFit="1" customWidth="1"/>
    <col min="2826" max="2826" width="10.140625" style="1511" bestFit="1" customWidth="1"/>
    <col min="2827" max="3072" width="8.85546875" style="1511"/>
    <col min="3073" max="3073" width="26.28515625" style="1511" customWidth="1"/>
    <col min="3074" max="3074" width="10.85546875" style="1511" customWidth="1"/>
    <col min="3075" max="3075" width="10" style="1511" customWidth="1"/>
    <col min="3076" max="3076" width="10.140625" style="1511" customWidth="1"/>
    <col min="3077" max="3077" width="10.42578125" style="1511" customWidth="1"/>
    <col min="3078" max="3078" width="9.140625" style="1511" customWidth="1"/>
    <col min="3079" max="3079" width="9.85546875" style="1511" customWidth="1"/>
    <col min="3080" max="3080" width="10.28515625" style="1511" bestFit="1" customWidth="1"/>
    <col min="3081" max="3081" width="8.7109375" style="1511" bestFit="1" customWidth="1"/>
    <col min="3082" max="3082" width="10.140625" style="1511" bestFit="1" customWidth="1"/>
    <col min="3083" max="3328" width="8.85546875" style="1511"/>
    <col min="3329" max="3329" width="26.28515625" style="1511" customWidth="1"/>
    <col min="3330" max="3330" width="10.85546875" style="1511" customWidth="1"/>
    <col min="3331" max="3331" width="10" style="1511" customWidth="1"/>
    <col min="3332" max="3332" width="10.140625" style="1511" customWidth="1"/>
    <col min="3333" max="3333" width="10.42578125" style="1511" customWidth="1"/>
    <col min="3334" max="3334" width="9.140625" style="1511" customWidth="1"/>
    <col min="3335" max="3335" width="9.85546875" style="1511" customWidth="1"/>
    <col min="3336" max="3336" width="10.28515625" style="1511" bestFit="1" customWidth="1"/>
    <col min="3337" max="3337" width="8.7109375" style="1511" bestFit="1" customWidth="1"/>
    <col min="3338" max="3338" width="10.140625" style="1511" bestFit="1" customWidth="1"/>
    <col min="3339" max="3584" width="8.85546875" style="1511"/>
    <col min="3585" max="3585" width="26.28515625" style="1511" customWidth="1"/>
    <col min="3586" max="3586" width="10.85546875" style="1511" customWidth="1"/>
    <col min="3587" max="3587" width="10" style="1511" customWidth="1"/>
    <col min="3588" max="3588" width="10.140625" style="1511" customWidth="1"/>
    <col min="3589" max="3589" width="10.42578125" style="1511" customWidth="1"/>
    <col min="3590" max="3590" width="9.140625" style="1511" customWidth="1"/>
    <col min="3591" max="3591" width="9.85546875" style="1511" customWidth="1"/>
    <col min="3592" max="3592" width="10.28515625" style="1511" bestFit="1" customWidth="1"/>
    <col min="3593" max="3593" width="8.7109375" style="1511" bestFit="1" customWidth="1"/>
    <col min="3594" max="3594" width="10.140625" style="1511" bestFit="1" customWidth="1"/>
    <col min="3595" max="3840" width="8.85546875" style="1511"/>
    <col min="3841" max="3841" width="26.28515625" style="1511" customWidth="1"/>
    <col min="3842" max="3842" width="10.85546875" style="1511" customWidth="1"/>
    <col min="3843" max="3843" width="10" style="1511" customWidth="1"/>
    <col min="3844" max="3844" width="10.140625" style="1511" customWidth="1"/>
    <col min="3845" max="3845" width="10.42578125" style="1511" customWidth="1"/>
    <col min="3846" max="3846" width="9.140625" style="1511" customWidth="1"/>
    <col min="3847" max="3847" width="9.85546875" style="1511" customWidth="1"/>
    <col min="3848" max="3848" width="10.28515625" style="1511" bestFit="1" customWidth="1"/>
    <col min="3849" max="3849" width="8.7109375" style="1511" bestFit="1" customWidth="1"/>
    <col min="3850" max="3850" width="10.140625" style="1511" bestFit="1" customWidth="1"/>
    <col min="3851" max="4096" width="8.85546875" style="1511"/>
    <col min="4097" max="4097" width="26.28515625" style="1511" customWidth="1"/>
    <col min="4098" max="4098" width="10.85546875" style="1511" customWidth="1"/>
    <col min="4099" max="4099" width="10" style="1511" customWidth="1"/>
    <col min="4100" max="4100" width="10.140625" style="1511" customWidth="1"/>
    <col min="4101" max="4101" width="10.42578125" style="1511" customWidth="1"/>
    <col min="4102" max="4102" width="9.140625" style="1511" customWidth="1"/>
    <col min="4103" max="4103" width="9.85546875" style="1511" customWidth="1"/>
    <col min="4104" max="4104" width="10.28515625" style="1511" bestFit="1" customWidth="1"/>
    <col min="4105" max="4105" width="8.7109375" style="1511" bestFit="1" customWidth="1"/>
    <col min="4106" max="4106" width="10.140625" style="1511" bestFit="1" customWidth="1"/>
    <col min="4107" max="4352" width="8.85546875" style="1511"/>
    <col min="4353" max="4353" width="26.28515625" style="1511" customWidth="1"/>
    <col min="4354" max="4354" width="10.85546875" style="1511" customWidth="1"/>
    <col min="4355" max="4355" width="10" style="1511" customWidth="1"/>
    <col min="4356" max="4356" width="10.140625" style="1511" customWidth="1"/>
    <col min="4357" max="4357" width="10.42578125" style="1511" customWidth="1"/>
    <col min="4358" max="4358" width="9.140625" style="1511" customWidth="1"/>
    <col min="4359" max="4359" width="9.85546875" style="1511" customWidth="1"/>
    <col min="4360" max="4360" width="10.28515625" style="1511" bestFit="1" customWidth="1"/>
    <col min="4361" max="4361" width="8.7109375" style="1511" bestFit="1" customWidth="1"/>
    <col min="4362" max="4362" width="10.140625" style="1511" bestFit="1" customWidth="1"/>
    <col min="4363" max="4608" width="8.85546875" style="1511"/>
    <col min="4609" max="4609" width="26.28515625" style="1511" customWidth="1"/>
    <col min="4610" max="4610" width="10.85546875" style="1511" customWidth="1"/>
    <col min="4611" max="4611" width="10" style="1511" customWidth="1"/>
    <col min="4612" max="4612" width="10.140625" style="1511" customWidth="1"/>
    <col min="4613" max="4613" width="10.42578125" style="1511" customWidth="1"/>
    <col min="4614" max="4614" width="9.140625" style="1511" customWidth="1"/>
    <col min="4615" max="4615" width="9.85546875" style="1511" customWidth="1"/>
    <col min="4616" max="4616" width="10.28515625" style="1511" bestFit="1" customWidth="1"/>
    <col min="4617" max="4617" width="8.7109375" style="1511" bestFit="1" customWidth="1"/>
    <col min="4618" max="4618" width="10.140625" style="1511" bestFit="1" customWidth="1"/>
    <col min="4619" max="4864" width="8.85546875" style="1511"/>
    <col min="4865" max="4865" width="26.28515625" style="1511" customWidth="1"/>
    <col min="4866" max="4866" width="10.85546875" style="1511" customWidth="1"/>
    <col min="4867" max="4867" width="10" style="1511" customWidth="1"/>
    <col min="4868" max="4868" width="10.140625" style="1511" customWidth="1"/>
    <col min="4869" max="4869" width="10.42578125" style="1511" customWidth="1"/>
    <col min="4870" max="4870" width="9.140625" style="1511" customWidth="1"/>
    <col min="4871" max="4871" width="9.85546875" style="1511" customWidth="1"/>
    <col min="4872" max="4872" width="10.28515625" style="1511" bestFit="1" customWidth="1"/>
    <col min="4873" max="4873" width="8.7109375" style="1511" bestFit="1" customWidth="1"/>
    <col min="4874" max="4874" width="10.140625" style="1511" bestFit="1" customWidth="1"/>
    <col min="4875" max="5120" width="8.85546875" style="1511"/>
    <col min="5121" max="5121" width="26.28515625" style="1511" customWidth="1"/>
    <col min="5122" max="5122" width="10.85546875" style="1511" customWidth="1"/>
    <col min="5123" max="5123" width="10" style="1511" customWidth="1"/>
    <col min="5124" max="5124" width="10.140625" style="1511" customWidth="1"/>
    <col min="5125" max="5125" width="10.42578125" style="1511" customWidth="1"/>
    <col min="5126" max="5126" width="9.140625" style="1511" customWidth="1"/>
    <col min="5127" max="5127" width="9.85546875" style="1511" customWidth="1"/>
    <col min="5128" max="5128" width="10.28515625" style="1511" bestFit="1" customWidth="1"/>
    <col min="5129" max="5129" width="8.7109375" style="1511" bestFit="1" customWidth="1"/>
    <col min="5130" max="5130" width="10.140625" style="1511" bestFit="1" customWidth="1"/>
    <col min="5131" max="5376" width="8.85546875" style="1511"/>
    <col min="5377" max="5377" width="26.28515625" style="1511" customWidth="1"/>
    <col min="5378" max="5378" width="10.85546875" style="1511" customWidth="1"/>
    <col min="5379" max="5379" width="10" style="1511" customWidth="1"/>
    <col min="5380" max="5380" width="10.140625" style="1511" customWidth="1"/>
    <col min="5381" max="5381" width="10.42578125" style="1511" customWidth="1"/>
    <col min="5382" max="5382" width="9.140625" style="1511" customWidth="1"/>
    <col min="5383" max="5383" width="9.85546875" style="1511" customWidth="1"/>
    <col min="5384" max="5384" width="10.28515625" style="1511" bestFit="1" customWidth="1"/>
    <col min="5385" max="5385" width="8.7109375" style="1511" bestFit="1" customWidth="1"/>
    <col min="5386" max="5386" width="10.140625" style="1511" bestFit="1" customWidth="1"/>
    <col min="5387" max="5632" width="8.85546875" style="1511"/>
    <col min="5633" max="5633" width="26.28515625" style="1511" customWidth="1"/>
    <col min="5634" max="5634" width="10.85546875" style="1511" customWidth="1"/>
    <col min="5635" max="5635" width="10" style="1511" customWidth="1"/>
    <col min="5636" max="5636" width="10.140625" style="1511" customWidth="1"/>
    <col min="5637" max="5637" width="10.42578125" style="1511" customWidth="1"/>
    <col min="5638" max="5638" width="9.140625" style="1511" customWidth="1"/>
    <col min="5639" max="5639" width="9.85546875" style="1511" customWidth="1"/>
    <col min="5640" max="5640" width="10.28515625" style="1511" bestFit="1" customWidth="1"/>
    <col min="5641" max="5641" width="8.7109375" style="1511" bestFit="1" customWidth="1"/>
    <col min="5642" max="5642" width="10.140625" style="1511" bestFit="1" customWidth="1"/>
    <col min="5643" max="5888" width="8.85546875" style="1511"/>
    <col min="5889" max="5889" width="26.28515625" style="1511" customWidth="1"/>
    <col min="5890" max="5890" width="10.85546875" style="1511" customWidth="1"/>
    <col min="5891" max="5891" width="10" style="1511" customWidth="1"/>
    <col min="5892" max="5892" width="10.140625" style="1511" customWidth="1"/>
    <col min="5893" max="5893" width="10.42578125" style="1511" customWidth="1"/>
    <col min="5894" max="5894" width="9.140625" style="1511" customWidth="1"/>
    <col min="5895" max="5895" width="9.85546875" style="1511" customWidth="1"/>
    <col min="5896" max="5896" width="10.28515625" style="1511" bestFit="1" customWidth="1"/>
    <col min="5897" max="5897" width="8.7109375" style="1511" bestFit="1" customWidth="1"/>
    <col min="5898" max="5898" width="10.140625" style="1511" bestFit="1" customWidth="1"/>
    <col min="5899" max="6144" width="8.85546875" style="1511"/>
    <col min="6145" max="6145" width="26.28515625" style="1511" customWidth="1"/>
    <col min="6146" max="6146" width="10.85546875" style="1511" customWidth="1"/>
    <col min="6147" max="6147" width="10" style="1511" customWidth="1"/>
    <col min="6148" max="6148" width="10.140625" style="1511" customWidth="1"/>
    <col min="6149" max="6149" width="10.42578125" style="1511" customWidth="1"/>
    <col min="6150" max="6150" width="9.140625" style="1511" customWidth="1"/>
    <col min="6151" max="6151" width="9.85546875" style="1511" customWidth="1"/>
    <col min="6152" max="6152" width="10.28515625" style="1511" bestFit="1" customWidth="1"/>
    <col min="6153" max="6153" width="8.7109375" style="1511" bestFit="1" customWidth="1"/>
    <col min="6154" max="6154" width="10.140625" style="1511" bestFit="1" customWidth="1"/>
    <col min="6155" max="6400" width="8.85546875" style="1511"/>
    <col min="6401" max="6401" width="26.28515625" style="1511" customWidth="1"/>
    <col min="6402" max="6402" width="10.85546875" style="1511" customWidth="1"/>
    <col min="6403" max="6403" width="10" style="1511" customWidth="1"/>
    <col min="6404" max="6404" width="10.140625" style="1511" customWidth="1"/>
    <col min="6405" max="6405" width="10.42578125" style="1511" customWidth="1"/>
    <col min="6406" max="6406" width="9.140625" style="1511" customWidth="1"/>
    <col min="6407" max="6407" width="9.85546875" style="1511" customWidth="1"/>
    <col min="6408" max="6408" width="10.28515625" style="1511" bestFit="1" customWidth="1"/>
    <col min="6409" max="6409" width="8.7109375" style="1511" bestFit="1" customWidth="1"/>
    <col min="6410" max="6410" width="10.140625" style="1511" bestFit="1" customWidth="1"/>
    <col min="6411" max="6656" width="8.85546875" style="1511"/>
    <col min="6657" max="6657" width="26.28515625" style="1511" customWidth="1"/>
    <col min="6658" max="6658" width="10.85546875" style="1511" customWidth="1"/>
    <col min="6659" max="6659" width="10" style="1511" customWidth="1"/>
    <col min="6660" max="6660" width="10.140625" style="1511" customWidth="1"/>
    <col min="6661" max="6661" width="10.42578125" style="1511" customWidth="1"/>
    <col min="6662" max="6662" width="9.140625" style="1511" customWidth="1"/>
    <col min="6663" max="6663" width="9.85546875" style="1511" customWidth="1"/>
    <col min="6664" max="6664" width="10.28515625" style="1511" bestFit="1" customWidth="1"/>
    <col min="6665" max="6665" width="8.7109375" style="1511" bestFit="1" customWidth="1"/>
    <col min="6666" max="6666" width="10.140625" style="1511" bestFit="1" customWidth="1"/>
    <col min="6667" max="6912" width="8.85546875" style="1511"/>
    <col min="6913" max="6913" width="26.28515625" style="1511" customWidth="1"/>
    <col min="6914" max="6914" width="10.85546875" style="1511" customWidth="1"/>
    <col min="6915" max="6915" width="10" style="1511" customWidth="1"/>
    <col min="6916" max="6916" width="10.140625" style="1511" customWidth="1"/>
    <col min="6917" max="6917" width="10.42578125" style="1511" customWidth="1"/>
    <col min="6918" max="6918" width="9.140625" style="1511" customWidth="1"/>
    <col min="6919" max="6919" width="9.85546875" style="1511" customWidth="1"/>
    <col min="6920" max="6920" width="10.28515625" style="1511" bestFit="1" customWidth="1"/>
    <col min="6921" max="6921" width="8.7109375" style="1511" bestFit="1" customWidth="1"/>
    <col min="6922" max="6922" width="10.140625" style="1511" bestFit="1" customWidth="1"/>
    <col min="6923" max="7168" width="8.85546875" style="1511"/>
    <col min="7169" max="7169" width="26.28515625" style="1511" customWidth="1"/>
    <col min="7170" max="7170" width="10.85546875" style="1511" customWidth="1"/>
    <col min="7171" max="7171" width="10" style="1511" customWidth="1"/>
    <col min="7172" max="7172" width="10.140625" style="1511" customWidth="1"/>
    <col min="7173" max="7173" width="10.42578125" style="1511" customWidth="1"/>
    <col min="7174" max="7174" width="9.140625" style="1511" customWidth="1"/>
    <col min="7175" max="7175" width="9.85546875" style="1511" customWidth="1"/>
    <col min="7176" max="7176" width="10.28515625" style="1511" bestFit="1" customWidth="1"/>
    <col min="7177" max="7177" width="8.7109375" style="1511" bestFit="1" customWidth="1"/>
    <col min="7178" max="7178" width="10.140625" style="1511" bestFit="1" customWidth="1"/>
    <col min="7179" max="7424" width="8.85546875" style="1511"/>
    <col min="7425" max="7425" width="26.28515625" style="1511" customWidth="1"/>
    <col min="7426" max="7426" width="10.85546875" style="1511" customWidth="1"/>
    <col min="7427" max="7427" width="10" style="1511" customWidth="1"/>
    <col min="7428" max="7428" width="10.140625" style="1511" customWidth="1"/>
    <col min="7429" max="7429" width="10.42578125" style="1511" customWidth="1"/>
    <col min="7430" max="7430" width="9.140625" style="1511" customWidth="1"/>
    <col min="7431" max="7431" width="9.85546875" style="1511" customWidth="1"/>
    <col min="7432" max="7432" width="10.28515625" style="1511" bestFit="1" customWidth="1"/>
    <col min="7433" max="7433" width="8.7109375" style="1511" bestFit="1" customWidth="1"/>
    <col min="7434" max="7434" width="10.140625" style="1511" bestFit="1" customWidth="1"/>
    <col min="7435" max="7680" width="8.85546875" style="1511"/>
    <col min="7681" max="7681" width="26.28515625" style="1511" customWidth="1"/>
    <col min="7682" max="7682" width="10.85546875" style="1511" customWidth="1"/>
    <col min="7683" max="7683" width="10" style="1511" customWidth="1"/>
    <col min="7684" max="7684" width="10.140625" style="1511" customWidth="1"/>
    <col min="7685" max="7685" width="10.42578125" style="1511" customWidth="1"/>
    <col min="7686" max="7686" width="9.140625" style="1511" customWidth="1"/>
    <col min="7687" max="7687" width="9.85546875" style="1511" customWidth="1"/>
    <col min="7688" max="7688" width="10.28515625" style="1511" bestFit="1" customWidth="1"/>
    <col min="7689" max="7689" width="8.7109375" style="1511" bestFit="1" customWidth="1"/>
    <col min="7690" max="7690" width="10.140625" style="1511" bestFit="1" customWidth="1"/>
    <col min="7691" max="7936" width="8.85546875" style="1511"/>
    <col min="7937" max="7937" width="26.28515625" style="1511" customWidth="1"/>
    <col min="7938" max="7938" width="10.85546875" style="1511" customWidth="1"/>
    <col min="7939" max="7939" width="10" style="1511" customWidth="1"/>
    <col min="7940" max="7940" width="10.140625" style="1511" customWidth="1"/>
    <col min="7941" max="7941" width="10.42578125" style="1511" customWidth="1"/>
    <col min="7942" max="7942" width="9.140625" style="1511" customWidth="1"/>
    <col min="7943" max="7943" width="9.85546875" style="1511" customWidth="1"/>
    <col min="7944" max="7944" width="10.28515625" style="1511" bestFit="1" customWidth="1"/>
    <col min="7945" max="7945" width="8.7109375" style="1511" bestFit="1" customWidth="1"/>
    <col min="7946" max="7946" width="10.140625" style="1511" bestFit="1" customWidth="1"/>
    <col min="7947" max="8192" width="8.85546875" style="1511"/>
    <col min="8193" max="8193" width="26.28515625" style="1511" customWidth="1"/>
    <col min="8194" max="8194" width="10.85546875" style="1511" customWidth="1"/>
    <col min="8195" max="8195" width="10" style="1511" customWidth="1"/>
    <col min="8196" max="8196" width="10.140625" style="1511" customWidth="1"/>
    <col min="8197" max="8197" width="10.42578125" style="1511" customWidth="1"/>
    <col min="8198" max="8198" width="9.140625" style="1511" customWidth="1"/>
    <col min="8199" max="8199" width="9.85546875" style="1511" customWidth="1"/>
    <col min="8200" max="8200" width="10.28515625" style="1511" bestFit="1" customWidth="1"/>
    <col min="8201" max="8201" width="8.7109375" style="1511" bestFit="1" customWidth="1"/>
    <col min="8202" max="8202" width="10.140625" style="1511" bestFit="1" customWidth="1"/>
    <col min="8203" max="8448" width="8.85546875" style="1511"/>
    <col min="8449" max="8449" width="26.28515625" style="1511" customWidth="1"/>
    <col min="8450" max="8450" width="10.85546875" style="1511" customWidth="1"/>
    <col min="8451" max="8451" width="10" style="1511" customWidth="1"/>
    <col min="8452" max="8452" width="10.140625" style="1511" customWidth="1"/>
    <col min="8453" max="8453" width="10.42578125" style="1511" customWidth="1"/>
    <col min="8454" max="8454" width="9.140625" style="1511" customWidth="1"/>
    <col min="8455" max="8455" width="9.85546875" style="1511" customWidth="1"/>
    <col min="8456" max="8456" width="10.28515625" style="1511" bestFit="1" customWidth="1"/>
    <col min="8457" max="8457" width="8.7109375" style="1511" bestFit="1" customWidth="1"/>
    <col min="8458" max="8458" width="10.140625" style="1511" bestFit="1" customWidth="1"/>
    <col min="8459" max="8704" width="8.85546875" style="1511"/>
    <col min="8705" max="8705" width="26.28515625" style="1511" customWidth="1"/>
    <col min="8706" max="8706" width="10.85546875" style="1511" customWidth="1"/>
    <col min="8707" max="8707" width="10" style="1511" customWidth="1"/>
    <col min="8708" max="8708" width="10.140625" style="1511" customWidth="1"/>
    <col min="8709" max="8709" width="10.42578125" style="1511" customWidth="1"/>
    <col min="8710" max="8710" width="9.140625" style="1511" customWidth="1"/>
    <col min="8711" max="8711" width="9.85546875" style="1511" customWidth="1"/>
    <col min="8712" max="8712" width="10.28515625" style="1511" bestFit="1" customWidth="1"/>
    <col min="8713" max="8713" width="8.7109375" style="1511" bestFit="1" customWidth="1"/>
    <col min="8714" max="8714" width="10.140625" style="1511" bestFit="1" customWidth="1"/>
    <col min="8715" max="8960" width="8.85546875" style="1511"/>
    <col min="8961" max="8961" width="26.28515625" style="1511" customWidth="1"/>
    <col min="8962" max="8962" width="10.85546875" style="1511" customWidth="1"/>
    <col min="8963" max="8963" width="10" style="1511" customWidth="1"/>
    <col min="8964" max="8964" width="10.140625" style="1511" customWidth="1"/>
    <col min="8965" max="8965" width="10.42578125" style="1511" customWidth="1"/>
    <col min="8966" max="8966" width="9.140625" style="1511" customWidth="1"/>
    <col min="8967" max="8967" width="9.85546875" style="1511" customWidth="1"/>
    <col min="8968" max="8968" width="10.28515625" style="1511" bestFit="1" customWidth="1"/>
    <col min="8969" max="8969" width="8.7109375" style="1511" bestFit="1" customWidth="1"/>
    <col min="8970" max="8970" width="10.140625" style="1511" bestFit="1" customWidth="1"/>
    <col min="8971" max="9216" width="8.85546875" style="1511"/>
    <col min="9217" max="9217" width="26.28515625" style="1511" customWidth="1"/>
    <col min="9218" max="9218" width="10.85546875" style="1511" customWidth="1"/>
    <col min="9219" max="9219" width="10" style="1511" customWidth="1"/>
    <col min="9220" max="9220" width="10.140625" style="1511" customWidth="1"/>
    <col min="9221" max="9221" width="10.42578125" style="1511" customWidth="1"/>
    <col min="9222" max="9222" width="9.140625" style="1511" customWidth="1"/>
    <col min="9223" max="9223" width="9.85546875" style="1511" customWidth="1"/>
    <col min="9224" max="9224" width="10.28515625" style="1511" bestFit="1" customWidth="1"/>
    <col min="9225" max="9225" width="8.7109375" style="1511" bestFit="1" customWidth="1"/>
    <col min="9226" max="9226" width="10.140625" style="1511" bestFit="1" customWidth="1"/>
    <col min="9227" max="9472" width="8.85546875" style="1511"/>
    <col min="9473" max="9473" width="26.28515625" style="1511" customWidth="1"/>
    <col min="9474" max="9474" width="10.85546875" style="1511" customWidth="1"/>
    <col min="9475" max="9475" width="10" style="1511" customWidth="1"/>
    <col min="9476" max="9476" width="10.140625" style="1511" customWidth="1"/>
    <col min="9477" max="9477" width="10.42578125" style="1511" customWidth="1"/>
    <col min="9478" max="9478" width="9.140625" style="1511" customWidth="1"/>
    <col min="9479" max="9479" width="9.85546875" style="1511" customWidth="1"/>
    <col min="9480" max="9480" width="10.28515625" style="1511" bestFit="1" customWidth="1"/>
    <col min="9481" max="9481" width="8.7109375" style="1511" bestFit="1" customWidth="1"/>
    <col min="9482" max="9482" width="10.140625" style="1511" bestFit="1" customWidth="1"/>
    <col min="9483" max="9728" width="8.85546875" style="1511"/>
    <col min="9729" max="9729" width="26.28515625" style="1511" customWidth="1"/>
    <col min="9730" max="9730" width="10.85546875" style="1511" customWidth="1"/>
    <col min="9731" max="9731" width="10" style="1511" customWidth="1"/>
    <col min="9732" max="9732" width="10.140625" style="1511" customWidth="1"/>
    <col min="9733" max="9733" width="10.42578125" style="1511" customWidth="1"/>
    <col min="9734" max="9734" width="9.140625" style="1511" customWidth="1"/>
    <col min="9735" max="9735" width="9.85546875" style="1511" customWidth="1"/>
    <col min="9736" max="9736" width="10.28515625" style="1511" bestFit="1" customWidth="1"/>
    <col min="9737" max="9737" width="8.7109375" style="1511" bestFit="1" customWidth="1"/>
    <col min="9738" max="9738" width="10.140625" style="1511" bestFit="1" customWidth="1"/>
    <col min="9739" max="9984" width="8.85546875" style="1511"/>
    <col min="9985" max="9985" width="26.28515625" style="1511" customWidth="1"/>
    <col min="9986" max="9986" width="10.85546875" style="1511" customWidth="1"/>
    <col min="9987" max="9987" width="10" style="1511" customWidth="1"/>
    <col min="9988" max="9988" width="10.140625" style="1511" customWidth="1"/>
    <col min="9989" max="9989" width="10.42578125" style="1511" customWidth="1"/>
    <col min="9990" max="9990" width="9.140625" style="1511" customWidth="1"/>
    <col min="9991" max="9991" width="9.85546875" style="1511" customWidth="1"/>
    <col min="9992" max="9992" width="10.28515625" style="1511" bestFit="1" customWidth="1"/>
    <col min="9993" max="9993" width="8.7109375" style="1511" bestFit="1" customWidth="1"/>
    <col min="9994" max="9994" width="10.140625" style="1511" bestFit="1" customWidth="1"/>
    <col min="9995" max="10240" width="8.85546875" style="1511"/>
    <col min="10241" max="10241" width="26.28515625" style="1511" customWidth="1"/>
    <col min="10242" max="10242" width="10.85546875" style="1511" customWidth="1"/>
    <col min="10243" max="10243" width="10" style="1511" customWidth="1"/>
    <col min="10244" max="10244" width="10.140625" style="1511" customWidth="1"/>
    <col min="10245" max="10245" width="10.42578125" style="1511" customWidth="1"/>
    <col min="10246" max="10246" width="9.140625" style="1511" customWidth="1"/>
    <col min="10247" max="10247" width="9.85546875" style="1511" customWidth="1"/>
    <col min="10248" max="10248" width="10.28515625" style="1511" bestFit="1" customWidth="1"/>
    <col min="10249" max="10249" width="8.7109375" style="1511" bestFit="1" customWidth="1"/>
    <col min="10250" max="10250" width="10.140625" style="1511" bestFit="1" customWidth="1"/>
    <col min="10251" max="10496" width="8.85546875" style="1511"/>
    <col min="10497" max="10497" width="26.28515625" style="1511" customWidth="1"/>
    <col min="10498" max="10498" width="10.85546875" style="1511" customWidth="1"/>
    <col min="10499" max="10499" width="10" style="1511" customWidth="1"/>
    <col min="10500" max="10500" width="10.140625" style="1511" customWidth="1"/>
    <col min="10501" max="10501" width="10.42578125" style="1511" customWidth="1"/>
    <col min="10502" max="10502" width="9.140625" style="1511" customWidth="1"/>
    <col min="10503" max="10503" width="9.85546875" style="1511" customWidth="1"/>
    <col min="10504" max="10504" width="10.28515625" style="1511" bestFit="1" customWidth="1"/>
    <col min="10505" max="10505" width="8.7109375" style="1511" bestFit="1" customWidth="1"/>
    <col min="10506" max="10506" width="10.140625" style="1511" bestFit="1" customWidth="1"/>
    <col min="10507" max="10752" width="8.85546875" style="1511"/>
    <col min="10753" max="10753" width="26.28515625" style="1511" customWidth="1"/>
    <col min="10754" max="10754" width="10.85546875" style="1511" customWidth="1"/>
    <col min="10755" max="10755" width="10" style="1511" customWidth="1"/>
    <col min="10756" max="10756" width="10.140625" style="1511" customWidth="1"/>
    <col min="10757" max="10757" width="10.42578125" style="1511" customWidth="1"/>
    <col min="10758" max="10758" width="9.140625" style="1511" customWidth="1"/>
    <col min="10759" max="10759" width="9.85546875" style="1511" customWidth="1"/>
    <col min="10760" max="10760" width="10.28515625" style="1511" bestFit="1" customWidth="1"/>
    <col min="10761" max="10761" width="8.7109375" style="1511" bestFit="1" customWidth="1"/>
    <col min="10762" max="10762" width="10.140625" style="1511" bestFit="1" customWidth="1"/>
    <col min="10763" max="11008" width="8.85546875" style="1511"/>
    <col min="11009" max="11009" width="26.28515625" style="1511" customWidth="1"/>
    <col min="11010" max="11010" width="10.85546875" style="1511" customWidth="1"/>
    <col min="11011" max="11011" width="10" style="1511" customWidth="1"/>
    <col min="11012" max="11012" width="10.140625" style="1511" customWidth="1"/>
    <col min="11013" max="11013" width="10.42578125" style="1511" customWidth="1"/>
    <col min="11014" max="11014" width="9.140625" style="1511" customWidth="1"/>
    <col min="11015" max="11015" width="9.85546875" style="1511" customWidth="1"/>
    <col min="11016" max="11016" width="10.28515625" style="1511" bestFit="1" customWidth="1"/>
    <col min="11017" max="11017" width="8.7109375" style="1511" bestFit="1" customWidth="1"/>
    <col min="11018" max="11018" width="10.140625" style="1511" bestFit="1" customWidth="1"/>
    <col min="11019" max="11264" width="8.85546875" style="1511"/>
    <col min="11265" max="11265" width="26.28515625" style="1511" customWidth="1"/>
    <col min="11266" max="11266" width="10.85546875" style="1511" customWidth="1"/>
    <col min="11267" max="11267" width="10" style="1511" customWidth="1"/>
    <col min="11268" max="11268" width="10.140625" style="1511" customWidth="1"/>
    <col min="11269" max="11269" width="10.42578125" style="1511" customWidth="1"/>
    <col min="11270" max="11270" width="9.140625" style="1511" customWidth="1"/>
    <col min="11271" max="11271" width="9.85546875" style="1511" customWidth="1"/>
    <col min="11272" max="11272" width="10.28515625" style="1511" bestFit="1" customWidth="1"/>
    <col min="11273" max="11273" width="8.7109375" style="1511" bestFit="1" customWidth="1"/>
    <col min="11274" max="11274" width="10.140625" style="1511" bestFit="1" customWidth="1"/>
    <col min="11275" max="11520" width="8.85546875" style="1511"/>
    <col min="11521" max="11521" width="26.28515625" style="1511" customWidth="1"/>
    <col min="11522" max="11522" width="10.85546875" style="1511" customWidth="1"/>
    <col min="11523" max="11523" width="10" style="1511" customWidth="1"/>
    <col min="11524" max="11524" width="10.140625" style="1511" customWidth="1"/>
    <col min="11525" max="11525" width="10.42578125" style="1511" customWidth="1"/>
    <col min="11526" max="11526" width="9.140625" style="1511" customWidth="1"/>
    <col min="11527" max="11527" width="9.85546875" style="1511" customWidth="1"/>
    <col min="11528" max="11528" width="10.28515625" style="1511" bestFit="1" customWidth="1"/>
    <col min="11529" max="11529" width="8.7109375" style="1511" bestFit="1" customWidth="1"/>
    <col min="11530" max="11530" width="10.140625" style="1511" bestFit="1" customWidth="1"/>
    <col min="11531" max="11776" width="8.85546875" style="1511"/>
    <col min="11777" max="11777" width="26.28515625" style="1511" customWidth="1"/>
    <col min="11778" max="11778" width="10.85546875" style="1511" customWidth="1"/>
    <col min="11779" max="11779" width="10" style="1511" customWidth="1"/>
    <col min="11780" max="11780" width="10.140625" style="1511" customWidth="1"/>
    <col min="11781" max="11781" width="10.42578125" style="1511" customWidth="1"/>
    <col min="11782" max="11782" width="9.140625" style="1511" customWidth="1"/>
    <col min="11783" max="11783" width="9.85546875" style="1511" customWidth="1"/>
    <col min="11784" max="11784" width="10.28515625" style="1511" bestFit="1" customWidth="1"/>
    <col min="11785" max="11785" width="8.7109375" style="1511" bestFit="1" customWidth="1"/>
    <col min="11786" max="11786" width="10.140625" style="1511" bestFit="1" customWidth="1"/>
    <col min="11787" max="12032" width="8.85546875" style="1511"/>
    <col min="12033" max="12033" width="26.28515625" style="1511" customWidth="1"/>
    <col min="12034" max="12034" width="10.85546875" style="1511" customWidth="1"/>
    <col min="12035" max="12035" width="10" style="1511" customWidth="1"/>
    <col min="12036" max="12036" width="10.140625" style="1511" customWidth="1"/>
    <col min="12037" max="12037" width="10.42578125" style="1511" customWidth="1"/>
    <col min="12038" max="12038" width="9.140625" style="1511" customWidth="1"/>
    <col min="12039" max="12039" width="9.85546875" style="1511" customWidth="1"/>
    <col min="12040" max="12040" width="10.28515625" style="1511" bestFit="1" customWidth="1"/>
    <col min="12041" max="12041" width="8.7109375" style="1511" bestFit="1" customWidth="1"/>
    <col min="12042" max="12042" width="10.140625" style="1511" bestFit="1" customWidth="1"/>
    <col min="12043" max="12288" width="8.85546875" style="1511"/>
    <col min="12289" max="12289" width="26.28515625" style="1511" customWidth="1"/>
    <col min="12290" max="12290" width="10.85546875" style="1511" customWidth="1"/>
    <col min="12291" max="12291" width="10" style="1511" customWidth="1"/>
    <col min="12292" max="12292" width="10.140625" style="1511" customWidth="1"/>
    <col min="12293" max="12293" width="10.42578125" style="1511" customWidth="1"/>
    <col min="12294" max="12294" width="9.140625" style="1511" customWidth="1"/>
    <col min="12295" max="12295" width="9.85546875" style="1511" customWidth="1"/>
    <col min="12296" max="12296" width="10.28515625" style="1511" bestFit="1" customWidth="1"/>
    <col min="12297" max="12297" width="8.7109375" style="1511" bestFit="1" customWidth="1"/>
    <col min="12298" max="12298" width="10.140625" style="1511" bestFit="1" customWidth="1"/>
    <col min="12299" max="12544" width="8.85546875" style="1511"/>
    <col min="12545" max="12545" width="26.28515625" style="1511" customWidth="1"/>
    <col min="12546" max="12546" width="10.85546875" style="1511" customWidth="1"/>
    <col min="12547" max="12547" width="10" style="1511" customWidth="1"/>
    <col min="12548" max="12548" width="10.140625" style="1511" customWidth="1"/>
    <col min="12549" max="12549" width="10.42578125" style="1511" customWidth="1"/>
    <col min="12550" max="12550" width="9.140625" style="1511" customWidth="1"/>
    <col min="12551" max="12551" width="9.85546875" style="1511" customWidth="1"/>
    <col min="12552" max="12552" width="10.28515625" style="1511" bestFit="1" customWidth="1"/>
    <col min="12553" max="12553" width="8.7109375" style="1511" bestFit="1" customWidth="1"/>
    <col min="12554" max="12554" width="10.140625" style="1511" bestFit="1" customWidth="1"/>
    <col min="12555" max="12800" width="8.85546875" style="1511"/>
    <col min="12801" max="12801" width="26.28515625" style="1511" customWidth="1"/>
    <col min="12802" max="12802" width="10.85546875" style="1511" customWidth="1"/>
    <col min="12803" max="12803" width="10" style="1511" customWidth="1"/>
    <col min="12804" max="12804" width="10.140625" style="1511" customWidth="1"/>
    <col min="12805" max="12805" width="10.42578125" style="1511" customWidth="1"/>
    <col min="12806" max="12806" width="9.140625" style="1511" customWidth="1"/>
    <col min="12807" max="12807" width="9.85546875" style="1511" customWidth="1"/>
    <col min="12808" max="12808" width="10.28515625" style="1511" bestFit="1" customWidth="1"/>
    <col min="12809" max="12809" width="8.7109375" style="1511" bestFit="1" customWidth="1"/>
    <col min="12810" max="12810" width="10.140625" style="1511" bestFit="1" customWidth="1"/>
    <col min="12811" max="13056" width="8.85546875" style="1511"/>
    <col min="13057" max="13057" width="26.28515625" style="1511" customWidth="1"/>
    <col min="13058" max="13058" width="10.85546875" style="1511" customWidth="1"/>
    <col min="13059" max="13059" width="10" style="1511" customWidth="1"/>
    <col min="13060" max="13060" width="10.140625" style="1511" customWidth="1"/>
    <col min="13061" max="13061" width="10.42578125" style="1511" customWidth="1"/>
    <col min="13062" max="13062" width="9.140625" style="1511" customWidth="1"/>
    <col min="13063" max="13063" width="9.85546875" style="1511" customWidth="1"/>
    <col min="13064" max="13064" width="10.28515625" style="1511" bestFit="1" customWidth="1"/>
    <col min="13065" max="13065" width="8.7109375" style="1511" bestFit="1" customWidth="1"/>
    <col min="13066" max="13066" width="10.140625" style="1511" bestFit="1" customWidth="1"/>
    <col min="13067" max="13312" width="8.85546875" style="1511"/>
    <col min="13313" max="13313" width="26.28515625" style="1511" customWidth="1"/>
    <col min="13314" max="13314" width="10.85546875" style="1511" customWidth="1"/>
    <col min="13315" max="13315" width="10" style="1511" customWidth="1"/>
    <col min="13316" max="13316" width="10.140625" style="1511" customWidth="1"/>
    <col min="13317" max="13317" width="10.42578125" style="1511" customWidth="1"/>
    <col min="13318" max="13318" width="9.140625" style="1511" customWidth="1"/>
    <col min="13319" max="13319" width="9.85546875" style="1511" customWidth="1"/>
    <col min="13320" max="13320" width="10.28515625" style="1511" bestFit="1" customWidth="1"/>
    <col min="13321" max="13321" width="8.7109375" style="1511" bestFit="1" customWidth="1"/>
    <col min="13322" max="13322" width="10.140625" style="1511" bestFit="1" customWidth="1"/>
    <col min="13323" max="13568" width="8.85546875" style="1511"/>
    <col min="13569" max="13569" width="26.28515625" style="1511" customWidth="1"/>
    <col min="13570" max="13570" width="10.85546875" style="1511" customWidth="1"/>
    <col min="13571" max="13571" width="10" style="1511" customWidth="1"/>
    <col min="13572" max="13572" width="10.140625" style="1511" customWidth="1"/>
    <col min="13573" max="13573" width="10.42578125" style="1511" customWidth="1"/>
    <col min="13574" max="13574" width="9.140625" style="1511" customWidth="1"/>
    <col min="13575" max="13575" width="9.85546875" style="1511" customWidth="1"/>
    <col min="13576" max="13576" width="10.28515625" style="1511" bestFit="1" customWidth="1"/>
    <col min="13577" max="13577" width="8.7109375" style="1511" bestFit="1" customWidth="1"/>
    <col min="13578" max="13578" width="10.140625" style="1511" bestFit="1" customWidth="1"/>
    <col min="13579" max="13824" width="8.85546875" style="1511"/>
    <col min="13825" max="13825" width="26.28515625" style="1511" customWidth="1"/>
    <col min="13826" max="13826" width="10.85546875" style="1511" customWidth="1"/>
    <col min="13827" max="13827" width="10" style="1511" customWidth="1"/>
    <col min="13828" max="13828" width="10.140625" style="1511" customWidth="1"/>
    <col min="13829" max="13829" width="10.42578125" style="1511" customWidth="1"/>
    <col min="13830" max="13830" width="9.140625" style="1511" customWidth="1"/>
    <col min="13831" max="13831" width="9.85546875" style="1511" customWidth="1"/>
    <col min="13832" max="13832" width="10.28515625" style="1511" bestFit="1" customWidth="1"/>
    <col min="13833" max="13833" width="8.7109375" style="1511" bestFit="1" customWidth="1"/>
    <col min="13834" max="13834" width="10.140625" style="1511" bestFit="1" customWidth="1"/>
    <col min="13835" max="14080" width="8.85546875" style="1511"/>
    <col min="14081" max="14081" width="26.28515625" style="1511" customWidth="1"/>
    <col min="14082" max="14082" width="10.85546875" style="1511" customWidth="1"/>
    <col min="14083" max="14083" width="10" style="1511" customWidth="1"/>
    <col min="14084" max="14084" width="10.140625" style="1511" customWidth="1"/>
    <col min="14085" max="14085" width="10.42578125" style="1511" customWidth="1"/>
    <col min="14086" max="14086" width="9.140625" style="1511" customWidth="1"/>
    <col min="14087" max="14087" width="9.85546875" style="1511" customWidth="1"/>
    <col min="14088" max="14088" width="10.28515625" style="1511" bestFit="1" customWidth="1"/>
    <col min="14089" max="14089" width="8.7109375" style="1511" bestFit="1" customWidth="1"/>
    <col min="14090" max="14090" width="10.140625" style="1511" bestFit="1" customWidth="1"/>
    <col min="14091" max="14336" width="8.85546875" style="1511"/>
    <col min="14337" max="14337" width="26.28515625" style="1511" customWidth="1"/>
    <col min="14338" max="14338" width="10.85546875" style="1511" customWidth="1"/>
    <col min="14339" max="14339" width="10" style="1511" customWidth="1"/>
    <col min="14340" max="14340" width="10.140625" style="1511" customWidth="1"/>
    <col min="14341" max="14341" width="10.42578125" style="1511" customWidth="1"/>
    <col min="14342" max="14342" width="9.140625" style="1511" customWidth="1"/>
    <col min="14343" max="14343" width="9.85546875" style="1511" customWidth="1"/>
    <col min="14344" max="14344" width="10.28515625" style="1511" bestFit="1" customWidth="1"/>
    <col min="14345" max="14345" width="8.7109375" style="1511" bestFit="1" customWidth="1"/>
    <col min="14346" max="14346" width="10.140625" style="1511" bestFit="1" customWidth="1"/>
    <col min="14347" max="14592" width="8.85546875" style="1511"/>
    <col min="14593" max="14593" width="26.28515625" style="1511" customWidth="1"/>
    <col min="14594" max="14594" width="10.85546875" style="1511" customWidth="1"/>
    <col min="14595" max="14595" width="10" style="1511" customWidth="1"/>
    <col min="14596" max="14596" width="10.140625" style="1511" customWidth="1"/>
    <col min="14597" max="14597" width="10.42578125" style="1511" customWidth="1"/>
    <col min="14598" max="14598" width="9.140625" style="1511" customWidth="1"/>
    <col min="14599" max="14599" width="9.85546875" style="1511" customWidth="1"/>
    <col min="14600" max="14600" width="10.28515625" style="1511" bestFit="1" customWidth="1"/>
    <col min="14601" max="14601" width="8.7109375" style="1511" bestFit="1" customWidth="1"/>
    <col min="14602" max="14602" width="10.140625" style="1511" bestFit="1" customWidth="1"/>
    <col min="14603" max="14848" width="8.85546875" style="1511"/>
    <col min="14849" max="14849" width="26.28515625" style="1511" customWidth="1"/>
    <col min="14850" max="14850" width="10.85546875" style="1511" customWidth="1"/>
    <col min="14851" max="14851" width="10" style="1511" customWidth="1"/>
    <col min="14852" max="14852" width="10.140625" style="1511" customWidth="1"/>
    <col min="14853" max="14853" width="10.42578125" style="1511" customWidth="1"/>
    <col min="14854" max="14854" width="9.140625" style="1511" customWidth="1"/>
    <col min="14855" max="14855" width="9.85546875" style="1511" customWidth="1"/>
    <col min="14856" max="14856" width="10.28515625" style="1511" bestFit="1" customWidth="1"/>
    <col min="14857" max="14857" width="8.7109375" style="1511" bestFit="1" customWidth="1"/>
    <col min="14858" max="14858" width="10.140625" style="1511" bestFit="1" customWidth="1"/>
    <col min="14859" max="15104" width="8.85546875" style="1511"/>
    <col min="15105" max="15105" width="26.28515625" style="1511" customWidth="1"/>
    <col min="15106" max="15106" width="10.85546875" style="1511" customWidth="1"/>
    <col min="15107" max="15107" width="10" style="1511" customWidth="1"/>
    <col min="15108" max="15108" width="10.140625" style="1511" customWidth="1"/>
    <col min="15109" max="15109" width="10.42578125" style="1511" customWidth="1"/>
    <col min="15110" max="15110" width="9.140625" style="1511" customWidth="1"/>
    <col min="15111" max="15111" width="9.85546875" style="1511" customWidth="1"/>
    <col min="15112" max="15112" width="10.28515625" style="1511" bestFit="1" customWidth="1"/>
    <col min="15113" max="15113" width="8.7109375" style="1511" bestFit="1" customWidth="1"/>
    <col min="15114" max="15114" width="10.140625" style="1511" bestFit="1" customWidth="1"/>
    <col min="15115" max="15360" width="8.85546875" style="1511"/>
    <col min="15361" max="15361" width="26.28515625" style="1511" customWidth="1"/>
    <col min="15362" max="15362" width="10.85546875" style="1511" customWidth="1"/>
    <col min="15363" max="15363" width="10" style="1511" customWidth="1"/>
    <col min="15364" max="15364" width="10.140625" style="1511" customWidth="1"/>
    <col min="15365" max="15365" width="10.42578125" style="1511" customWidth="1"/>
    <col min="15366" max="15366" width="9.140625" style="1511" customWidth="1"/>
    <col min="15367" max="15367" width="9.85546875" style="1511" customWidth="1"/>
    <col min="15368" max="15368" width="10.28515625" style="1511" bestFit="1" customWidth="1"/>
    <col min="15369" max="15369" width="8.7109375" style="1511" bestFit="1" customWidth="1"/>
    <col min="15370" max="15370" width="10.140625" style="1511" bestFit="1" customWidth="1"/>
    <col min="15371" max="15616" width="8.85546875" style="1511"/>
    <col min="15617" max="15617" width="26.28515625" style="1511" customWidth="1"/>
    <col min="15618" max="15618" width="10.85546875" style="1511" customWidth="1"/>
    <col min="15619" max="15619" width="10" style="1511" customWidth="1"/>
    <col min="15620" max="15620" width="10.140625" style="1511" customWidth="1"/>
    <col min="15621" max="15621" width="10.42578125" style="1511" customWidth="1"/>
    <col min="15622" max="15622" width="9.140625" style="1511" customWidth="1"/>
    <col min="15623" max="15623" width="9.85546875" style="1511" customWidth="1"/>
    <col min="15624" max="15624" width="10.28515625" style="1511" bestFit="1" customWidth="1"/>
    <col min="15625" max="15625" width="8.7109375" style="1511" bestFit="1" customWidth="1"/>
    <col min="15626" max="15626" width="10.140625" style="1511" bestFit="1" customWidth="1"/>
    <col min="15627" max="15872" width="8.85546875" style="1511"/>
    <col min="15873" max="15873" width="26.28515625" style="1511" customWidth="1"/>
    <col min="15874" max="15874" width="10.85546875" style="1511" customWidth="1"/>
    <col min="15875" max="15875" width="10" style="1511" customWidth="1"/>
    <col min="15876" max="15876" width="10.140625" style="1511" customWidth="1"/>
    <col min="15877" max="15877" width="10.42578125" style="1511" customWidth="1"/>
    <col min="15878" max="15878" width="9.140625" style="1511" customWidth="1"/>
    <col min="15879" max="15879" width="9.85546875" style="1511" customWidth="1"/>
    <col min="15880" max="15880" width="10.28515625" style="1511" bestFit="1" customWidth="1"/>
    <col min="15881" max="15881" width="8.7109375" style="1511" bestFit="1" customWidth="1"/>
    <col min="15882" max="15882" width="10.140625" style="1511" bestFit="1" customWidth="1"/>
    <col min="15883" max="16128" width="8.85546875" style="1511"/>
    <col min="16129" max="16129" width="26.28515625" style="1511" customWidth="1"/>
    <col min="16130" max="16130" width="10.85546875" style="1511" customWidth="1"/>
    <col min="16131" max="16131" width="10" style="1511" customWidth="1"/>
    <col min="16132" max="16132" width="10.140625" style="1511" customWidth="1"/>
    <col min="16133" max="16133" width="10.42578125" style="1511" customWidth="1"/>
    <col min="16134" max="16134" width="9.140625" style="1511" customWidth="1"/>
    <col min="16135" max="16135" width="9.85546875" style="1511" customWidth="1"/>
    <col min="16136" max="16136" width="10.28515625" style="1511" bestFit="1" customWidth="1"/>
    <col min="16137" max="16137" width="8.7109375" style="1511" bestFit="1" customWidth="1"/>
    <col min="16138" max="16138" width="10.140625" style="1511" bestFit="1" customWidth="1"/>
    <col min="16139" max="16384" width="8.85546875" style="1511"/>
  </cols>
  <sheetData>
    <row r="1" spans="1:13">
      <c r="A1" s="2226" t="s">
        <v>1477</v>
      </c>
      <c r="B1" s="2226"/>
      <c r="C1" s="2226"/>
      <c r="D1" s="2226"/>
      <c r="E1" s="2226"/>
      <c r="F1" s="2226"/>
      <c r="G1" s="2226"/>
      <c r="H1" s="2226"/>
      <c r="I1" s="2226"/>
      <c r="J1" s="2226"/>
    </row>
    <row r="2" spans="1:13">
      <c r="A2" s="2226" t="s">
        <v>1411</v>
      </c>
      <c r="B2" s="2226"/>
      <c r="C2" s="2226"/>
      <c r="D2" s="2226"/>
      <c r="E2" s="2226"/>
      <c r="F2" s="2226"/>
      <c r="G2" s="2226"/>
      <c r="H2" s="2226"/>
      <c r="I2" s="2226"/>
      <c r="J2" s="2226"/>
      <c r="K2" s="1510"/>
      <c r="L2" s="1510"/>
      <c r="M2" s="1510"/>
    </row>
    <row r="3" spans="1:13" ht="24" customHeight="1" thickBot="1">
      <c r="A3" s="2241" t="s">
        <v>1393</v>
      </c>
      <c r="B3" s="2241"/>
      <c r="C3" s="2241"/>
      <c r="D3" s="2241"/>
      <c r="E3" s="2241"/>
      <c r="F3" s="2241"/>
      <c r="G3" s="2241"/>
      <c r="H3" s="2241"/>
      <c r="I3" s="2241"/>
      <c r="J3" s="2241"/>
    </row>
    <row r="4" spans="1:13" ht="22.5" customHeight="1" thickTop="1">
      <c r="A4" s="2242" t="s">
        <v>1094</v>
      </c>
      <c r="B4" s="2209" t="s">
        <v>4</v>
      </c>
      <c r="C4" s="2209"/>
      <c r="D4" s="2209"/>
      <c r="E4" s="2209" t="s">
        <v>40</v>
      </c>
      <c r="F4" s="2209"/>
      <c r="G4" s="2209"/>
      <c r="H4" s="2209" t="s">
        <v>123</v>
      </c>
      <c r="I4" s="2209"/>
      <c r="J4" s="2238"/>
    </row>
    <row r="5" spans="1:13" ht="35.25" customHeight="1">
      <c r="A5" s="2243"/>
      <c r="B5" s="1674" t="s">
        <v>1412</v>
      </c>
      <c r="C5" s="1674" t="s">
        <v>1413</v>
      </c>
      <c r="D5" s="1674" t="s">
        <v>1414</v>
      </c>
      <c r="E5" s="1674" t="s">
        <v>1412</v>
      </c>
      <c r="F5" s="1674" t="s">
        <v>1413</v>
      </c>
      <c r="G5" s="1674" t="s">
        <v>1414</v>
      </c>
      <c r="H5" s="1674" t="s">
        <v>1412</v>
      </c>
      <c r="I5" s="1674" t="s">
        <v>1413</v>
      </c>
      <c r="J5" s="1676" t="s">
        <v>1414</v>
      </c>
    </row>
    <row r="6" spans="1:13" ht="22.5" customHeight="1">
      <c r="A6" s="2243"/>
      <c r="B6" s="1674">
        <v>1</v>
      </c>
      <c r="C6" s="1674">
        <v>2</v>
      </c>
      <c r="D6" s="1674">
        <v>3</v>
      </c>
      <c r="E6" s="1674">
        <v>4</v>
      </c>
      <c r="F6" s="1674">
        <v>5</v>
      </c>
      <c r="G6" s="1674">
        <v>6</v>
      </c>
      <c r="H6" s="1674">
        <v>7</v>
      </c>
      <c r="I6" s="1674">
        <v>8</v>
      </c>
      <c r="J6" s="1676">
        <v>9</v>
      </c>
    </row>
    <row r="7" spans="1:13" ht="22.5" customHeight="1">
      <c r="A7" s="1612" t="s">
        <v>780</v>
      </c>
      <c r="B7" s="1613">
        <v>11467.72</v>
      </c>
      <c r="C7" s="1613">
        <v>9670.18</v>
      </c>
      <c r="D7" s="1557">
        <v>51.4</v>
      </c>
      <c r="E7" s="1613">
        <v>8407.4500000000007</v>
      </c>
      <c r="F7" s="1613">
        <v>3869.15</v>
      </c>
      <c r="G7" s="1557">
        <v>36.393813009460708</v>
      </c>
      <c r="H7" s="1614">
        <v>13879.67</v>
      </c>
      <c r="I7" s="1614">
        <v>4097.1899999999996</v>
      </c>
      <c r="J7" s="1615">
        <v>61.786181769925378</v>
      </c>
    </row>
    <row r="8" spans="1:13" ht="22.5" customHeight="1">
      <c r="A8" s="1612" t="s">
        <v>781</v>
      </c>
      <c r="B8" s="1613">
        <v>3446.32</v>
      </c>
      <c r="C8" s="1613">
        <v>2021.25</v>
      </c>
      <c r="D8" s="1557">
        <v>10.7</v>
      </c>
      <c r="E8" s="1613">
        <v>1494.68</v>
      </c>
      <c r="F8" s="1613">
        <v>442.29</v>
      </c>
      <c r="G8" s="1557">
        <v>4.160246967926903</v>
      </c>
      <c r="H8" s="1614">
        <v>1342.13</v>
      </c>
      <c r="I8" s="1614">
        <v>275.64999999999998</v>
      </c>
      <c r="J8" s="1615">
        <v>4.1568394448097186</v>
      </c>
    </row>
    <row r="9" spans="1:13" ht="22.5" customHeight="1">
      <c r="A9" s="1612" t="s">
        <v>1400</v>
      </c>
      <c r="B9" s="1613">
        <v>2591.8200000000002</v>
      </c>
      <c r="C9" s="1613">
        <v>5357.55</v>
      </c>
      <c r="D9" s="1557">
        <v>28.5</v>
      </c>
      <c r="E9" s="1613">
        <v>1404.21</v>
      </c>
      <c r="F9" s="1613">
        <v>1937.91</v>
      </c>
      <c r="G9" s="1557">
        <v>18.228276021649201</v>
      </c>
      <c r="H9" s="1556" t="s">
        <v>171</v>
      </c>
      <c r="I9" s="1556" t="s">
        <v>171</v>
      </c>
      <c r="J9" s="1560" t="s">
        <v>171</v>
      </c>
    </row>
    <row r="10" spans="1:13" ht="22.5" customHeight="1">
      <c r="A10" s="1612" t="s">
        <v>1401</v>
      </c>
      <c r="B10" s="1521" t="s">
        <v>171</v>
      </c>
      <c r="C10" s="1521" t="s">
        <v>171</v>
      </c>
      <c r="D10" s="1559" t="s">
        <v>171</v>
      </c>
      <c r="E10" s="1521" t="s">
        <v>171</v>
      </c>
      <c r="F10" s="1521" t="s">
        <v>171</v>
      </c>
      <c r="G10" s="1559" t="s">
        <v>171</v>
      </c>
      <c r="H10" s="1614">
        <v>544.30999999999995</v>
      </c>
      <c r="I10" s="1614">
        <v>402.64</v>
      </c>
      <c r="J10" s="1615">
        <v>6.0718658953679849</v>
      </c>
    </row>
    <row r="11" spans="1:13" ht="22.5" customHeight="1">
      <c r="A11" s="1612" t="s">
        <v>1415</v>
      </c>
      <c r="B11" s="1521" t="s">
        <v>171</v>
      </c>
      <c r="C11" s="1521" t="s">
        <v>171</v>
      </c>
      <c r="D11" s="1559" t="s">
        <v>171</v>
      </c>
      <c r="E11" s="1521" t="s">
        <v>171</v>
      </c>
      <c r="F11" s="1521" t="s">
        <v>171</v>
      </c>
      <c r="G11" s="1559" t="s">
        <v>171</v>
      </c>
      <c r="H11" s="1614">
        <v>695.88</v>
      </c>
      <c r="I11" s="1614">
        <v>419.69</v>
      </c>
      <c r="J11" s="1615">
        <v>6.3289822114717609</v>
      </c>
    </row>
    <row r="12" spans="1:13" ht="22.5" customHeight="1">
      <c r="A12" s="1612" t="s">
        <v>782</v>
      </c>
      <c r="B12" s="1514">
        <v>783.72</v>
      </c>
      <c r="C12" s="1613">
        <v>336.62</v>
      </c>
      <c r="D12" s="1557">
        <v>1.8</v>
      </c>
      <c r="E12" s="1514">
        <v>623.86</v>
      </c>
      <c r="F12" s="1613">
        <v>190.7</v>
      </c>
      <c r="G12" s="1557">
        <v>1.7937531863339899</v>
      </c>
      <c r="H12" s="1614">
        <v>300.68</v>
      </c>
      <c r="I12" s="1614">
        <v>40.35</v>
      </c>
      <c r="J12" s="1615">
        <v>0.60848348121919893</v>
      </c>
    </row>
    <row r="13" spans="1:13" ht="22.5" customHeight="1">
      <c r="A13" s="1612" t="s">
        <v>1416</v>
      </c>
      <c r="B13" s="1521" t="s">
        <v>171</v>
      </c>
      <c r="C13" s="1521" t="s">
        <v>171</v>
      </c>
      <c r="D13" s="1559" t="s">
        <v>171</v>
      </c>
      <c r="E13" s="1613">
        <v>909.94</v>
      </c>
      <c r="F13" s="1613">
        <v>1155.52</v>
      </c>
      <c r="G13" s="1557">
        <v>10.868996758640021</v>
      </c>
      <c r="H13" s="1614">
        <v>657.45</v>
      </c>
      <c r="I13" s="1614">
        <v>503.79</v>
      </c>
      <c r="J13" s="1615">
        <v>7.5972216357724953</v>
      </c>
    </row>
    <row r="14" spans="1:13" ht="22.5" customHeight="1">
      <c r="A14" s="1612" t="s">
        <v>1386</v>
      </c>
      <c r="B14" s="1613">
        <v>5.27</v>
      </c>
      <c r="C14" s="1613">
        <v>18.010000000000002</v>
      </c>
      <c r="D14" s="1557">
        <v>0.1</v>
      </c>
      <c r="E14" s="1613">
        <v>5.73</v>
      </c>
      <c r="F14" s="1613">
        <v>28.44</v>
      </c>
      <c r="G14" s="1557">
        <v>0.26751096287015563</v>
      </c>
      <c r="H14" s="1614">
        <v>2.59</v>
      </c>
      <c r="I14" s="1614">
        <v>12.89</v>
      </c>
      <c r="J14" s="1615">
        <v>0.19438295100162262</v>
      </c>
    </row>
    <row r="15" spans="1:13" ht="22.5" customHeight="1">
      <c r="A15" s="1612" t="s">
        <v>1387</v>
      </c>
      <c r="B15" s="1613">
        <v>286.91000000000003</v>
      </c>
      <c r="C15" s="1613">
        <v>99.61</v>
      </c>
      <c r="D15" s="1557">
        <v>0.5</v>
      </c>
      <c r="E15" s="1613">
        <v>413.11</v>
      </c>
      <c r="F15" s="1613">
        <v>140.51</v>
      </c>
      <c r="G15" s="1557">
        <v>1.3216584174713628</v>
      </c>
      <c r="H15" s="1614">
        <v>399.88</v>
      </c>
      <c r="I15" s="1614">
        <v>100.37</v>
      </c>
      <c r="J15" s="1615">
        <v>1.513593234447856</v>
      </c>
    </row>
    <row r="16" spans="1:13" ht="22.5" customHeight="1">
      <c r="A16" s="1612" t="s">
        <v>1388</v>
      </c>
      <c r="B16" s="1613">
        <v>1.2</v>
      </c>
      <c r="C16" s="1613">
        <v>0.27</v>
      </c>
      <c r="D16" s="1557">
        <v>0</v>
      </c>
      <c r="E16" s="1613">
        <v>8.68</v>
      </c>
      <c r="F16" s="1613">
        <v>16.420000000000002</v>
      </c>
      <c r="G16" s="1557">
        <v>0.15444901583431631</v>
      </c>
      <c r="H16" s="1614">
        <v>4.8899999999999997</v>
      </c>
      <c r="I16" s="1614">
        <v>8.7799999999999994</v>
      </c>
      <c r="J16" s="1615">
        <v>0.13240359269156296</v>
      </c>
    </row>
    <row r="17" spans="1:10" ht="22.5" customHeight="1">
      <c r="A17" s="1612" t="s">
        <v>1417</v>
      </c>
      <c r="B17" s="1613">
        <v>1142.76</v>
      </c>
      <c r="C17" s="1613">
        <v>521.86</v>
      </c>
      <c r="D17" s="1557">
        <v>2.8</v>
      </c>
      <c r="E17" s="1613">
        <v>2508.6</v>
      </c>
      <c r="F17" s="1613">
        <v>1330.11</v>
      </c>
      <c r="G17" s="1557">
        <v>12.511216836259587</v>
      </c>
      <c r="H17" s="1614">
        <v>1151.0899999999999</v>
      </c>
      <c r="I17" s="1614">
        <v>245.44</v>
      </c>
      <c r="J17" s="1615">
        <v>3.7012685410270176</v>
      </c>
    </row>
    <row r="18" spans="1:10" ht="22.5" customHeight="1">
      <c r="A18" s="1612" t="s">
        <v>1080</v>
      </c>
      <c r="B18" s="1613">
        <v>403.67</v>
      </c>
      <c r="C18" s="1613">
        <v>148.63</v>
      </c>
      <c r="D18" s="1557">
        <v>0.78</v>
      </c>
      <c r="E18" s="1613">
        <v>590.29999999999995</v>
      </c>
      <c r="F18" s="1613">
        <v>379.99</v>
      </c>
      <c r="G18" s="1557">
        <v>3.574243698348468</v>
      </c>
      <c r="H18" s="1614">
        <v>220.45</v>
      </c>
      <c r="I18" s="1614">
        <v>126.52</v>
      </c>
      <c r="J18" s="1615">
        <v>1.9079387867125905</v>
      </c>
    </row>
    <row r="19" spans="1:10" ht="22.5" customHeight="1">
      <c r="A19" s="1612" t="s">
        <v>1418</v>
      </c>
      <c r="B19" s="1613">
        <v>2731.3</v>
      </c>
      <c r="C19" s="1613">
        <v>40.47</v>
      </c>
      <c r="D19" s="1557">
        <v>0.2</v>
      </c>
      <c r="E19" s="1613">
        <v>2707.55</v>
      </c>
      <c r="F19" s="1613">
        <v>34.54</v>
      </c>
      <c r="G19" s="1557">
        <v>0.3248884900680441</v>
      </c>
      <c r="H19" s="1614">
        <v>986.22</v>
      </c>
      <c r="I19" s="1614">
        <v>9.67</v>
      </c>
      <c r="J19" s="1615">
        <v>0.14582491359082164</v>
      </c>
    </row>
    <row r="20" spans="1:10" ht="22.5" customHeight="1">
      <c r="A20" s="1616" t="s">
        <v>1419</v>
      </c>
      <c r="B20" s="1617">
        <v>0</v>
      </c>
      <c r="C20" s="1617">
        <v>0</v>
      </c>
      <c r="D20" s="1617">
        <v>0</v>
      </c>
      <c r="E20" s="1617">
        <v>2.0299999999999998</v>
      </c>
      <c r="F20" s="1617">
        <v>1.54</v>
      </c>
      <c r="G20" s="1617">
        <v>1.4485474079466935E-2</v>
      </c>
      <c r="H20" s="1617">
        <v>0.09</v>
      </c>
      <c r="I20" s="1617">
        <v>0.05</v>
      </c>
      <c r="J20" s="1618">
        <v>7.5400679209318324E-4</v>
      </c>
    </row>
    <row r="21" spans="1:10" ht="22.5" customHeight="1">
      <c r="A21" s="1535" t="s">
        <v>1420</v>
      </c>
      <c r="B21" s="1549">
        <v>1981.65</v>
      </c>
      <c r="C21" s="1549">
        <v>613.13</v>
      </c>
      <c r="D21" s="1549">
        <v>3.2715886413579427</v>
      </c>
      <c r="E21" s="1549">
        <v>2383.4899999999998</v>
      </c>
      <c r="F21" s="1549">
        <v>1104.22</v>
      </c>
      <c r="G21" s="1549">
        <v>10.386461161057778</v>
      </c>
      <c r="H21" s="1549">
        <v>1369.56</v>
      </c>
      <c r="I21" s="1549">
        <v>388.21</v>
      </c>
      <c r="J21" s="1615">
        <v>5.8542595351698932</v>
      </c>
    </row>
    <row r="22" spans="1:10" ht="22.5" customHeight="1" thickBot="1">
      <c r="A22" s="1619"/>
      <c r="B22" s="1568">
        <v>24842.34</v>
      </c>
      <c r="C22" s="1568">
        <v>18827.580000000002</v>
      </c>
      <c r="D22" s="1568">
        <v>100</v>
      </c>
      <c r="E22" s="1568">
        <v>21459.629999999997</v>
      </c>
      <c r="F22" s="1568">
        <v>10631.34</v>
      </c>
      <c r="G22" s="1568">
        <v>100.00000000000001</v>
      </c>
      <c r="H22" s="1568">
        <v>21554.890000000003</v>
      </c>
      <c r="I22" s="1568">
        <v>6631.24</v>
      </c>
      <c r="J22" s="1620">
        <v>99.999999999999972</v>
      </c>
    </row>
    <row r="23" spans="1:10" ht="22.5" customHeight="1" thickTop="1">
      <c r="A23" s="2223" t="s">
        <v>1390</v>
      </c>
      <c r="B23" s="2223"/>
      <c r="C23" s="2223"/>
      <c r="D23" s="2223"/>
      <c r="E23" s="2223"/>
      <c r="F23" s="2223"/>
      <c r="G23" s="2223"/>
      <c r="H23" s="1575"/>
    </row>
  </sheetData>
  <mergeCells count="8">
    <mergeCell ref="A23:G23"/>
    <mergeCell ref="A1:J1"/>
    <mergeCell ref="A2:J2"/>
    <mergeCell ref="A3:J3"/>
    <mergeCell ref="A4:A6"/>
    <mergeCell ref="B4:D4"/>
    <mergeCell ref="E4:G4"/>
    <mergeCell ref="H4:J4"/>
  </mergeCells>
  <pageMargins left="0.39370078740157483" right="0.39370078740157483" top="0.98425196850393704" bottom="0.98425196850393704" header="0.31496062992125984" footer="0.31496062992125984"/>
  <pageSetup scale="79" orientation="landscape" r:id="rId1"/>
</worksheet>
</file>

<file path=xl/worksheets/sheet51.xml><?xml version="1.0" encoding="utf-8"?>
<worksheet xmlns="http://schemas.openxmlformats.org/spreadsheetml/2006/main" xmlns:r="http://schemas.openxmlformats.org/officeDocument/2006/relationships">
  <sheetPr>
    <pageSetUpPr fitToPage="1"/>
  </sheetPr>
  <dimension ref="A1:L35"/>
  <sheetViews>
    <sheetView workbookViewId="0">
      <selection activeCell="M1" sqref="M1"/>
    </sheetView>
  </sheetViews>
  <sheetFormatPr defaultRowHeight="15.75"/>
  <cols>
    <col min="1" max="1" width="27" style="1511" bestFit="1" customWidth="1"/>
    <col min="2" max="3" width="13" style="1511" customWidth="1"/>
    <col min="4" max="4" width="13" style="1573" customWidth="1"/>
    <col min="5" max="6" width="13" style="1511" customWidth="1"/>
    <col min="7" max="7" width="13" style="1573" customWidth="1"/>
    <col min="8" max="9" width="13" style="1511" customWidth="1"/>
    <col min="10" max="10" width="13" style="1573" customWidth="1"/>
    <col min="11" max="12" width="13" style="1511" customWidth="1"/>
    <col min="13" max="256" width="9.140625" style="1511"/>
    <col min="257" max="257" width="24.7109375" style="1511" customWidth="1"/>
    <col min="258" max="512" width="9.140625" style="1511"/>
    <col min="513" max="513" width="24.7109375" style="1511" customWidth="1"/>
    <col min="514" max="768" width="9.140625" style="1511"/>
    <col min="769" max="769" width="24.7109375" style="1511" customWidth="1"/>
    <col min="770" max="1024" width="9.140625" style="1511"/>
    <col min="1025" max="1025" width="24.7109375" style="1511" customWidth="1"/>
    <col min="1026" max="1280" width="9.140625" style="1511"/>
    <col min="1281" max="1281" width="24.7109375" style="1511" customWidth="1"/>
    <col min="1282" max="1536" width="9.140625" style="1511"/>
    <col min="1537" max="1537" width="24.7109375" style="1511" customWidth="1"/>
    <col min="1538" max="1792" width="9.140625" style="1511"/>
    <col min="1793" max="1793" width="24.7109375" style="1511" customWidth="1"/>
    <col min="1794" max="2048" width="9.140625" style="1511"/>
    <col min="2049" max="2049" width="24.7109375" style="1511" customWidth="1"/>
    <col min="2050" max="2304" width="9.140625" style="1511"/>
    <col min="2305" max="2305" width="24.7109375" style="1511" customWidth="1"/>
    <col min="2306" max="2560" width="9.140625" style="1511"/>
    <col min="2561" max="2561" width="24.7109375" style="1511" customWidth="1"/>
    <col min="2562" max="2816" width="9.140625" style="1511"/>
    <col min="2817" max="2817" width="24.7109375" style="1511" customWidth="1"/>
    <col min="2818" max="3072" width="9.140625" style="1511"/>
    <col min="3073" max="3073" width="24.7109375" style="1511" customWidth="1"/>
    <col min="3074" max="3328" width="9.140625" style="1511"/>
    <col min="3329" max="3329" width="24.7109375" style="1511" customWidth="1"/>
    <col min="3330" max="3584" width="9.140625" style="1511"/>
    <col min="3585" max="3585" width="24.7109375" style="1511" customWidth="1"/>
    <col min="3586" max="3840" width="9.140625" style="1511"/>
    <col min="3841" max="3841" width="24.7109375" style="1511" customWidth="1"/>
    <col min="3842" max="4096" width="9.140625" style="1511"/>
    <col min="4097" max="4097" width="24.7109375" style="1511" customWidth="1"/>
    <col min="4098" max="4352" width="9.140625" style="1511"/>
    <col min="4353" max="4353" width="24.7109375" style="1511" customWidth="1"/>
    <col min="4354" max="4608" width="9.140625" style="1511"/>
    <col min="4609" max="4609" width="24.7109375" style="1511" customWidth="1"/>
    <col min="4610" max="4864" width="9.140625" style="1511"/>
    <col min="4865" max="4865" width="24.7109375" style="1511" customWidth="1"/>
    <col min="4866" max="5120" width="9.140625" style="1511"/>
    <col min="5121" max="5121" width="24.7109375" style="1511" customWidth="1"/>
    <col min="5122" max="5376" width="9.140625" style="1511"/>
    <col min="5377" max="5377" width="24.7109375" style="1511" customWidth="1"/>
    <col min="5378" max="5632" width="9.140625" style="1511"/>
    <col min="5633" max="5633" width="24.7109375" style="1511" customWidth="1"/>
    <col min="5634" max="5888" width="9.140625" style="1511"/>
    <col min="5889" max="5889" width="24.7109375" style="1511" customWidth="1"/>
    <col min="5890" max="6144" width="9.140625" style="1511"/>
    <col min="6145" max="6145" width="24.7109375" style="1511" customWidth="1"/>
    <col min="6146" max="6400" width="9.140625" style="1511"/>
    <col min="6401" max="6401" width="24.7109375" style="1511" customWidth="1"/>
    <col min="6402" max="6656" width="9.140625" style="1511"/>
    <col min="6657" max="6657" width="24.7109375" style="1511" customWidth="1"/>
    <col min="6658" max="6912" width="9.140625" style="1511"/>
    <col min="6913" max="6913" width="24.7109375" style="1511" customWidth="1"/>
    <col min="6914" max="7168" width="9.140625" style="1511"/>
    <col min="7169" max="7169" width="24.7109375" style="1511" customWidth="1"/>
    <col min="7170" max="7424" width="9.140625" style="1511"/>
    <col min="7425" max="7425" width="24.7109375" style="1511" customWidth="1"/>
    <col min="7426" max="7680" width="9.140625" style="1511"/>
    <col min="7681" max="7681" width="24.7109375" style="1511" customWidth="1"/>
    <col min="7682" max="7936" width="9.140625" style="1511"/>
    <col min="7937" max="7937" width="24.7109375" style="1511" customWidth="1"/>
    <col min="7938" max="8192" width="9.140625" style="1511"/>
    <col min="8193" max="8193" width="24.7109375" style="1511" customWidth="1"/>
    <col min="8194" max="8448" width="9.140625" style="1511"/>
    <col min="8449" max="8449" width="24.7109375" style="1511" customWidth="1"/>
    <col min="8450" max="8704" width="9.140625" style="1511"/>
    <col min="8705" max="8705" width="24.7109375" style="1511" customWidth="1"/>
    <col min="8706" max="8960" width="9.140625" style="1511"/>
    <col min="8961" max="8961" width="24.7109375" style="1511" customWidth="1"/>
    <col min="8962" max="9216" width="9.140625" style="1511"/>
    <col min="9217" max="9217" width="24.7109375" style="1511" customWidth="1"/>
    <col min="9218" max="9472" width="9.140625" style="1511"/>
    <col min="9473" max="9473" width="24.7109375" style="1511" customWidth="1"/>
    <col min="9474" max="9728" width="9.140625" style="1511"/>
    <col min="9729" max="9729" width="24.7109375" style="1511" customWidth="1"/>
    <col min="9730" max="9984" width="9.140625" style="1511"/>
    <col min="9985" max="9985" width="24.7109375" style="1511" customWidth="1"/>
    <col min="9986" max="10240" width="9.140625" style="1511"/>
    <col min="10241" max="10241" width="24.7109375" style="1511" customWidth="1"/>
    <col min="10242" max="10496" width="9.140625" style="1511"/>
    <col min="10497" max="10497" width="24.7109375" style="1511" customWidth="1"/>
    <col min="10498" max="10752" width="9.140625" style="1511"/>
    <col min="10753" max="10753" width="24.7109375" style="1511" customWidth="1"/>
    <col min="10754" max="11008" width="9.140625" style="1511"/>
    <col min="11009" max="11009" width="24.7109375" style="1511" customWidth="1"/>
    <col min="11010" max="11264" width="9.140625" style="1511"/>
    <col min="11265" max="11265" width="24.7109375" style="1511" customWidth="1"/>
    <col min="11266" max="11520" width="9.140625" style="1511"/>
    <col min="11521" max="11521" width="24.7109375" style="1511" customWidth="1"/>
    <col min="11522" max="11776" width="9.140625" style="1511"/>
    <col min="11777" max="11777" width="24.7109375" style="1511" customWidth="1"/>
    <col min="11778" max="12032" width="9.140625" style="1511"/>
    <col min="12033" max="12033" width="24.7109375" style="1511" customWidth="1"/>
    <col min="12034" max="12288" width="9.140625" style="1511"/>
    <col min="12289" max="12289" width="24.7109375" style="1511" customWidth="1"/>
    <col min="12290" max="12544" width="9.140625" style="1511"/>
    <col min="12545" max="12545" width="24.7109375" style="1511" customWidth="1"/>
    <col min="12546" max="12800" width="9.140625" style="1511"/>
    <col min="12801" max="12801" width="24.7109375" style="1511" customWidth="1"/>
    <col min="12802" max="13056" width="9.140625" style="1511"/>
    <col min="13057" max="13057" width="24.7109375" style="1511" customWidth="1"/>
    <col min="13058" max="13312" width="9.140625" style="1511"/>
    <col min="13313" max="13313" width="24.7109375" style="1511" customWidth="1"/>
    <col min="13314" max="13568" width="9.140625" style="1511"/>
    <col min="13569" max="13569" width="24.7109375" style="1511" customWidth="1"/>
    <col min="13570" max="13824" width="9.140625" style="1511"/>
    <col min="13825" max="13825" width="24.7109375" style="1511" customWidth="1"/>
    <col min="13826" max="14080" width="9.140625" style="1511"/>
    <col min="14081" max="14081" width="24.7109375" style="1511" customWidth="1"/>
    <col min="14082" max="14336" width="9.140625" style="1511"/>
    <col min="14337" max="14337" width="24.7109375" style="1511" customWidth="1"/>
    <col min="14338" max="14592" width="9.140625" style="1511"/>
    <col min="14593" max="14593" width="24.7109375" style="1511" customWidth="1"/>
    <col min="14594" max="14848" width="9.140625" style="1511"/>
    <col min="14849" max="14849" width="24.7109375" style="1511" customWidth="1"/>
    <col min="14850" max="15104" width="9.140625" style="1511"/>
    <col min="15105" max="15105" width="24.7109375" style="1511" customWidth="1"/>
    <col min="15106" max="15360" width="9.140625" style="1511"/>
    <col min="15361" max="15361" width="24.7109375" style="1511" customWidth="1"/>
    <col min="15362" max="15616" width="9.140625" style="1511"/>
    <col min="15617" max="15617" width="24.7109375" style="1511" customWidth="1"/>
    <col min="15618" max="15872" width="9.140625" style="1511"/>
    <col min="15873" max="15873" width="24.7109375" style="1511" customWidth="1"/>
    <col min="15874" max="16128" width="9.140625" style="1511"/>
    <col min="16129" max="16129" width="24.7109375" style="1511" customWidth="1"/>
    <col min="16130" max="16384" width="9.140625" style="1511"/>
  </cols>
  <sheetData>
    <row r="1" spans="1:12">
      <c r="A1" s="2244" t="s">
        <v>1478</v>
      </c>
      <c r="B1" s="2244"/>
      <c r="C1" s="2244"/>
      <c r="D1" s="2244"/>
      <c r="E1" s="2244"/>
      <c r="F1" s="2244"/>
      <c r="G1" s="2244"/>
      <c r="H1" s="2244"/>
      <c r="I1" s="2244"/>
      <c r="J1" s="2244"/>
      <c r="K1" s="2244"/>
      <c r="L1" s="2244"/>
    </row>
    <row r="2" spans="1:12">
      <c r="A2" s="2244" t="s">
        <v>1421</v>
      </c>
      <c r="B2" s="2244"/>
      <c r="C2" s="2244"/>
      <c r="D2" s="2244"/>
      <c r="E2" s="2244"/>
      <c r="F2" s="2244"/>
      <c r="G2" s="2244"/>
      <c r="H2" s="2244"/>
      <c r="I2" s="2244"/>
      <c r="J2" s="2244"/>
      <c r="K2" s="2244"/>
      <c r="L2" s="2244"/>
    </row>
    <row r="3" spans="1:12">
      <c r="A3" s="2241" t="s">
        <v>1443</v>
      </c>
      <c r="B3" s="2241"/>
      <c r="C3" s="2241"/>
      <c r="D3" s="2241"/>
      <c r="E3" s="2241"/>
      <c r="F3" s="2241"/>
      <c r="G3" s="2241"/>
      <c r="H3" s="2241"/>
      <c r="I3" s="2241"/>
      <c r="J3" s="2241"/>
      <c r="K3" s="2241"/>
      <c r="L3" s="2241"/>
    </row>
    <row r="4" spans="1:12" ht="16.5" thickBot="1">
      <c r="A4" s="2244"/>
      <c r="B4" s="2244"/>
      <c r="C4" s="2244"/>
      <c r="D4" s="2244"/>
      <c r="E4" s="2244"/>
      <c r="F4" s="2244"/>
      <c r="G4" s="2244"/>
      <c r="H4" s="2244"/>
      <c r="I4" s="2244"/>
      <c r="J4" s="2244"/>
      <c r="K4" s="2244"/>
      <c r="L4" s="2244"/>
    </row>
    <row r="5" spans="1:12" ht="16.5" thickTop="1">
      <c r="A5" s="2245" t="s">
        <v>1094</v>
      </c>
      <c r="B5" s="2247" t="s">
        <v>4</v>
      </c>
      <c r="C5" s="2247"/>
      <c r="D5" s="2247"/>
      <c r="E5" s="2247" t="s">
        <v>40</v>
      </c>
      <c r="F5" s="2247"/>
      <c r="G5" s="2247"/>
      <c r="H5" s="2247" t="s">
        <v>123</v>
      </c>
      <c r="I5" s="2247"/>
      <c r="J5" s="2247"/>
      <c r="K5" s="2248" t="s">
        <v>1422</v>
      </c>
      <c r="L5" s="2249"/>
    </row>
    <row r="6" spans="1:12" ht="31.5">
      <c r="A6" s="2246"/>
      <c r="B6" s="1621" t="s">
        <v>1412</v>
      </c>
      <c r="C6" s="1621" t="s">
        <v>1423</v>
      </c>
      <c r="D6" s="1621" t="s">
        <v>1414</v>
      </c>
      <c r="E6" s="1621" t="s">
        <v>1412</v>
      </c>
      <c r="F6" s="1621" t="s">
        <v>1442</v>
      </c>
      <c r="G6" s="1621" t="s">
        <v>1414</v>
      </c>
      <c r="H6" s="1621" t="s">
        <v>1412</v>
      </c>
      <c r="I6" s="1621" t="s">
        <v>1423</v>
      </c>
      <c r="J6" s="1621" t="s">
        <v>1414</v>
      </c>
      <c r="K6" s="1627" t="s">
        <v>40</v>
      </c>
      <c r="L6" s="1628" t="s">
        <v>123</v>
      </c>
    </row>
    <row r="7" spans="1:12" ht="20.25" customHeight="1">
      <c r="A7" s="1665" t="s">
        <v>1424</v>
      </c>
      <c r="B7" s="1666"/>
      <c r="C7" s="1666"/>
      <c r="D7" s="1667"/>
      <c r="E7" s="1666"/>
      <c r="F7" s="1666"/>
      <c r="G7" s="1667"/>
      <c r="H7" s="1666"/>
      <c r="I7" s="1666"/>
      <c r="J7" s="1667"/>
      <c r="K7" s="1666"/>
      <c r="L7" s="1668"/>
    </row>
    <row r="8" spans="1:12" ht="20.25" customHeight="1">
      <c r="A8" s="1622" t="s">
        <v>1425</v>
      </c>
      <c r="B8" s="1582">
        <v>89552.525999999998</v>
      </c>
      <c r="C8" s="1582">
        <v>8955.2525999999998</v>
      </c>
      <c r="D8" s="1586">
        <v>12.014479839842124</v>
      </c>
      <c r="E8" s="1582">
        <v>158348.65482000003</v>
      </c>
      <c r="F8" s="1582">
        <v>15834.865481999997</v>
      </c>
      <c r="G8" s="1586">
        <v>26.125139605773562</v>
      </c>
      <c r="H8" s="1582">
        <v>85675.985199999996</v>
      </c>
      <c r="I8" s="1582">
        <v>8567.5985199999996</v>
      </c>
      <c r="J8" s="1586">
        <v>58.989684164393275</v>
      </c>
      <c r="K8" s="1586">
        <v>76.822097480533358</v>
      </c>
      <c r="L8" s="1587">
        <v>-45.894087134879257</v>
      </c>
    </row>
    <row r="9" spans="1:12" ht="20.25" customHeight="1">
      <c r="A9" s="1622" t="s">
        <v>1426</v>
      </c>
      <c r="B9" s="1582">
        <v>18241.1119</v>
      </c>
      <c r="C9" s="1582">
        <v>1824.1111899999996</v>
      </c>
      <c r="D9" s="1586">
        <v>2.4472505798312629</v>
      </c>
      <c r="E9" s="1582">
        <v>51658.62571</v>
      </c>
      <c r="F9" s="1582">
        <v>5165.8625710000006</v>
      </c>
      <c r="G9" s="1586">
        <v>8.5228940533171862</v>
      </c>
      <c r="H9" s="1582">
        <v>24887.829549999999</v>
      </c>
      <c r="I9" s="1582">
        <v>2488.7829549999997</v>
      </c>
      <c r="J9" s="1586">
        <v>17.135784330516852</v>
      </c>
      <c r="K9" s="1586">
        <v>183.19888608325471</v>
      </c>
      <c r="L9" s="1587">
        <v>-51.822509391336276</v>
      </c>
    </row>
    <row r="10" spans="1:12" ht="20.25" customHeight="1">
      <c r="A10" s="1622" t="s">
        <v>1427</v>
      </c>
      <c r="B10" s="1582">
        <v>9032.90625</v>
      </c>
      <c r="C10" s="1582">
        <v>903.29062499999998</v>
      </c>
      <c r="D10" s="1586">
        <v>1.2118660956119645</v>
      </c>
      <c r="E10" s="1582">
        <v>23785.62343</v>
      </c>
      <c r="F10" s="1582">
        <v>2378.5623430000001</v>
      </c>
      <c r="G10" s="1586">
        <v>3.9242690973628869</v>
      </c>
      <c r="H10" s="1582">
        <v>15552.306939999999</v>
      </c>
      <c r="I10" s="1582">
        <v>1555.2306939999999</v>
      </c>
      <c r="J10" s="1586">
        <v>10.708084328142649</v>
      </c>
      <c r="K10" s="1586">
        <v>163.32193395674841</v>
      </c>
      <c r="L10" s="1587">
        <v>-34.614676021548377</v>
      </c>
    </row>
    <row r="11" spans="1:12" ht="20.25" customHeight="1">
      <c r="A11" s="1622" t="s">
        <v>1428</v>
      </c>
      <c r="B11" s="1582">
        <v>4199.5277599999999</v>
      </c>
      <c r="C11" s="1582">
        <v>419.95277599999997</v>
      </c>
      <c r="D11" s="1586">
        <v>0.56341394110287135</v>
      </c>
      <c r="E11" s="1582">
        <v>6656.6030000000001</v>
      </c>
      <c r="F11" s="1582">
        <v>665.66030000000001</v>
      </c>
      <c r="G11" s="1586">
        <v>1.0982390906502755</v>
      </c>
      <c r="H11" s="1582">
        <v>1712.7667999999999</v>
      </c>
      <c r="I11" s="1582">
        <v>171.27667999999997</v>
      </c>
      <c r="J11" s="1586">
        <v>1.1792752933439103</v>
      </c>
      <c r="K11" s="1586">
        <v>58.50836999824952</v>
      </c>
      <c r="L11" s="1587">
        <v>-74.269656760362608</v>
      </c>
    </row>
    <row r="12" spans="1:12" ht="20.25" customHeight="1">
      <c r="A12" s="1622" t="s">
        <v>1429</v>
      </c>
      <c r="B12" s="1582">
        <v>0</v>
      </c>
      <c r="C12" s="1582">
        <v>0</v>
      </c>
      <c r="D12" s="1586">
        <v>0</v>
      </c>
      <c r="E12" s="1582">
        <v>0</v>
      </c>
      <c r="F12" s="1582">
        <v>0</v>
      </c>
      <c r="G12" s="1586">
        <v>0</v>
      </c>
      <c r="H12" s="1582">
        <v>0</v>
      </c>
      <c r="I12" s="1582">
        <v>0</v>
      </c>
      <c r="J12" s="1586">
        <v>0</v>
      </c>
      <c r="K12" s="1586">
        <v>0</v>
      </c>
      <c r="L12" s="1587">
        <v>0</v>
      </c>
    </row>
    <row r="13" spans="1:12" ht="20.25" customHeight="1">
      <c r="A13" s="1622" t="s">
        <v>1430</v>
      </c>
      <c r="B13" s="1582">
        <v>1319.5429199999999</v>
      </c>
      <c r="C13" s="1582">
        <v>131.95429200000001</v>
      </c>
      <c r="D13" s="1586">
        <v>0.17703154247314487</v>
      </c>
      <c r="E13" s="1582">
        <v>848.19299999999998</v>
      </c>
      <c r="F13" s="1582">
        <v>84.819299999999998</v>
      </c>
      <c r="G13" s="1586">
        <v>0.13993905134735074</v>
      </c>
      <c r="H13" s="1582">
        <v>0</v>
      </c>
      <c r="I13" s="1582">
        <v>0</v>
      </c>
      <c r="J13" s="1586">
        <v>0</v>
      </c>
      <c r="K13" s="1586">
        <v>0</v>
      </c>
      <c r="L13" s="1587">
        <v>-100</v>
      </c>
    </row>
    <row r="14" spans="1:12" ht="20.25" customHeight="1">
      <c r="A14" s="1622" t="s">
        <v>1431</v>
      </c>
      <c r="B14" s="1582">
        <v>0</v>
      </c>
      <c r="C14" s="1582">
        <v>0</v>
      </c>
      <c r="D14" s="1586">
        <v>0</v>
      </c>
      <c r="E14" s="1582">
        <v>164.14400000000001</v>
      </c>
      <c r="F14" s="1582">
        <v>16.414400000000001</v>
      </c>
      <c r="G14" s="1586">
        <v>2.7081284146838684E-2</v>
      </c>
      <c r="H14" s="1582">
        <v>0</v>
      </c>
      <c r="I14" s="1582">
        <v>0</v>
      </c>
      <c r="J14" s="1586">
        <v>0</v>
      </c>
      <c r="K14" s="1586">
        <v>0</v>
      </c>
      <c r="L14" s="1587">
        <v>-100</v>
      </c>
    </row>
    <row r="15" spans="1:12" ht="20.25" customHeight="1">
      <c r="A15" s="1622" t="s">
        <v>1432</v>
      </c>
      <c r="B15" s="1582">
        <v>1343.93</v>
      </c>
      <c r="C15" s="1582">
        <v>134.393</v>
      </c>
      <c r="D15" s="1586">
        <v>0.18030334388511865</v>
      </c>
      <c r="E15" s="1582">
        <v>13254.17</v>
      </c>
      <c r="F15" s="1582">
        <v>1325.4169999999999</v>
      </c>
      <c r="G15" s="1586">
        <v>2.1867381317654302</v>
      </c>
      <c r="H15" s="1582">
        <v>17410.04</v>
      </c>
      <c r="I15" s="1582">
        <v>1741.0039999999999</v>
      </c>
      <c r="J15" s="1586">
        <v>11.987171883603311</v>
      </c>
      <c r="K15" s="1586">
        <v>0</v>
      </c>
      <c r="L15" s="1587">
        <v>31.355188593476612</v>
      </c>
    </row>
    <row r="16" spans="1:12" ht="20.25" customHeight="1">
      <c r="A16" s="1622" t="s">
        <v>1433</v>
      </c>
      <c r="B16" s="1582">
        <v>621682.1</v>
      </c>
      <c r="C16" s="1582">
        <v>62168.21</v>
      </c>
      <c r="D16" s="1586">
        <v>83.405654657253507</v>
      </c>
      <c r="E16" s="1582">
        <v>351400</v>
      </c>
      <c r="F16" s="1582">
        <v>35140</v>
      </c>
      <c r="G16" s="1586">
        <v>57.975699685636471</v>
      </c>
      <c r="H16" s="1582">
        <v>0</v>
      </c>
      <c r="I16" s="1582">
        <v>0</v>
      </c>
      <c r="J16" s="1586">
        <v>0</v>
      </c>
      <c r="K16" s="1586">
        <v>0</v>
      </c>
      <c r="L16" s="1587">
        <v>-100</v>
      </c>
    </row>
    <row r="17" spans="1:12" ht="20.25" customHeight="1">
      <c r="A17" s="1623" t="s">
        <v>1434</v>
      </c>
      <c r="B17" s="1594">
        <v>745371.64483</v>
      </c>
      <c r="C17" s="1594">
        <v>74537.164483</v>
      </c>
      <c r="D17" s="1630">
        <v>100</v>
      </c>
      <c r="E17" s="1594">
        <v>606116.01396000001</v>
      </c>
      <c r="F17" s="1594">
        <v>60611.601395999998</v>
      </c>
      <c r="G17" s="1630">
        <v>100</v>
      </c>
      <c r="H17" s="1594">
        <v>145238.92848999999</v>
      </c>
      <c r="I17" s="1594">
        <v>14523.892849</v>
      </c>
      <c r="J17" s="1630">
        <v>99.999999999999986</v>
      </c>
      <c r="K17" s="1630">
        <v>-18.682711079217484</v>
      </c>
      <c r="L17" s="1629">
        <v>-76.037767499146639</v>
      </c>
    </row>
    <row r="18" spans="1:12" ht="20.25" customHeight="1">
      <c r="A18" s="1669" t="s">
        <v>1435</v>
      </c>
      <c r="B18" s="1670"/>
      <c r="C18" s="1670"/>
      <c r="D18" s="1671"/>
      <c r="E18" s="1670"/>
      <c r="F18" s="1670"/>
      <c r="G18" s="1671"/>
      <c r="H18" s="1670"/>
      <c r="I18" s="1670"/>
      <c r="J18" s="1671"/>
      <c r="K18" s="1671"/>
      <c r="L18" s="1672"/>
    </row>
    <row r="19" spans="1:12" ht="20.25" customHeight="1">
      <c r="A19" s="1622" t="s">
        <v>1436</v>
      </c>
      <c r="B19" s="1582">
        <v>11431.384</v>
      </c>
      <c r="C19" s="1582">
        <v>1143.1384</v>
      </c>
      <c r="D19" s="1586">
        <v>1.5336488957273393</v>
      </c>
      <c r="E19" s="1582">
        <v>15612.852000000001</v>
      </c>
      <c r="F19" s="1582">
        <v>1561.2851999999998</v>
      </c>
      <c r="G19" s="1586">
        <v>2.5758850841753396</v>
      </c>
      <c r="H19" s="1582">
        <v>30478.989000000001</v>
      </c>
      <c r="I19" s="1582">
        <v>3047.8989000000001</v>
      </c>
      <c r="J19" s="1586">
        <v>20.985413013494206</v>
      </c>
      <c r="K19" s="1586">
        <v>100</v>
      </c>
      <c r="L19" s="1587">
        <v>95.217305589010948</v>
      </c>
    </row>
    <row r="20" spans="1:12" ht="20.25" customHeight="1">
      <c r="A20" s="1622" t="s">
        <v>1437</v>
      </c>
      <c r="B20" s="1582">
        <v>65306.047599999991</v>
      </c>
      <c r="C20" s="1582">
        <v>6530.6047600000002</v>
      </c>
      <c r="D20" s="1586">
        <v>8.7615417158637179</v>
      </c>
      <c r="E20" s="1582">
        <v>210839.75631999999</v>
      </c>
      <c r="F20" s="1582">
        <v>21083.975631999998</v>
      </c>
      <c r="G20" s="1586">
        <v>34.785379599822718</v>
      </c>
      <c r="H20" s="1582">
        <v>60042.310659999996</v>
      </c>
      <c r="I20" s="1582">
        <v>6004.2310660000003</v>
      </c>
      <c r="J20" s="1586">
        <v>41.340370164004646</v>
      </c>
      <c r="K20" s="1586">
        <v>222.84874689001998</v>
      </c>
      <c r="L20" s="1587">
        <v>-71.522301245277774</v>
      </c>
    </row>
    <row r="21" spans="1:12" ht="20.25" customHeight="1">
      <c r="A21" s="1622" t="s">
        <v>1438</v>
      </c>
      <c r="B21" s="1582">
        <v>48634.213230000001</v>
      </c>
      <c r="C21" s="1582">
        <v>4863.4213230000005</v>
      </c>
      <c r="D21" s="1586">
        <v>6.524827388770901</v>
      </c>
      <c r="E21" s="1582">
        <v>28263.405780000001</v>
      </c>
      <c r="F21" s="1582">
        <v>2826.3405780000003</v>
      </c>
      <c r="G21" s="1586">
        <v>4.6630356437566371</v>
      </c>
      <c r="H21" s="1582">
        <v>54717.628830000009</v>
      </c>
      <c r="I21" s="1582">
        <v>5471.7628830000003</v>
      </c>
      <c r="J21" s="1586">
        <v>37.674216822501158</v>
      </c>
      <c r="K21" s="1586">
        <v>-41.885755103434619</v>
      </c>
      <c r="L21" s="1587">
        <v>93.59885095206667</v>
      </c>
    </row>
    <row r="22" spans="1:12" ht="20.25" customHeight="1">
      <c r="A22" s="1622" t="s">
        <v>1439</v>
      </c>
      <c r="B22" s="1582">
        <v>620000</v>
      </c>
      <c r="C22" s="1582">
        <v>62000</v>
      </c>
      <c r="D22" s="1586">
        <v>83.179981999638045</v>
      </c>
      <c r="E22" s="1582">
        <v>351400</v>
      </c>
      <c r="F22" s="1582">
        <v>35140</v>
      </c>
      <c r="G22" s="1586">
        <v>57.975699672245305</v>
      </c>
      <c r="H22" s="1582">
        <v>0</v>
      </c>
      <c r="I22" s="1582">
        <v>0</v>
      </c>
      <c r="J22" s="1586">
        <v>0</v>
      </c>
      <c r="K22" s="1586">
        <v>0</v>
      </c>
      <c r="L22" s="1587">
        <v>0</v>
      </c>
    </row>
    <row r="23" spans="1:12" ht="20.25" customHeight="1">
      <c r="A23" s="1622" t="s">
        <v>1440</v>
      </c>
      <c r="B23" s="1582">
        <v>0</v>
      </c>
      <c r="C23" s="1582">
        <v>0</v>
      </c>
      <c r="D23" s="1586">
        <v>0</v>
      </c>
      <c r="E23" s="1582">
        <v>0</v>
      </c>
      <c r="F23" s="1582">
        <v>0</v>
      </c>
      <c r="G23" s="1586">
        <v>0</v>
      </c>
      <c r="H23" s="1582">
        <v>0</v>
      </c>
      <c r="I23" s="1582">
        <v>0</v>
      </c>
      <c r="J23" s="1586">
        <v>0</v>
      </c>
      <c r="K23" s="1586">
        <v>0</v>
      </c>
      <c r="L23" s="1587">
        <v>0</v>
      </c>
    </row>
    <row r="24" spans="1:12" ht="20.25" customHeight="1">
      <c r="A24" s="1622" t="s">
        <v>1441</v>
      </c>
      <c r="B24" s="1582">
        <v>0</v>
      </c>
      <c r="C24" s="1582">
        <v>0</v>
      </c>
      <c r="D24" s="1586">
        <v>0</v>
      </c>
      <c r="E24" s="1582">
        <v>0</v>
      </c>
      <c r="F24" s="1582">
        <v>0</v>
      </c>
      <c r="G24" s="1586">
        <v>0</v>
      </c>
      <c r="H24" s="1582">
        <v>0</v>
      </c>
      <c r="I24" s="1582">
        <v>0</v>
      </c>
      <c r="J24" s="1586">
        <v>0</v>
      </c>
      <c r="K24" s="1586">
        <v>0</v>
      </c>
      <c r="L24" s="1587">
        <v>100</v>
      </c>
    </row>
    <row r="25" spans="1:12" ht="20.25" customHeight="1">
      <c r="A25" s="1624" t="s">
        <v>1080</v>
      </c>
      <c r="B25" s="1582">
        <v>0</v>
      </c>
      <c r="C25" s="1582">
        <v>0</v>
      </c>
      <c r="D25" s="1586">
        <v>0</v>
      </c>
      <c r="E25" s="1582">
        <v>0</v>
      </c>
      <c r="F25" s="1582">
        <v>0</v>
      </c>
      <c r="G25" s="1586">
        <v>0</v>
      </c>
      <c r="H25" s="1582">
        <v>0</v>
      </c>
      <c r="I25" s="1582">
        <v>0</v>
      </c>
      <c r="J25" s="1586">
        <v>0</v>
      </c>
      <c r="K25" s="1586">
        <v>0</v>
      </c>
      <c r="L25" s="1587">
        <v>0</v>
      </c>
    </row>
    <row r="26" spans="1:12" ht="20.25" customHeight="1" thickBot="1">
      <c r="A26" s="1625" t="s">
        <v>515</v>
      </c>
      <c r="B26" s="1606">
        <v>745371.64483</v>
      </c>
      <c r="C26" s="1606">
        <v>74537.164483</v>
      </c>
      <c r="D26" s="1631">
        <v>100</v>
      </c>
      <c r="E26" s="1606">
        <v>606116.01410000003</v>
      </c>
      <c r="F26" s="1606">
        <v>60611.601409999996</v>
      </c>
      <c r="G26" s="1631">
        <v>100</v>
      </c>
      <c r="H26" s="1606">
        <v>145238.92848999999</v>
      </c>
      <c r="I26" s="1606">
        <v>14523.892849</v>
      </c>
      <c r="J26" s="1631">
        <v>100</v>
      </c>
      <c r="K26" s="1631">
        <v>-18.682711060434912</v>
      </c>
      <c r="L26" s="1632">
        <v>-76.037767504681412</v>
      </c>
    </row>
    <row r="27" spans="1:12" ht="16.5" thickTop="1">
      <c r="A27" s="2223" t="s">
        <v>1407</v>
      </c>
      <c r="B27" s="2223"/>
      <c r="C27" s="2223"/>
      <c r="D27" s="2223"/>
      <c r="E27" s="2223"/>
      <c r="F27" s="2223"/>
      <c r="G27" s="2223"/>
      <c r="H27" s="2223"/>
      <c r="I27" s="2223"/>
      <c r="J27" s="2223"/>
      <c r="K27" s="2223"/>
      <c r="L27" s="1626"/>
    </row>
    <row r="29" spans="1:12">
      <c r="D29" s="1511"/>
      <c r="G29" s="1511"/>
      <c r="J29" s="1511"/>
    </row>
    <row r="30" spans="1:12">
      <c r="D30" s="1511"/>
      <c r="G30" s="1511"/>
      <c r="J30" s="1511"/>
    </row>
    <row r="31" spans="1:12">
      <c r="D31" s="1511"/>
      <c r="G31" s="1511"/>
      <c r="J31" s="1511"/>
    </row>
    <row r="32" spans="1:12">
      <c r="D32" s="1511"/>
      <c r="G32" s="1511"/>
      <c r="J32" s="1511"/>
    </row>
    <row r="33" spans="4:10">
      <c r="D33" s="1511"/>
      <c r="G33" s="1511"/>
      <c r="J33" s="1511"/>
    </row>
    <row r="34" spans="4:10">
      <c r="D34" s="1511"/>
      <c r="G34" s="1511"/>
      <c r="J34" s="1511"/>
    </row>
    <row r="35" spans="4:10">
      <c r="D35" s="1511"/>
      <c r="G35" s="1511"/>
      <c r="J35" s="1511"/>
    </row>
  </sheetData>
  <mergeCells count="10">
    <mergeCell ref="A27:K27"/>
    <mergeCell ref="A1:L1"/>
    <mergeCell ref="A2:L2"/>
    <mergeCell ref="A3:L3"/>
    <mergeCell ref="A4:L4"/>
    <mergeCell ref="A5:A6"/>
    <mergeCell ref="B5:D5"/>
    <mergeCell ref="E5:G5"/>
    <mergeCell ref="H5:J5"/>
    <mergeCell ref="K5:L5"/>
  </mergeCells>
  <pageMargins left="0.39370078740157483" right="0.39370078740157483" top="0.74803149606299213"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K36"/>
  <sheetViews>
    <sheetView workbookViewId="0">
      <selection activeCell="L1" sqref="L1"/>
    </sheetView>
  </sheetViews>
  <sheetFormatPr defaultRowHeight="15.75"/>
  <cols>
    <col min="1" max="1" width="33" style="245" bestFit="1" customWidth="1"/>
    <col min="2" max="2" width="11.85546875" style="245" customWidth="1"/>
    <col min="3" max="3" width="10.85546875" style="245" customWidth="1"/>
    <col min="4" max="4" width="10.42578125" style="245" bestFit="1" customWidth="1"/>
    <col min="5" max="5" width="10.85546875" style="245" customWidth="1"/>
    <col min="6" max="7" width="14.28515625" style="245" bestFit="1" customWidth="1"/>
    <col min="8" max="11" width="8.28515625" style="245" customWidth="1"/>
    <col min="12" max="256" width="9.140625" style="245"/>
    <col min="257" max="257" width="31.85546875" style="245" bestFit="1" customWidth="1"/>
    <col min="258" max="258" width="12.85546875" style="245" bestFit="1" customWidth="1"/>
    <col min="259" max="260" width="11.28515625" style="245" bestFit="1" customWidth="1"/>
    <col min="261" max="261" width="10.7109375" style="245" bestFit="1" customWidth="1"/>
    <col min="262" max="263" width="11.140625" style="245" bestFit="1" customWidth="1"/>
    <col min="264" max="267" width="9.42578125" style="245" bestFit="1" customWidth="1"/>
    <col min="268" max="512" width="9.140625" style="245"/>
    <col min="513" max="513" width="31.85546875" style="245" bestFit="1" customWidth="1"/>
    <col min="514" max="514" width="12.85546875" style="245" bestFit="1" customWidth="1"/>
    <col min="515" max="516" width="11.28515625" style="245" bestFit="1" customWidth="1"/>
    <col min="517" max="517" width="10.7109375" style="245" bestFit="1" customWidth="1"/>
    <col min="518" max="519" width="11.140625" style="245" bestFit="1" customWidth="1"/>
    <col min="520" max="523" width="9.42578125" style="245" bestFit="1" customWidth="1"/>
    <col min="524" max="768" width="9.140625" style="245"/>
    <col min="769" max="769" width="31.85546875" style="245" bestFit="1" customWidth="1"/>
    <col min="770" max="770" width="12.85546875" style="245" bestFit="1" customWidth="1"/>
    <col min="771" max="772" width="11.28515625" style="245" bestFit="1" customWidth="1"/>
    <col min="773" max="773" width="10.7109375" style="245" bestFit="1" customWidth="1"/>
    <col min="774" max="775" width="11.140625" style="245" bestFit="1" customWidth="1"/>
    <col min="776" max="779" width="9.42578125" style="245" bestFit="1" customWidth="1"/>
    <col min="780" max="1024" width="9.140625" style="245"/>
    <col min="1025" max="1025" width="31.85546875" style="245" bestFit="1" customWidth="1"/>
    <col min="1026" max="1026" width="12.85546875" style="245" bestFit="1" customWidth="1"/>
    <col min="1027" max="1028" width="11.28515625" style="245" bestFit="1" customWidth="1"/>
    <col min="1029" max="1029" width="10.7109375" style="245" bestFit="1" customWidth="1"/>
    <col min="1030" max="1031" width="11.140625" style="245" bestFit="1" customWidth="1"/>
    <col min="1032" max="1035" width="9.42578125" style="245" bestFit="1" customWidth="1"/>
    <col min="1036" max="1280" width="9.140625" style="245"/>
    <col min="1281" max="1281" width="31.85546875" style="245" bestFit="1" customWidth="1"/>
    <col min="1282" max="1282" width="12.85546875" style="245" bestFit="1" customWidth="1"/>
    <col min="1283" max="1284" width="11.28515625" style="245" bestFit="1" customWidth="1"/>
    <col min="1285" max="1285" width="10.7109375" style="245" bestFit="1" customWidth="1"/>
    <col min="1286" max="1287" width="11.140625" style="245" bestFit="1" customWidth="1"/>
    <col min="1288" max="1291" width="9.42578125" style="245" bestFit="1" customWidth="1"/>
    <col min="1292" max="1536" width="9.140625" style="245"/>
    <col min="1537" max="1537" width="31.85546875" style="245" bestFit="1" customWidth="1"/>
    <col min="1538" max="1538" width="12.85546875" style="245" bestFit="1" customWidth="1"/>
    <col min="1539" max="1540" width="11.28515625" style="245" bestFit="1" customWidth="1"/>
    <col min="1541" max="1541" width="10.7109375" style="245" bestFit="1" customWidth="1"/>
    <col min="1542" max="1543" width="11.140625" style="245" bestFit="1" customWidth="1"/>
    <col min="1544" max="1547" width="9.42578125" style="245" bestFit="1" customWidth="1"/>
    <col min="1548" max="1792" width="9.140625" style="245"/>
    <col min="1793" max="1793" width="31.85546875" style="245" bestFit="1" customWidth="1"/>
    <col min="1794" max="1794" width="12.85546875" style="245" bestFit="1" customWidth="1"/>
    <col min="1795" max="1796" width="11.28515625" style="245" bestFit="1" customWidth="1"/>
    <col min="1797" max="1797" width="10.7109375" style="245" bestFit="1" customWidth="1"/>
    <col min="1798" max="1799" width="11.140625" style="245" bestFit="1" customWidth="1"/>
    <col min="1800" max="1803" width="9.42578125" style="245" bestFit="1" customWidth="1"/>
    <col min="1804" max="2048" width="9.140625" style="245"/>
    <col min="2049" max="2049" width="31.85546875" style="245" bestFit="1" customWidth="1"/>
    <col min="2050" max="2050" width="12.85546875" style="245" bestFit="1" customWidth="1"/>
    <col min="2051" max="2052" width="11.28515625" style="245" bestFit="1" customWidth="1"/>
    <col min="2053" max="2053" width="10.7109375" style="245" bestFit="1" customWidth="1"/>
    <col min="2054" max="2055" width="11.140625" style="245" bestFit="1" customWidth="1"/>
    <col min="2056" max="2059" width="9.42578125" style="245" bestFit="1" customWidth="1"/>
    <col min="2060" max="2304" width="9.140625" style="245"/>
    <col min="2305" max="2305" width="31.85546875" style="245" bestFit="1" customWidth="1"/>
    <col min="2306" max="2306" width="12.85546875" style="245" bestFit="1" customWidth="1"/>
    <col min="2307" max="2308" width="11.28515625" style="245" bestFit="1" customWidth="1"/>
    <col min="2309" max="2309" width="10.7109375" style="245" bestFit="1" customWidth="1"/>
    <col min="2310" max="2311" width="11.140625" style="245" bestFit="1" customWidth="1"/>
    <col min="2312" max="2315" width="9.42578125" style="245" bestFit="1" customWidth="1"/>
    <col min="2316" max="2560" width="9.140625" style="245"/>
    <col min="2561" max="2561" width="31.85546875" style="245" bestFit="1" customWidth="1"/>
    <col min="2562" max="2562" width="12.85546875" style="245" bestFit="1" customWidth="1"/>
    <col min="2563" max="2564" width="11.28515625" style="245" bestFit="1" customWidth="1"/>
    <col min="2565" max="2565" width="10.7109375" style="245" bestFit="1" customWidth="1"/>
    <col min="2566" max="2567" width="11.140625" style="245" bestFit="1" customWidth="1"/>
    <col min="2568" max="2571" width="9.42578125" style="245" bestFit="1" customWidth="1"/>
    <col min="2572" max="2816" width="9.140625" style="245"/>
    <col min="2817" max="2817" width="31.85546875" style="245" bestFit="1" customWidth="1"/>
    <col min="2818" max="2818" width="12.85546875" style="245" bestFit="1" customWidth="1"/>
    <col min="2819" max="2820" width="11.28515625" style="245" bestFit="1" customWidth="1"/>
    <col min="2821" max="2821" width="10.7109375" style="245" bestFit="1" customWidth="1"/>
    <col min="2822" max="2823" width="11.140625" style="245" bestFit="1" customWidth="1"/>
    <col min="2824" max="2827" width="9.42578125" style="245" bestFit="1" customWidth="1"/>
    <col min="2828" max="3072" width="9.140625" style="245"/>
    <col min="3073" max="3073" width="31.85546875" style="245" bestFit="1" customWidth="1"/>
    <col min="3074" max="3074" width="12.85546875" style="245" bestFit="1" customWidth="1"/>
    <col min="3075" max="3076" width="11.28515625" style="245" bestFit="1" customWidth="1"/>
    <col min="3077" max="3077" width="10.7109375" style="245" bestFit="1" customWidth="1"/>
    <col min="3078" max="3079" width="11.140625" style="245" bestFit="1" customWidth="1"/>
    <col min="3080" max="3083" width="9.42578125" style="245" bestFit="1" customWidth="1"/>
    <col min="3084" max="3328" width="9.140625" style="245"/>
    <col min="3329" max="3329" width="31.85546875" style="245" bestFit="1" customWidth="1"/>
    <col min="3330" max="3330" width="12.85546875" style="245" bestFit="1" customWidth="1"/>
    <col min="3331" max="3332" width="11.28515625" style="245" bestFit="1" customWidth="1"/>
    <col min="3333" max="3333" width="10.7109375" style="245" bestFit="1" customWidth="1"/>
    <col min="3334" max="3335" width="11.140625" style="245" bestFit="1" customWidth="1"/>
    <col min="3336" max="3339" width="9.42578125" style="245" bestFit="1" customWidth="1"/>
    <col min="3340" max="3584" width="9.140625" style="245"/>
    <col min="3585" max="3585" width="31.85546875" style="245" bestFit="1" customWidth="1"/>
    <col min="3586" max="3586" width="12.85546875" style="245" bestFit="1" customWidth="1"/>
    <col min="3587" max="3588" width="11.28515625" style="245" bestFit="1" customWidth="1"/>
    <col min="3589" max="3589" width="10.7109375" style="245" bestFit="1" customWidth="1"/>
    <col min="3590" max="3591" width="11.140625" style="245" bestFit="1" customWidth="1"/>
    <col min="3592" max="3595" width="9.42578125" style="245" bestFit="1" customWidth="1"/>
    <col min="3596" max="3840" width="9.140625" style="245"/>
    <col min="3841" max="3841" width="31.85546875" style="245" bestFit="1" customWidth="1"/>
    <col min="3842" max="3842" width="12.85546875" style="245" bestFit="1" customWidth="1"/>
    <col min="3843" max="3844" width="11.28515625" style="245" bestFit="1" customWidth="1"/>
    <col min="3845" max="3845" width="10.7109375" style="245" bestFit="1" customWidth="1"/>
    <col min="3846" max="3847" width="11.140625" style="245" bestFit="1" customWidth="1"/>
    <col min="3848" max="3851" width="9.42578125" style="245" bestFit="1" customWidth="1"/>
    <col min="3852" max="4096" width="9.140625" style="245"/>
    <col min="4097" max="4097" width="31.85546875" style="245" bestFit="1" customWidth="1"/>
    <col min="4098" max="4098" width="12.85546875" style="245" bestFit="1" customWidth="1"/>
    <col min="4099" max="4100" width="11.28515625" style="245" bestFit="1" customWidth="1"/>
    <col min="4101" max="4101" width="10.7109375" style="245" bestFit="1" customWidth="1"/>
    <col min="4102" max="4103" width="11.140625" style="245" bestFit="1" customWidth="1"/>
    <col min="4104" max="4107" width="9.42578125" style="245" bestFit="1" customWidth="1"/>
    <col min="4108" max="4352" width="9.140625" style="245"/>
    <col min="4353" max="4353" width="31.85546875" style="245" bestFit="1" customWidth="1"/>
    <col min="4354" max="4354" width="12.85546875" style="245" bestFit="1" customWidth="1"/>
    <col min="4355" max="4356" width="11.28515625" style="245" bestFit="1" customWidth="1"/>
    <col min="4357" max="4357" width="10.7109375" style="245" bestFit="1" customWidth="1"/>
    <col min="4358" max="4359" width="11.140625" style="245" bestFit="1" customWidth="1"/>
    <col min="4360" max="4363" width="9.42578125" style="245" bestFit="1" customWidth="1"/>
    <col min="4364" max="4608" width="9.140625" style="245"/>
    <col min="4609" max="4609" width="31.85546875" style="245" bestFit="1" customWidth="1"/>
    <col min="4610" max="4610" width="12.85546875" style="245" bestFit="1" customWidth="1"/>
    <col min="4611" max="4612" width="11.28515625" style="245" bestFit="1" customWidth="1"/>
    <col min="4613" max="4613" width="10.7109375" style="245" bestFit="1" customWidth="1"/>
    <col min="4614" max="4615" width="11.140625" style="245" bestFit="1" customWidth="1"/>
    <col min="4616" max="4619" width="9.42578125" style="245" bestFit="1" customWidth="1"/>
    <col min="4620" max="4864" width="9.140625" style="245"/>
    <col min="4865" max="4865" width="31.85546875" style="245" bestFit="1" customWidth="1"/>
    <col min="4866" max="4866" width="12.85546875" style="245" bestFit="1" customWidth="1"/>
    <col min="4867" max="4868" width="11.28515625" style="245" bestFit="1" customWidth="1"/>
    <col min="4869" max="4869" width="10.7109375" style="245" bestFit="1" customWidth="1"/>
    <col min="4870" max="4871" width="11.140625" style="245" bestFit="1" customWidth="1"/>
    <col min="4872" max="4875" width="9.42578125" style="245" bestFit="1" customWidth="1"/>
    <col min="4876" max="5120" width="9.140625" style="245"/>
    <col min="5121" max="5121" width="31.85546875" style="245" bestFit="1" customWidth="1"/>
    <col min="5122" max="5122" width="12.85546875" style="245" bestFit="1" customWidth="1"/>
    <col min="5123" max="5124" width="11.28515625" style="245" bestFit="1" customWidth="1"/>
    <col min="5125" max="5125" width="10.7109375" style="245" bestFit="1" customWidth="1"/>
    <col min="5126" max="5127" width="11.140625" style="245" bestFit="1" customWidth="1"/>
    <col min="5128" max="5131" width="9.42578125" style="245" bestFit="1" customWidth="1"/>
    <col min="5132" max="5376" width="9.140625" style="245"/>
    <col min="5377" max="5377" width="31.85546875" style="245" bestFit="1" customWidth="1"/>
    <col min="5378" max="5378" width="12.85546875" style="245" bestFit="1" customWidth="1"/>
    <col min="5379" max="5380" width="11.28515625" style="245" bestFit="1" customWidth="1"/>
    <col min="5381" max="5381" width="10.7109375" style="245" bestFit="1" customWidth="1"/>
    <col min="5382" max="5383" width="11.140625" style="245" bestFit="1" customWidth="1"/>
    <col min="5384" max="5387" width="9.42578125" style="245" bestFit="1" customWidth="1"/>
    <col min="5388" max="5632" width="9.140625" style="245"/>
    <col min="5633" max="5633" width="31.85546875" style="245" bestFit="1" customWidth="1"/>
    <col min="5634" max="5634" width="12.85546875" style="245" bestFit="1" customWidth="1"/>
    <col min="5635" max="5636" width="11.28515625" style="245" bestFit="1" customWidth="1"/>
    <col min="5637" max="5637" width="10.7109375" style="245" bestFit="1" customWidth="1"/>
    <col min="5638" max="5639" width="11.140625" style="245" bestFit="1" customWidth="1"/>
    <col min="5640" max="5643" width="9.42578125" style="245" bestFit="1" customWidth="1"/>
    <col min="5644" max="5888" width="9.140625" style="245"/>
    <col min="5889" max="5889" width="31.85546875" style="245" bestFit="1" customWidth="1"/>
    <col min="5890" max="5890" width="12.85546875" style="245" bestFit="1" customWidth="1"/>
    <col min="5891" max="5892" width="11.28515625" style="245" bestFit="1" customWidth="1"/>
    <col min="5893" max="5893" width="10.7109375" style="245" bestFit="1" customWidth="1"/>
    <col min="5894" max="5895" width="11.140625" style="245" bestFit="1" customWidth="1"/>
    <col min="5896" max="5899" width="9.42578125" style="245" bestFit="1" customWidth="1"/>
    <col min="5900" max="6144" width="9.140625" style="245"/>
    <col min="6145" max="6145" width="31.85546875" style="245" bestFit="1" customWidth="1"/>
    <col min="6146" max="6146" width="12.85546875" style="245" bestFit="1" customWidth="1"/>
    <col min="6147" max="6148" width="11.28515625" style="245" bestFit="1" customWidth="1"/>
    <col min="6149" max="6149" width="10.7109375" style="245" bestFit="1" customWidth="1"/>
    <col min="6150" max="6151" width="11.140625" style="245" bestFit="1" customWidth="1"/>
    <col min="6152" max="6155" width="9.42578125" style="245" bestFit="1" customWidth="1"/>
    <col min="6156" max="6400" width="9.140625" style="245"/>
    <col min="6401" max="6401" width="31.85546875" style="245" bestFit="1" customWidth="1"/>
    <col min="6402" max="6402" width="12.85546875" style="245" bestFit="1" customWidth="1"/>
    <col min="6403" max="6404" width="11.28515625" style="245" bestFit="1" customWidth="1"/>
    <col min="6405" max="6405" width="10.7109375" style="245" bestFit="1" customWidth="1"/>
    <col min="6406" max="6407" width="11.140625" style="245" bestFit="1" customWidth="1"/>
    <col min="6408" max="6411" width="9.42578125" style="245" bestFit="1" customWidth="1"/>
    <col min="6412" max="6656" width="9.140625" style="245"/>
    <col min="6657" max="6657" width="31.85546875" style="245" bestFit="1" customWidth="1"/>
    <col min="6658" max="6658" width="12.85546875" style="245" bestFit="1" customWidth="1"/>
    <col min="6659" max="6660" width="11.28515625" style="245" bestFit="1" customWidth="1"/>
    <col min="6661" max="6661" width="10.7109375" style="245" bestFit="1" customWidth="1"/>
    <col min="6662" max="6663" width="11.140625" style="245" bestFit="1" customWidth="1"/>
    <col min="6664" max="6667" width="9.42578125" style="245" bestFit="1" customWidth="1"/>
    <col min="6668" max="6912" width="9.140625" style="245"/>
    <col min="6913" max="6913" width="31.85546875" style="245" bestFit="1" customWidth="1"/>
    <col min="6914" max="6914" width="12.85546875" style="245" bestFit="1" customWidth="1"/>
    <col min="6915" max="6916" width="11.28515625" style="245" bestFit="1" customWidth="1"/>
    <col min="6917" max="6917" width="10.7109375" style="245" bestFit="1" customWidth="1"/>
    <col min="6918" max="6919" width="11.140625" style="245" bestFit="1" customWidth="1"/>
    <col min="6920" max="6923" width="9.42578125" style="245" bestFit="1" customWidth="1"/>
    <col min="6924" max="7168" width="9.140625" style="245"/>
    <col min="7169" max="7169" width="31.85546875" style="245" bestFit="1" customWidth="1"/>
    <col min="7170" max="7170" width="12.85546875" style="245" bestFit="1" customWidth="1"/>
    <col min="7171" max="7172" width="11.28515625" style="245" bestFit="1" customWidth="1"/>
    <col min="7173" max="7173" width="10.7109375" style="245" bestFit="1" customWidth="1"/>
    <col min="7174" max="7175" width="11.140625" style="245" bestFit="1" customWidth="1"/>
    <col min="7176" max="7179" width="9.42578125" style="245" bestFit="1" customWidth="1"/>
    <col min="7180" max="7424" width="9.140625" style="245"/>
    <col min="7425" max="7425" width="31.85546875" style="245" bestFit="1" customWidth="1"/>
    <col min="7426" max="7426" width="12.85546875" style="245" bestFit="1" customWidth="1"/>
    <col min="7427" max="7428" width="11.28515625" style="245" bestFit="1" customWidth="1"/>
    <col min="7429" max="7429" width="10.7109375" style="245" bestFit="1" customWidth="1"/>
    <col min="7430" max="7431" width="11.140625" style="245" bestFit="1" customWidth="1"/>
    <col min="7432" max="7435" width="9.42578125" style="245" bestFit="1" customWidth="1"/>
    <col min="7436" max="7680" width="9.140625" style="245"/>
    <col min="7681" max="7681" width="31.85546875" style="245" bestFit="1" customWidth="1"/>
    <col min="7682" max="7682" width="12.85546875" style="245" bestFit="1" customWidth="1"/>
    <col min="7683" max="7684" width="11.28515625" style="245" bestFit="1" customWidth="1"/>
    <col min="7685" max="7685" width="10.7109375" style="245" bestFit="1" customWidth="1"/>
    <col min="7686" max="7687" width="11.140625" style="245" bestFit="1" customWidth="1"/>
    <col min="7688" max="7691" width="9.42578125" style="245" bestFit="1" customWidth="1"/>
    <col min="7692" max="7936" width="9.140625" style="245"/>
    <col min="7937" max="7937" width="31.85546875" style="245" bestFit="1" customWidth="1"/>
    <col min="7938" max="7938" width="12.85546875" style="245" bestFit="1" customWidth="1"/>
    <col min="7939" max="7940" width="11.28515625" style="245" bestFit="1" customWidth="1"/>
    <col min="7941" max="7941" width="10.7109375" style="245" bestFit="1" customWidth="1"/>
    <col min="7942" max="7943" width="11.140625" style="245" bestFit="1" customWidth="1"/>
    <col min="7944" max="7947" width="9.42578125" style="245" bestFit="1" customWidth="1"/>
    <col min="7948" max="8192" width="9.140625" style="245"/>
    <col min="8193" max="8193" width="31.85546875" style="245" bestFit="1" customWidth="1"/>
    <col min="8194" max="8194" width="12.85546875" style="245" bestFit="1" customWidth="1"/>
    <col min="8195" max="8196" width="11.28515625" style="245" bestFit="1" customWidth="1"/>
    <col min="8197" max="8197" width="10.7109375" style="245" bestFit="1" customWidth="1"/>
    <col min="8198" max="8199" width="11.140625" style="245" bestFit="1" customWidth="1"/>
    <col min="8200" max="8203" width="9.42578125" style="245" bestFit="1" customWidth="1"/>
    <col min="8204" max="8448" width="9.140625" style="245"/>
    <col min="8449" max="8449" width="31.85546875" style="245" bestFit="1" customWidth="1"/>
    <col min="8450" max="8450" width="12.85546875" style="245" bestFit="1" customWidth="1"/>
    <col min="8451" max="8452" width="11.28515625" style="245" bestFit="1" customWidth="1"/>
    <col min="8453" max="8453" width="10.7109375" style="245" bestFit="1" customWidth="1"/>
    <col min="8454" max="8455" width="11.140625" style="245" bestFit="1" customWidth="1"/>
    <col min="8456" max="8459" width="9.42578125" style="245" bestFit="1" customWidth="1"/>
    <col min="8460" max="8704" width="9.140625" style="245"/>
    <col min="8705" max="8705" width="31.85546875" style="245" bestFit="1" customWidth="1"/>
    <col min="8706" max="8706" width="12.85546875" style="245" bestFit="1" customWidth="1"/>
    <col min="8707" max="8708" width="11.28515625" style="245" bestFit="1" customWidth="1"/>
    <col min="8709" max="8709" width="10.7109375" style="245" bestFit="1" customWidth="1"/>
    <col min="8710" max="8711" width="11.140625" style="245" bestFit="1" customWidth="1"/>
    <col min="8712" max="8715" width="9.42578125" style="245" bestFit="1" customWidth="1"/>
    <col min="8716" max="8960" width="9.140625" style="245"/>
    <col min="8961" max="8961" width="31.85546875" style="245" bestFit="1" customWidth="1"/>
    <col min="8962" max="8962" width="12.85546875" style="245" bestFit="1" customWidth="1"/>
    <col min="8963" max="8964" width="11.28515625" style="245" bestFit="1" customWidth="1"/>
    <col min="8965" max="8965" width="10.7109375" style="245" bestFit="1" customWidth="1"/>
    <col min="8966" max="8967" width="11.140625" style="245" bestFit="1" customWidth="1"/>
    <col min="8968" max="8971" width="9.42578125" style="245" bestFit="1" customWidth="1"/>
    <col min="8972" max="9216" width="9.140625" style="245"/>
    <col min="9217" max="9217" width="31.85546875" style="245" bestFit="1" customWidth="1"/>
    <col min="9218" max="9218" width="12.85546875" style="245" bestFit="1" customWidth="1"/>
    <col min="9219" max="9220" width="11.28515625" style="245" bestFit="1" customWidth="1"/>
    <col min="9221" max="9221" width="10.7109375" style="245" bestFit="1" customWidth="1"/>
    <col min="9222" max="9223" width="11.140625" style="245" bestFit="1" customWidth="1"/>
    <col min="9224" max="9227" width="9.42578125" style="245" bestFit="1" customWidth="1"/>
    <col min="9228" max="9472" width="9.140625" style="245"/>
    <col min="9473" max="9473" width="31.85546875" style="245" bestFit="1" customWidth="1"/>
    <col min="9474" max="9474" width="12.85546875" style="245" bestFit="1" customWidth="1"/>
    <col min="9475" max="9476" width="11.28515625" style="245" bestFit="1" customWidth="1"/>
    <col min="9477" max="9477" width="10.7109375" style="245" bestFit="1" customWidth="1"/>
    <col min="9478" max="9479" width="11.140625" style="245" bestFit="1" customWidth="1"/>
    <col min="9480" max="9483" width="9.42578125" style="245" bestFit="1" customWidth="1"/>
    <col min="9484" max="9728" width="9.140625" style="245"/>
    <col min="9729" max="9729" width="31.85546875" style="245" bestFit="1" customWidth="1"/>
    <col min="9730" max="9730" width="12.85546875" style="245" bestFit="1" customWidth="1"/>
    <col min="9731" max="9732" width="11.28515625" style="245" bestFit="1" customWidth="1"/>
    <col min="9733" max="9733" width="10.7109375" style="245" bestFit="1" customWidth="1"/>
    <col min="9734" max="9735" width="11.140625" style="245" bestFit="1" customWidth="1"/>
    <col min="9736" max="9739" width="9.42578125" style="245" bestFit="1" customWidth="1"/>
    <col min="9740" max="9984" width="9.140625" style="245"/>
    <col min="9985" max="9985" width="31.85546875" style="245" bestFit="1" customWidth="1"/>
    <col min="9986" max="9986" width="12.85546875" style="245" bestFit="1" customWidth="1"/>
    <col min="9987" max="9988" width="11.28515625" style="245" bestFit="1" customWidth="1"/>
    <col min="9989" max="9989" width="10.7109375" style="245" bestFit="1" customWidth="1"/>
    <col min="9990" max="9991" width="11.140625" style="245" bestFit="1" customWidth="1"/>
    <col min="9992" max="9995" width="9.42578125" style="245" bestFit="1" customWidth="1"/>
    <col min="9996" max="10240" width="9.140625" style="245"/>
    <col min="10241" max="10241" width="31.85546875" style="245" bestFit="1" customWidth="1"/>
    <col min="10242" max="10242" width="12.85546875" style="245" bestFit="1" customWidth="1"/>
    <col min="10243" max="10244" width="11.28515625" style="245" bestFit="1" customWidth="1"/>
    <col min="10245" max="10245" width="10.7109375" style="245" bestFit="1" customWidth="1"/>
    <col min="10246" max="10247" width="11.140625" style="245" bestFit="1" customWidth="1"/>
    <col min="10248" max="10251" width="9.42578125" style="245" bestFit="1" customWidth="1"/>
    <col min="10252" max="10496" width="9.140625" style="245"/>
    <col min="10497" max="10497" width="31.85546875" style="245" bestFit="1" customWidth="1"/>
    <col min="10498" max="10498" width="12.85546875" style="245" bestFit="1" customWidth="1"/>
    <col min="10499" max="10500" width="11.28515625" style="245" bestFit="1" customWidth="1"/>
    <col min="10501" max="10501" width="10.7109375" style="245" bestFit="1" customWidth="1"/>
    <col min="10502" max="10503" width="11.140625" style="245" bestFit="1" customWidth="1"/>
    <col min="10504" max="10507" width="9.42578125" style="245" bestFit="1" customWidth="1"/>
    <col min="10508" max="10752" width="9.140625" style="245"/>
    <col min="10753" max="10753" width="31.85546875" style="245" bestFit="1" customWidth="1"/>
    <col min="10754" max="10754" width="12.85546875" style="245" bestFit="1" customWidth="1"/>
    <col min="10755" max="10756" width="11.28515625" style="245" bestFit="1" customWidth="1"/>
    <col min="10757" max="10757" width="10.7109375" style="245" bestFit="1" customWidth="1"/>
    <col min="10758" max="10759" width="11.140625" style="245" bestFit="1" customWidth="1"/>
    <col min="10760" max="10763" width="9.42578125" style="245" bestFit="1" customWidth="1"/>
    <col min="10764" max="11008" width="9.140625" style="245"/>
    <col min="11009" max="11009" width="31.85546875" style="245" bestFit="1" customWidth="1"/>
    <col min="11010" max="11010" width="12.85546875" style="245" bestFit="1" customWidth="1"/>
    <col min="11011" max="11012" width="11.28515625" style="245" bestFit="1" customWidth="1"/>
    <col min="11013" max="11013" width="10.7109375" style="245" bestFit="1" customWidth="1"/>
    <col min="11014" max="11015" width="11.140625" style="245" bestFit="1" customWidth="1"/>
    <col min="11016" max="11019" width="9.42578125" style="245" bestFit="1" customWidth="1"/>
    <col min="11020" max="11264" width="9.140625" style="245"/>
    <col min="11265" max="11265" width="31.85546875" style="245" bestFit="1" customWidth="1"/>
    <col min="11266" max="11266" width="12.85546875" style="245" bestFit="1" customWidth="1"/>
    <col min="11267" max="11268" width="11.28515625" style="245" bestFit="1" customWidth="1"/>
    <col min="11269" max="11269" width="10.7109375" style="245" bestFit="1" customWidth="1"/>
    <col min="11270" max="11271" width="11.140625" style="245" bestFit="1" customWidth="1"/>
    <col min="11272" max="11275" width="9.42578125" style="245" bestFit="1" customWidth="1"/>
    <col min="11276" max="11520" width="9.140625" style="245"/>
    <col min="11521" max="11521" width="31.85546875" style="245" bestFit="1" customWidth="1"/>
    <col min="11522" max="11522" width="12.85546875" style="245" bestFit="1" customWidth="1"/>
    <col min="11523" max="11524" width="11.28515625" style="245" bestFit="1" customWidth="1"/>
    <col min="11525" max="11525" width="10.7109375" style="245" bestFit="1" customWidth="1"/>
    <col min="11526" max="11527" width="11.140625" style="245" bestFit="1" customWidth="1"/>
    <col min="11528" max="11531" width="9.42578125" style="245" bestFit="1" customWidth="1"/>
    <col min="11532" max="11776" width="9.140625" style="245"/>
    <col min="11777" max="11777" width="31.85546875" style="245" bestFit="1" customWidth="1"/>
    <col min="11778" max="11778" width="12.85546875" style="245" bestFit="1" customWidth="1"/>
    <col min="11779" max="11780" width="11.28515625" style="245" bestFit="1" customWidth="1"/>
    <col min="11781" max="11781" width="10.7109375" style="245" bestFit="1" customWidth="1"/>
    <col min="11782" max="11783" width="11.140625" style="245" bestFit="1" customWidth="1"/>
    <col min="11784" max="11787" width="9.42578125" style="245" bestFit="1" customWidth="1"/>
    <col min="11788" max="12032" width="9.140625" style="245"/>
    <col min="12033" max="12033" width="31.85546875" style="245" bestFit="1" customWidth="1"/>
    <col min="12034" max="12034" width="12.85546875" style="245" bestFit="1" customWidth="1"/>
    <col min="12035" max="12036" width="11.28515625" style="245" bestFit="1" customWidth="1"/>
    <col min="12037" max="12037" width="10.7109375" style="245" bestFit="1" customWidth="1"/>
    <col min="12038" max="12039" width="11.140625" style="245" bestFit="1" customWidth="1"/>
    <col min="12040" max="12043" width="9.42578125" style="245" bestFit="1" customWidth="1"/>
    <col min="12044" max="12288" width="9.140625" style="245"/>
    <col min="12289" max="12289" width="31.85546875" style="245" bestFit="1" customWidth="1"/>
    <col min="12290" max="12290" width="12.85546875" style="245" bestFit="1" customWidth="1"/>
    <col min="12291" max="12292" width="11.28515625" style="245" bestFit="1" customWidth="1"/>
    <col min="12293" max="12293" width="10.7109375" style="245" bestFit="1" customWidth="1"/>
    <col min="12294" max="12295" width="11.140625" style="245" bestFit="1" customWidth="1"/>
    <col min="12296" max="12299" width="9.42578125" style="245" bestFit="1" customWidth="1"/>
    <col min="12300" max="12544" width="9.140625" style="245"/>
    <col min="12545" max="12545" width="31.85546875" style="245" bestFit="1" customWidth="1"/>
    <col min="12546" max="12546" width="12.85546875" style="245" bestFit="1" customWidth="1"/>
    <col min="12547" max="12548" width="11.28515625" style="245" bestFit="1" customWidth="1"/>
    <col min="12549" max="12549" width="10.7109375" style="245" bestFit="1" customWidth="1"/>
    <col min="12550" max="12551" width="11.140625" style="245" bestFit="1" customWidth="1"/>
    <col min="12552" max="12555" width="9.42578125" style="245" bestFit="1" customWidth="1"/>
    <col min="12556" max="12800" width="9.140625" style="245"/>
    <col min="12801" max="12801" width="31.85546875" style="245" bestFit="1" customWidth="1"/>
    <col min="12802" max="12802" width="12.85546875" style="245" bestFit="1" customWidth="1"/>
    <col min="12803" max="12804" width="11.28515625" style="245" bestFit="1" customWidth="1"/>
    <col min="12805" max="12805" width="10.7109375" style="245" bestFit="1" customWidth="1"/>
    <col min="12806" max="12807" width="11.140625" style="245" bestFit="1" customWidth="1"/>
    <col min="12808" max="12811" width="9.42578125" style="245" bestFit="1" customWidth="1"/>
    <col min="12812" max="13056" width="9.140625" style="245"/>
    <col min="13057" max="13057" width="31.85546875" style="245" bestFit="1" customWidth="1"/>
    <col min="13058" max="13058" width="12.85546875" style="245" bestFit="1" customWidth="1"/>
    <col min="13059" max="13060" width="11.28515625" style="245" bestFit="1" customWidth="1"/>
    <col min="13061" max="13061" width="10.7109375" style="245" bestFit="1" customWidth="1"/>
    <col min="13062" max="13063" width="11.140625" style="245" bestFit="1" customWidth="1"/>
    <col min="13064" max="13067" width="9.42578125" style="245" bestFit="1" customWidth="1"/>
    <col min="13068" max="13312" width="9.140625" style="245"/>
    <col min="13313" max="13313" width="31.85546875" style="245" bestFit="1" customWidth="1"/>
    <col min="13314" max="13314" width="12.85546875" style="245" bestFit="1" customWidth="1"/>
    <col min="13315" max="13316" width="11.28515625" style="245" bestFit="1" customWidth="1"/>
    <col min="13317" max="13317" width="10.7109375" style="245" bestFit="1" customWidth="1"/>
    <col min="13318" max="13319" width="11.140625" style="245" bestFit="1" customWidth="1"/>
    <col min="13320" max="13323" width="9.42578125" style="245" bestFit="1" customWidth="1"/>
    <col min="13324" max="13568" width="9.140625" style="245"/>
    <col min="13569" max="13569" width="31.85546875" style="245" bestFit="1" customWidth="1"/>
    <col min="13570" max="13570" width="12.85546875" style="245" bestFit="1" customWidth="1"/>
    <col min="13571" max="13572" width="11.28515625" style="245" bestFit="1" customWidth="1"/>
    <col min="13573" max="13573" width="10.7109375" style="245" bestFit="1" customWidth="1"/>
    <col min="13574" max="13575" width="11.140625" style="245" bestFit="1" customWidth="1"/>
    <col min="13576" max="13579" width="9.42578125" style="245" bestFit="1" customWidth="1"/>
    <col min="13580" max="13824" width="9.140625" style="245"/>
    <col min="13825" max="13825" width="31.85546875" style="245" bestFit="1" customWidth="1"/>
    <col min="13826" max="13826" width="12.85546875" style="245" bestFit="1" customWidth="1"/>
    <col min="13827" max="13828" width="11.28515625" style="245" bestFit="1" customWidth="1"/>
    <col min="13829" max="13829" width="10.7109375" style="245" bestFit="1" customWidth="1"/>
    <col min="13830" max="13831" width="11.140625" style="245" bestFit="1" customWidth="1"/>
    <col min="13832" max="13835" width="9.42578125" style="245" bestFit="1" customWidth="1"/>
    <col min="13836" max="14080" width="9.140625" style="245"/>
    <col min="14081" max="14081" width="31.85546875" style="245" bestFit="1" customWidth="1"/>
    <col min="14082" max="14082" width="12.85546875" style="245" bestFit="1" customWidth="1"/>
    <col min="14083" max="14084" width="11.28515625" style="245" bestFit="1" customWidth="1"/>
    <col min="14085" max="14085" width="10.7109375" style="245" bestFit="1" customWidth="1"/>
    <col min="14086" max="14087" width="11.140625" style="245" bestFit="1" customWidth="1"/>
    <col min="14088" max="14091" width="9.42578125" style="245" bestFit="1" customWidth="1"/>
    <col min="14092" max="14336" width="9.140625" style="245"/>
    <col min="14337" max="14337" width="31.85546875" style="245" bestFit="1" customWidth="1"/>
    <col min="14338" max="14338" width="12.85546875" style="245" bestFit="1" customWidth="1"/>
    <col min="14339" max="14340" width="11.28515625" style="245" bestFit="1" customWidth="1"/>
    <col min="14341" max="14341" width="10.7109375" style="245" bestFit="1" customWidth="1"/>
    <col min="14342" max="14343" width="11.140625" style="245" bestFit="1" customWidth="1"/>
    <col min="14344" max="14347" width="9.42578125" style="245" bestFit="1" customWidth="1"/>
    <col min="14348" max="14592" width="9.140625" style="245"/>
    <col min="14593" max="14593" width="31.85546875" style="245" bestFit="1" customWidth="1"/>
    <col min="14594" max="14594" width="12.85546875" style="245" bestFit="1" customWidth="1"/>
    <col min="14595" max="14596" width="11.28515625" style="245" bestFit="1" customWidth="1"/>
    <col min="14597" max="14597" width="10.7109375" style="245" bestFit="1" customWidth="1"/>
    <col min="14598" max="14599" width="11.140625" style="245" bestFit="1" customWidth="1"/>
    <col min="14600" max="14603" width="9.42578125" style="245" bestFit="1" customWidth="1"/>
    <col min="14604" max="14848" width="9.140625" style="245"/>
    <col min="14849" max="14849" width="31.85546875" style="245" bestFit="1" customWidth="1"/>
    <col min="14850" max="14850" width="12.85546875" style="245" bestFit="1" customWidth="1"/>
    <col min="14851" max="14852" width="11.28515625" style="245" bestFit="1" customWidth="1"/>
    <col min="14853" max="14853" width="10.7109375" style="245" bestFit="1" customWidth="1"/>
    <col min="14854" max="14855" width="11.140625" style="245" bestFit="1" customWidth="1"/>
    <col min="14856" max="14859" width="9.42578125" style="245" bestFit="1" customWidth="1"/>
    <col min="14860" max="15104" width="9.140625" style="245"/>
    <col min="15105" max="15105" width="31.85546875" style="245" bestFit="1" customWidth="1"/>
    <col min="15106" max="15106" width="12.85546875" style="245" bestFit="1" customWidth="1"/>
    <col min="15107" max="15108" width="11.28515625" style="245" bestFit="1" customWidth="1"/>
    <col min="15109" max="15109" width="10.7109375" style="245" bestFit="1" customWidth="1"/>
    <col min="15110" max="15111" width="11.140625" style="245" bestFit="1" customWidth="1"/>
    <col min="15112" max="15115" width="9.42578125" style="245" bestFit="1" customWidth="1"/>
    <col min="15116" max="15360" width="9.140625" style="245"/>
    <col min="15361" max="15361" width="31.85546875" style="245" bestFit="1" customWidth="1"/>
    <col min="15362" max="15362" width="12.85546875" style="245" bestFit="1" customWidth="1"/>
    <col min="15363" max="15364" width="11.28515625" style="245" bestFit="1" customWidth="1"/>
    <col min="15365" max="15365" width="10.7109375" style="245" bestFit="1" customWidth="1"/>
    <col min="15366" max="15367" width="11.140625" style="245" bestFit="1" customWidth="1"/>
    <col min="15368" max="15371" width="9.42578125" style="245" bestFit="1" customWidth="1"/>
    <col min="15372" max="15616" width="9.140625" style="245"/>
    <col min="15617" max="15617" width="31.85546875" style="245" bestFit="1" customWidth="1"/>
    <col min="15618" max="15618" width="12.85546875" style="245" bestFit="1" customWidth="1"/>
    <col min="15619" max="15620" width="11.28515625" style="245" bestFit="1" customWidth="1"/>
    <col min="15621" max="15621" width="10.7109375" style="245" bestFit="1" customWidth="1"/>
    <col min="15622" max="15623" width="11.140625" style="245" bestFit="1" customWidth="1"/>
    <col min="15624" max="15627" width="9.42578125" style="245" bestFit="1" customWidth="1"/>
    <col min="15628" max="15872" width="9.140625" style="245"/>
    <col min="15873" max="15873" width="31.85546875" style="245" bestFit="1" customWidth="1"/>
    <col min="15874" max="15874" width="12.85546875" style="245" bestFit="1" customWidth="1"/>
    <col min="15875" max="15876" width="11.28515625" style="245" bestFit="1" customWidth="1"/>
    <col min="15877" max="15877" width="10.7109375" style="245" bestFit="1" customWidth="1"/>
    <col min="15878" max="15879" width="11.140625" style="245" bestFit="1" customWidth="1"/>
    <col min="15880" max="15883" width="9.42578125" style="245" bestFit="1" customWidth="1"/>
    <col min="15884" max="16128" width="9.140625" style="245"/>
    <col min="16129" max="16129" width="31.85546875" style="245" bestFit="1" customWidth="1"/>
    <col min="16130" max="16130" width="12.85546875" style="245" bestFit="1" customWidth="1"/>
    <col min="16131" max="16132" width="11.28515625" style="245" bestFit="1" customWidth="1"/>
    <col min="16133" max="16133" width="10.7109375" style="245" bestFit="1" customWidth="1"/>
    <col min="16134" max="16135" width="11.140625" style="245" bestFit="1" customWidth="1"/>
    <col min="16136" max="16139" width="9.42578125" style="245" bestFit="1" customWidth="1"/>
    <col min="16140" max="16384" width="9.140625" style="245"/>
  </cols>
  <sheetData>
    <row r="1" spans="1:11">
      <c r="A1" s="1766" t="s">
        <v>287</v>
      </c>
      <c r="B1" s="1766"/>
      <c r="C1" s="1766"/>
      <c r="D1" s="1766"/>
      <c r="E1" s="1766"/>
      <c r="F1" s="1766"/>
      <c r="G1" s="1766"/>
      <c r="H1" s="1766"/>
      <c r="I1" s="1766"/>
      <c r="J1" s="1766"/>
      <c r="K1" s="1766"/>
    </row>
    <row r="2" spans="1:11">
      <c r="A2" s="1767" t="s">
        <v>288</v>
      </c>
      <c r="B2" s="1767"/>
      <c r="C2" s="1767"/>
      <c r="D2" s="1767"/>
      <c r="E2" s="1767"/>
      <c r="F2" s="1767"/>
      <c r="G2" s="1767"/>
      <c r="H2" s="1767"/>
      <c r="I2" s="1767"/>
      <c r="J2" s="1767"/>
      <c r="K2" s="1767"/>
    </row>
    <row r="3" spans="1:11" ht="15.75" customHeight="1">
      <c r="A3" s="1767" t="s">
        <v>289</v>
      </c>
      <c r="B3" s="1767"/>
      <c r="C3" s="1767"/>
      <c r="D3" s="1767"/>
      <c r="E3" s="1767"/>
      <c r="F3" s="1767"/>
      <c r="G3" s="1767"/>
      <c r="H3" s="1767"/>
      <c r="I3" s="1767"/>
      <c r="J3" s="1767"/>
      <c r="K3" s="1767"/>
    </row>
    <row r="4" spans="1:11">
      <c r="A4" s="1768" t="s">
        <v>225</v>
      </c>
      <c r="B4" s="1768"/>
      <c r="C4" s="1768"/>
      <c r="D4" s="1768"/>
      <c r="E4" s="1768"/>
      <c r="F4" s="1768"/>
      <c r="G4" s="1768"/>
      <c r="H4" s="1768"/>
      <c r="I4" s="1768"/>
      <c r="J4" s="1768"/>
      <c r="K4" s="1768"/>
    </row>
    <row r="5" spans="1:11" ht="21.75" customHeight="1" thickBot="1">
      <c r="A5" s="246"/>
      <c r="B5" s="247"/>
      <c r="C5" s="248"/>
      <c r="D5" s="1769"/>
      <c r="E5" s="1769"/>
      <c r="F5" s="1769"/>
      <c r="G5" s="1769"/>
      <c r="H5" s="246"/>
      <c r="I5" s="246"/>
      <c r="J5" s="246"/>
      <c r="K5" s="246"/>
    </row>
    <row r="6" spans="1:11" ht="24.75" customHeight="1" thickTop="1">
      <c r="A6" s="1770" t="s">
        <v>290</v>
      </c>
      <c r="B6" s="1773" t="s">
        <v>291</v>
      </c>
      <c r="C6" s="348" t="s">
        <v>4</v>
      </c>
      <c r="D6" s="1776" t="s">
        <v>40</v>
      </c>
      <c r="E6" s="1777"/>
      <c r="F6" s="1776" t="s">
        <v>123</v>
      </c>
      <c r="G6" s="1777"/>
      <c r="H6" s="1778" t="s">
        <v>124</v>
      </c>
      <c r="I6" s="1779"/>
      <c r="J6" s="1779"/>
      <c r="K6" s="1780"/>
    </row>
    <row r="7" spans="1:11" ht="24.75" customHeight="1">
      <c r="A7" s="1771"/>
      <c r="B7" s="1774"/>
      <c r="C7" s="349" t="s">
        <v>345</v>
      </c>
      <c r="D7" s="349" t="s">
        <v>230</v>
      </c>
      <c r="E7" s="349" t="s">
        <v>345</v>
      </c>
      <c r="F7" s="349" t="s">
        <v>356</v>
      </c>
      <c r="G7" s="349" t="s">
        <v>357</v>
      </c>
      <c r="H7" s="350" t="s">
        <v>232</v>
      </c>
      <c r="I7" s="350" t="s">
        <v>232</v>
      </c>
      <c r="J7" s="350" t="s">
        <v>233</v>
      </c>
      <c r="K7" s="351" t="s">
        <v>233</v>
      </c>
    </row>
    <row r="8" spans="1:11" ht="24.75" customHeight="1">
      <c r="A8" s="1772"/>
      <c r="B8" s="1775"/>
      <c r="C8" s="352">
        <v>1</v>
      </c>
      <c r="D8" s="352">
        <v>2</v>
      </c>
      <c r="E8" s="352">
        <v>3</v>
      </c>
      <c r="F8" s="352">
        <v>4</v>
      </c>
      <c r="G8" s="352">
        <v>5</v>
      </c>
      <c r="H8" s="353">
        <v>1</v>
      </c>
      <c r="I8" s="353">
        <v>2</v>
      </c>
      <c r="J8" s="353">
        <v>3</v>
      </c>
      <c r="K8" s="354">
        <v>4</v>
      </c>
    </row>
    <row r="9" spans="1:11" ht="24.75" customHeight="1">
      <c r="A9" s="249" t="s">
        <v>292</v>
      </c>
      <c r="B9" s="250">
        <v>100</v>
      </c>
      <c r="C9" s="251">
        <v>96.233276778105974</v>
      </c>
      <c r="D9" s="251">
        <v>99.543360000000007</v>
      </c>
      <c r="E9" s="251">
        <v>97.926604999999995</v>
      </c>
      <c r="F9" s="251">
        <v>106.43895999999999</v>
      </c>
      <c r="G9" s="251">
        <v>104.95336</v>
      </c>
      <c r="H9" s="252">
        <f>E9/C9*100-100</f>
        <v>1.7596077766306166</v>
      </c>
      <c r="I9" s="252">
        <f>E9/D9*100-100</f>
        <v>-1.6241716172731344</v>
      </c>
      <c r="J9" s="252">
        <f>G9/E9*100-100</f>
        <v>7.1755321242884094</v>
      </c>
      <c r="K9" s="253">
        <f>G9/F9*100-100</f>
        <v>-1.3957295336218891</v>
      </c>
    </row>
    <row r="10" spans="1:11" ht="24.75" customHeight="1">
      <c r="A10" s="249" t="s">
        <v>293</v>
      </c>
      <c r="B10" s="358">
        <v>33.590000000000003</v>
      </c>
      <c r="C10" s="251">
        <v>96.904179060125529</v>
      </c>
      <c r="D10" s="251">
        <v>102.807396</v>
      </c>
      <c r="E10" s="251">
        <v>97.150350000000003</v>
      </c>
      <c r="F10" s="251">
        <v>106.45856000000001</v>
      </c>
      <c r="G10" s="251">
        <v>102.05498</v>
      </c>
      <c r="H10" s="252">
        <f t="shared" ref="H10:H29" si="0">E10/C10*100-100</f>
        <v>0.2540354216527021</v>
      </c>
      <c r="I10" s="252">
        <f t="shared" ref="I10:I29" si="1">E10/D10*100-100</f>
        <v>-5.5025671499353876</v>
      </c>
      <c r="J10" s="252">
        <f t="shared" ref="J10:J29" si="2">G10/E10*100-100</f>
        <v>5.0484944212758904</v>
      </c>
      <c r="K10" s="253">
        <f t="shared" ref="K10:K29" si="3">G10/F10*100-100</f>
        <v>-4.1364264179414079</v>
      </c>
    </row>
    <row r="11" spans="1:11" ht="24.75" customHeight="1">
      <c r="A11" s="255" t="s">
        <v>294</v>
      </c>
      <c r="B11" s="359">
        <v>31.27</v>
      </c>
      <c r="C11" s="256">
        <v>96.931191177209016</v>
      </c>
      <c r="D11" s="256">
        <v>103.25494</v>
      </c>
      <c r="E11" s="256">
        <v>97.198220000000006</v>
      </c>
      <c r="F11" s="256">
        <v>106.379265</v>
      </c>
      <c r="G11" s="256">
        <v>101.66226</v>
      </c>
      <c r="H11" s="257">
        <f t="shared" si="0"/>
        <v>0.27548286526553056</v>
      </c>
      <c r="I11" s="257">
        <f t="shared" si="1"/>
        <v>-5.8657919901943671</v>
      </c>
      <c r="J11" s="257">
        <f t="shared" si="2"/>
        <v>4.5927178501828507</v>
      </c>
      <c r="K11" s="258">
        <f t="shared" si="3"/>
        <v>-4.4341394913755039</v>
      </c>
    </row>
    <row r="12" spans="1:11" ht="24.75" customHeight="1">
      <c r="A12" s="259" t="s">
        <v>295</v>
      </c>
      <c r="B12" s="360">
        <v>2.31</v>
      </c>
      <c r="C12" s="260">
        <v>97.050281022314877</v>
      </c>
      <c r="D12" s="260">
        <v>96.756516000000005</v>
      </c>
      <c r="E12" s="260">
        <v>96.503230000000002</v>
      </c>
      <c r="F12" s="260">
        <v>107.53061</v>
      </c>
      <c r="G12" s="260">
        <v>107.36462</v>
      </c>
      <c r="H12" s="261">
        <f t="shared" si="0"/>
        <v>-0.5636779374076184</v>
      </c>
      <c r="I12" s="261">
        <f t="shared" si="1"/>
        <v>-0.26177668489015105</v>
      </c>
      <c r="J12" s="261">
        <f t="shared" si="2"/>
        <v>11.254949704792267</v>
      </c>
      <c r="K12" s="262">
        <f t="shared" si="3"/>
        <v>-0.15436534769028754</v>
      </c>
    </row>
    <row r="13" spans="1:11" ht="24.75" customHeight="1">
      <c r="A13" s="249" t="s">
        <v>296</v>
      </c>
      <c r="B13" s="358">
        <v>8.76</v>
      </c>
      <c r="C13" s="251">
        <v>96.171391774189118</v>
      </c>
      <c r="D13" s="251">
        <v>96.128770000000003</v>
      </c>
      <c r="E13" s="251">
        <v>96.943269999999998</v>
      </c>
      <c r="F13" s="251">
        <v>113.29425000000001</v>
      </c>
      <c r="G13" s="251">
        <v>113.288956</v>
      </c>
      <c r="H13" s="252">
        <f t="shared" si="0"/>
        <v>0.80260689958949172</v>
      </c>
      <c r="I13" s="252">
        <f t="shared" si="1"/>
        <v>0.84730096931437515</v>
      </c>
      <c r="J13" s="252">
        <f t="shared" si="2"/>
        <v>16.861083807055394</v>
      </c>
      <c r="K13" s="253">
        <f t="shared" si="3"/>
        <v>-4.6727878952452784E-3</v>
      </c>
    </row>
    <row r="14" spans="1:11" ht="24.75" customHeight="1">
      <c r="A14" s="255" t="s">
        <v>297</v>
      </c>
      <c r="B14" s="359">
        <v>5.66</v>
      </c>
      <c r="C14" s="256">
        <v>94.509841803141882</v>
      </c>
      <c r="D14" s="256">
        <v>94.007599999999996</v>
      </c>
      <c r="E14" s="256">
        <v>95.268379999999993</v>
      </c>
      <c r="F14" s="256">
        <v>120.57862</v>
      </c>
      <c r="G14" s="256">
        <v>120.57042</v>
      </c>
      <c r="H14" s="257">
        <f t="shared" si="0"/>
        <v>0.80260233472625941</v>
      </c>
      <c r="I14" s="257">
        <f t="shared" si="1"/>
        <v>1.3411468859964515</v>
      </c>
      <c r="J14" s="257">
        <f t="shared" si="2"/>
        <v>26.55869660006816</v>
      </c>
      <c r="K14" s="258">
        <f t="shared" si="3"/>
        <v>-6.8005422520229786E-3</v>
      </c>
    </row>
    <row r="15" spans="1:11" ht="24.75" customHeight="1">
      <c r="A15" s="259" t="s">
        <v>298</v>
      </c>
      <c r="B15" s="360">
        <v>3.1</v>
      </c>
      <c r="C15" s="263"/>
      <c r="D15" s="260">
        <v>100</v>
      </c>
      <c r="E15" s="260">
        <v>100</v>
      </c>
      <c r="F15" s="260">
        <v>100</v>
      </c>
      <c r="G15" s="260">
        <v>100</v>
      </c>
      <c r="H15" s="261" t="s">
        <v>171</v>
      </c>
      <c r="I15" s="261">
        <f t="shared" si="1"/>
        <v>0</v>
      </c>
      <c r="J15" s="264">
        <f t="shared" si="2"/>
        <v>0</v>
      </c>
      <c r="K15" s="265">
        <f t="shared" si="3"/>
        <v>0</v>
      </c>
    </row>
    <row r="16" spans="1:11" ht="24.75" customHeight="1">
      <c r="A16" s="249" t="s">
        <v>299</v>
      </c>
      <c r="B16" s="358">
        <v>57.65</v>
      </c>
      <c r="C16" s="251">
        <v>95.05028578637085</v>
      </c>
      <c r="D16" s="251">
        <v>98.160774000000004</v>
      </c>
      <c r="E16" s="251">
        <v>98.528350000000003</v>
      </c>
      <c r="F16" s="251">
        <v>105.38540999999999</v>
      </c>
      <c r="G16" s="251">
        <v>105.37483</v>
      </c>
      <c r="H16" s="252">
        <f t="shared" si="0"/>
        <v>3.6591833310698689</v>
      </c>
      <c r="I16" s="252">
        <f t="shared" si="1"/>
        <v>0.37446322499454254</v>
      </c>
      <c r="J16" s="252">
        <f t="shared" si="2"/>
        <v>6.9487411491210338</v>
      </c>
      <c r="K16" s="253">
        <f t="shared" si="3"/>
        <v>-1.0039340360293636E-2</v>
      </c>
    </row>
    <row r="17" spans="1:11" ht="24.75" customHeight="1">
      <c r="A17" s="255" t="s">
        <v>300</v>
      </c>
      <c r="B17" s="359">
        <v>15.16</v>
      </c>
      <c r="C17" s="256">
        <v>93.489485565363267</v>
      </c>
      <c r="D17" s="256">
        <v>98.211449999999999</v>
      </c>
      <c r="E17" s="256">
        <v>98.935410000000005</v>
      </c>
      <c r="F17" s="256">
        <v>105.090164</v>
      </c>
      <c r="G17" s="256">
        <v>104.79158</v>
      </c>
      <c r="H17" s="257">
        <f t="shared" si="0"/>
        <v>5.8251731750403195</v>
      </c>
      <c r="I17" s="257">
        <f t="shared" si="1"/>
        <v>0.73714419245413865</v>
      </c>
      <c r="J17" s="257">
        <f t="shared" si="2"/>
        <v>5.9191850521466307</v>
      </c>
      <c r="K17" s="258">
        <f t="shared" si="3"/>
        <v>-0.28412173759669201</v>
      </c>
    </row>
    <row r="18" spans="1:11" ht="24.75" customHeight="1">
      <c r="A18" s="266" t="s">
        <v>301</v>
      </c>
      <c r="B18" s="361">
        <v>1.01</v>
      </c>
      <c r="C18" s="267">
        <v>102.57409503956171</v>
      </c>
      <c r="D18" s="267">
        <v>97.374170000000007</v>
      </c>
      <c r="E18" s="267">
        <v>97.374170000000007</v>
      </c>
      <c r="F18" s="267">
        <v>116.76967</v>
      </c>
      <c r="G18" s="267">
        <v>116.76967</v>
      </c>
      <c r="H18" s="264">
        <f t="shared" si="0"/>
        <v>-5.0694330157688938</v>
      </c>
      <c r="I18" s="264">
        <f t="shared" si="1"/>
        <v>0</v>
      </c>
      <c r="J18" s="264">
        <f t="shared" si="2"/>
        <v>19.918526648288747</v>
      </c>
      <c r="K18" s="265">
        <f t="shared" si="3"/>
        <v>0</v>
      </c>
    </row>
    <row r="19" spans="1:11" ht="24.75" customHeight="1">
      <c r="A19" s="266" t="s">
        <v>302</v>
      </c>
      <c r="B19" s="361">
        <v>0.28999999999999998</v>
      </c>
      <c r="C19" s="267">
        <v>104.18334323980609</v>
      </c>
      <c r="D19" s="267">
        <v>100.56771999999999</v>
      </c>
      <c r="E19" s="267">
        <v>100.56771999999999</v>
      </c>
      <c r="F19" s="267">
        <v>104.174324</v>
      </c>
      <c r="G19" s="267">
        <v>104.174324</v>
      </c>
      <c r="H19" s="264">
        <f t="shared" si="0"/>
        <v>-3.4704427093338381</v>
      </c>
      <c r="I19" s="264">
        <f t="shared" si="1"/>
        <v>0</v>
      </c>
      <c r="J19" s="264">
        <f t="shared" si="2"/>
        <v>3.5862441745721156</v>
      </c>
      <c r="K19" s="265">
        <f t="shared" si="3"/>
        <v>0</v>
      </c>
    </row>
    <row r="20" spans="1:11" ht="24.75" customHeight="1">
      <c r="A20" s="266" t="s">
        <v>303</v>
      </c>
      <c r="B20" s="361">
        <v>2.0699999999999998</v>
      </c>
      <c r="C20" s="268"/>
      <c r="D20" s="267">
        <v>99.073980000000006</v>
      </c>
      <c r="E20" s="267">
        <v>99.073980000000006</v>
      </c>
      <c r="F20" s="267">
        <v>107.5838</v>
      </c>
      <c r="G20" s="267">
        <v>107.5838</v>
      </c>
      <c r="H20" s="264" t="s">
        <v>171</v>
      </c>
      <c r="I20" s="264">
        <f t="shared" si="1"/>
        <v>0</v>
      </c>
      <c r="J20" s="264">
        <f t="shared" si="2"/>
        <v>8.5893591839148797</v>
      </c>
      <c r="K20" s="265">
        <f t="shared" si="3"/>
        <v>0</v>
      </c>
    </row>
    <row r="21" spans="1:11" s="269" customFormat="1" ht="24.75" customHeight="1">
      <c r="A21" s="266" t="s">
        <v>304</v>
      </c>
      <c r="B21" s="361">
        <v>1.08</v>
      </c>
      <c r="C21" s="267">
        <v>99.645172517028797</v>
      </c>
      <c r="D21" s="267">
        <v>99.645169999999993</v>
      </c>
      <c r="E21" s="267">
        <v>99.645169999999993</v>
      </c>
      <c r="F21" s="267">
        <v>101.05634999999999</v>
      </c>
      <c r="G21" s="267">
        <v>101.05634999999999</v>
      </c>
      <c r="H21" s="264">
        <f t="shared" si="0"/>
        <v>-2.5259917180164848E-6</v>
      </c>
      <c r="I21" s="264">
        <f t="shared" si="1"/>
        <v>0</v>
      </c>
      <c r="J21" s="264">
        <f t="shared" si="2"/>
        <v>1.4162051206295274</v>
      </c>
      <c r="K21" s="265">
        <f t="shared" si="3"/>
        <v>0</v>
      </c>
    </row>
    <row r="22" spans="1:11" ht="24.75" customHeight="1">
      <c r="A22" s="266" t="s">
        <v>305</v>
      </c>
      <c r="B22" s="361">
        <v>6.55</v>
      </c>
      <c r="C22" s="267">
        <v>97.411481933951777</v>
      </c>
      <c r="D22" s="267">
        <v>99.91816</v>
      </c>
      <c r="E22" s="267">
        <v>99.91816</v>
      </c>
      <c r="F22" s="267">
        <v>100.19119000000001</v>
      </c>
      <c r="G22" s="267">
        <v>100.19119000000001</v>
      </c>
      <c r="H22" s="264">
        <f t="shared" si="0"/>
        <v>2.5732880932330318</v>
      </c>
      <c r="I22" s="264">
        <f t="shared" si="1"/>
        <v>0</v>
      </c>
      <c r="J22" s="264">
        <f t="shared" si="2"/>
        <v>0.27325363077142129</v>
      </c>
      <c r="K22" s="265">
        <f t="shared" si="3"/>
        <v>0</v>
      </c>
    </row>
    <row r="23" spans="1:11" ht="24.75" customHeight="1">
      <c r="A23" s="266" t="s">
        <v>306</v>
      </c>
      <c r="B23" s="361">
        <v>1.92</v>
      </c>
      <c r="C23" s="267">
        <v>103.65419433957624</v>
      </c>
      <c r="D23" s="267">
        <v>100.553696</v>
      </c>
      <c r="E23" s="267">
        <v>100.553696</v>
      </c>
      <c r="F23" s="267">
        <v>104.36655</v>
      </c>
      <c r="G23" s="267">
        <v>104.36655</v>
      </c>
      <c r="H23" s="264">
        <f t="shared" si="0"/>
        <v>-2.9911942872459747</v>
      </c>
      <c r="I23" s="264">
        <f t="shared" si="1"/>
        <v>0</v>
      </c>
      <c r="J23" s="264">
        <f t="shared" si="2"/>
        <v>3.7918586304376021</v>
      </c>
      <c r="K23" s="265">
        <f t="shared" si="3"/>
        <v>0</v>
      </c>
    </row>
    <row r="24" spans="1:11" ht="24.75" customHeight="1">
      <c r="A24" s="266" t="s">
        <v>307</v>
      </c>
      <c r="B24" s="361">
        <v>4.5</v>
      </c>
      <c r="C24" s="267">
        <v>94.023279170092337</v>
      </c>
      <c r="D24" s="267">
        <v>98.033900000000003</v>
      </c>
      <c r="E24" s="267">
        <v>98.033900000000003</v>
      </c>
      <c r="F24" s="267">
        <v>100.63016</v>
      </c>
      <c r="G24" s="267">
        <v>100.63016</v>
      </c>
      <c r="H24" s="264">
        <f t="shared" si="0"/>
        <v>4.2655615346623534</v>
      </c>
      <c r="I24" s="264">
        <f t="shared" si="1"/>
        <v>0</v>
      </c>
      <c r="J24" s="264">
        <f t="shared" si="2"/>
        <v>2.6483287923871188</v>
      </c>
      <c r="K24" s="265">
        <f t="shared" si="3"/>
        <v>0</v>
      </c>
    </row>
    <row r="25" spans="1:11" ht="24.75" customHeight="1">
      <c r="A25" s="266" t="s">
        <v>308</v>
      </c>
      <c r="B25" s="361">
        <v>12.55</v>
      </c>
      <c r="C25" s="267">
        <v>91.264185013013673</v>
      </c>
      <c r="D25" s="267">
        <v>95.238204999999994</v>
      </c>
      <c r="E25" s="267">
        <v>96.052099999999996</v>
      </c>
      <c r="F25" s="267">
        <v>109.23916</v>
      </c>
      <c r="G25" s="267">
        <v>109.55108</v>
      </c>
      <c r="H25" s="264">
        <f t="shared" si="0"/>
        <v>5.2462145871390788</v>
      </c>
      <c r="I25" s="264">
        <f t="shared" si="1"/>
        <v>0.85458876508646142</v>
      </c>
      <c r="J25" s="264">
        <f t="shared" si="2"/>
        <v>14.053810379991688</v>
      </c>
      <c r="K25" s="265">
        <f t="shared" si="3"/>
        <v>0.28553862918757034</v>
      </c>
    </row>
    <row r="26" spans="1:11" ht="24.75" customHeight="1">
      <c r="A26" s="266" t="s">
        <v>309</v>
      </c>
      <c r="B26" s="361">
        <v>4.45</v>
      </c>
      <c r="C26" s="267">
        <v>97.447379221450149</v>
      </c>
      <c r="D26" s="267">
        <v>99.794044</v>
      </c>
      <c r="E26" s="267">
        <v>99.794044</v>
      </c>
      <c r="F26" s="267">
        <v>100.47656000000001</v>
      </c>
      <c r="G26" s="267">
        <v>100.47656000000001</v>
      </c>
      <c r="H26" s="264">
        <f t="shared" si="0"/>
        <v>2.4081353416565747</v>
      </c>
      <c r="I26" s="264">
        <f t="shared" si="1"/>
        <v>0</v>
      </c>
      <c r="J26" s="264">
        <f t="shared" si="2"/>
        <v>0.68392458371565112</v>
      </c>
      <c r="K26" s="265">
        <f t="shared" si="3"/>
        <v>0</v>
      </c>
    </row>
    <row r="27" spans="1:11" ht="24.75" customHeight="1">
      <c r="A27" s="266" t="s">
        <v>310</v>
      </c>
      <c r="B27" s="361">
        <v>3.17</v>
      </c>
      <c r="C27" s="267">
        <v>98.51829412476684</v>
      </c>
      <c r="D27" s="267">
        <v>99.53192</v>
      </c>
      <c r="E27" s="267">
        <v>99.53192</v>
      </c>
      <c r="F27" s="267">
        <v>104.11819</v>
      </c>
      <c r="G27" s="267">
        <v>104.11819</v>
      </c>
      <c r="H27" s="264">
        <f t="shared" si="0"/>
        <v>1.0288707130367953</v>
      </c>
      <c r="I27" s="264">
        <f t="shared" si="1"/>
        <v>0</v>
      </c>
      <c r="J27" s="264">
        <f t="shared" si="2"/>
        <v>4.6078383698415593</v>
      </c>
      <c r="K27" s="265">
        <f t="shared" si="3"/>
        <v>0</v>
      </c>
    </row>
    <row r="28" spans="1:11" ht="24.75" customHeight="1">
      <c r="A28" s="266" t="s">
        <v>311</v>
      </c>
      <c r="B28" s="361">
        <v>3.8</v>
      </c>
      <c r="C28" s="267">
        <v>94.041753342984677</v>
      </c>
      <c r="D28" s="267">
        <v>99.091319999999996</v>
      </c>
      <c r="E28" s="267">
        <v>99.091319999999996</v>
      </c>
      <c r="F28" s="267">
        <v>113.04262</v>
      </c>
      <c r="G28" s="267">
        <v>113.04262</v>
      </c>
      <c r="H28" s="264">
        <f t="shared" si="0"/>
        <v>5.3694943761828569</v>
      </c>
      <c r="I28" s="264">
        <f t="shared" si="1"/>
        <v>0</v>
      </c>
      <c r="J28" s="264">
        <f t="shared" si="2"/>
        <v>14.079235194364159</v>
      </c>
      <c r="K28" s="265">
        <f t="shared" si="3"/>
        <v>0</v>
      </c>
    </row>
    <row r="29" spans="1:11" ht="24.75" customHeight="1">
      <c r="A29" s="266" t="s">
        <v>312</v>
      </c>
      <c r="B29" s="361">
        <v>1.08</v>
      </c>
      <c r="C29" s="267">
        <v>100.39744697435256</v>
      </c>
      <c r="D29" s="267">
        <v>99.852779999999996</v>
      </c>
      <c r="E29" s="267">
        <v>99.852779999999996</v>
      </c>
      <c r="F29" s="267">
        <v>104.63080600000001</v>
      </c>
      <c r="G29" s="267">
        <v>104.63080600000001</v>
      </c>
      <c r="H29" s="264">
        <f t="shared" si="0"/>
        <v>-0.54251078166529965</v>
      </c>
      <c r="I29" s="264">
        <f t="shared" si="1"/>
        <v>0</v>
      </c>
      <c r="J29" s="264">
        <f t="shared" si="2"/>
        <v>4.7850705809092204</v>
      </c>
      <c r="K29" s="265">
        <f t="shared" si="3"/>
        <v>0</v>
      </c>
    </row>
    <row r="30" spans="1:11" ht="24.75" customHeight="1">
      <c r="A30" s="249" t="s">
        <v>313</v>
      </c>
      <c r="B30" s="254">
        <v>100</v>
      </c>
      <c r="C30" s="270"/>
      <c r="D30" s="251">
        <v>99.543360000000007</v>
      </c>
      <c r="E30" s="271">
        <v>97.926604999999995</v>
      </c>
      <c r="F30" s="272">
        <v>106.43895999999999</v>
      </c>
      <c r="G30" s="272">
        <v>104.95336</v>
      </c>
      <c r="H30" s="273" t="s">
        <v>171</v>
      </c>
      <c r="I30" s="274">
        <f>E30/D30*100-100</f>
        <v>-1.6241716172731344</v>
      </c>
      <c r="J30" s="274">
        <f>G30/E30*100-100</f>
        <v>7.1755321242884094</v>
      </c>
      <c r="K30" s="275">
        <f>G30/F30*100-100</f>
        <v>-1.3957295336218891</v>
      </c>
    </row>
    <row r="31" spans="1:11" ht="24.75" customHeight="1">
      <c r="A31" s="255" t="s">
        <v>314</v>
      </c>
      <c r="B31" s="359">
        <v>32.9</v>
      </c>
      <c r="C31" s="276"/>
      <c r="D31" s="256">
        <v>102.535706</v>
      </c>
      <c r="E31" s="277">
        <v>98.937259999999995</v>
      </c>
      <c r="F31" s="278">
        <v>102.82804</v>
      </c>
      <c r="G31" s="278">
        <v>100.888115</v>
      </c>
      <c r="H31" s="279" t="s">
        <v>171</v>
      </c>
      <c r="I31" s="264">
        <f>E31/D31*100-100</f>
        <v>-3.5094565009383274</v>
      </c>
      <c r="J31" s="264">
        <f>G31/E31*100-100</f>
        <v>1.9718102158883255</v>
      </c>
      <c r="K31" s="265">
        <f>G31/F31*100-100</f>
        <v>-1.886571989507928</v>
      </c>
    </row>
    <row r="32" spans="1:11" ht="24.75" customHeight="1">
      <c r="A32" s="266" t="s">
        <v>315</v>
      </c>
      <c r="B32" s="361">
        <v>56.3</v>
      </c>
      <c r="C32" s="268"/>
      <c r="D32" s="267">
        <v>97.78716</v>
      </c>
      <c r="E32" s="280">
        <v>97.086920000000006</v>
      </c>
      <c r="F32" s="278">
        <v>109.18787399999999</v>
      </c>
      <c r="G32" s="278">
        <v>107.68291499999999</v>
      </c>
      <c r="H32" s="281" t="s">
        <v>171</v>
      </c>
      <c r="I32" s="264">
        <f>E32/D32*100-100</f>
        <v>-0.71608583376385582</v>
      </c>
      <c r="J32" s="264">
        <f>G32/E32*100-100</f>
        <v>10.913926407388331</v>
      </c>
      <c r="K32" s="265">
        <f>G32/F32*100-100</f>
        <v>-1.3783206365937701</v>
      </c>
    </row>
    <row r="33" spans="1:11" ht="24.75" customHeight="1">
      <c r="A33" s="266" t="s">
        <v>316</v>
      </c>
      <c r="B33" s="361">
        <v>10.8</v>
      </c>
      <c r="C33" s="268"/>
      <c r="D33" s="267">
        <v>99.581209999999999</v>
      </c>
      <c r="E33" s="280">
        <v>99.224869999999996</v>
      </c>
      <c r="F33" s="278">
        <v>103.10997</v>
      </c>
      <c r="G33" s="278">
        <v>103.10997</v>
      </c>
      <c r="H33" s="281" t="s">
        <v>171</v>
      </c>
      <c r="I33" s="264">
        <f>E33/D33*100-100</f>
        <v>-0.35783859224044079</v>
      </c>
      <c r="J33" s="264">
        <f>G33/E33*100-100</f>
        <v>3.915449826238131</v>
      </c>
      <c r="K33" s="265">
        <f>G33/F33*100-100</f>
        <v>0</v>
      </c>
    </row>
    <row r="34" spans="1:11" ht="24.75" customHeight="1" thickBot="1">
      <c r="A34" s="282" t="s">
        <v>317</v>
      </c>
      <c r="B34" s="362">
        <v>14.03</v>
      </c>
      <c r="C34" s="283">
        <v>92.103843713084885</v>
      </c>
      <c r="D34" s="283">
        <v>94.966385000000002</v>
      </c>
      <c r="E34" s="283">
        <v>96.208449999999999</v>
      </c>
      <c r="F34" s="283">
        <v>107.98721</v>
      </c>
      <c r="G34" s="283">
        <v>107.89727000000001</v>
      </c>
      <c r="H34" s="284">
        <f>E34/C34*100-100</f>
        <v>4.456498362545517</v>
      </c>
      <c r="I34" s="284">
        <f>E34/D34*100-100</f>
        <v>1.3078996320645473</v>
      </c>
      <c r="J34" s="284">
        <f>G34/E34*100-100</f>
        <v>12.149473357069994</v>
      </c>
      <c r="K34" s="285">
        <f>G34/F34*100-100</f>
        <v>-8.3287641193805939E-2</v>
      </c>
    </row>
    <row r="35" spans="1:11" ht="16.5" thickTop="1">
      <c r="A35" s="286"/>
      <c r="B35" s="286"/>
      <c r="C35" s="286"/>
      <c r="D35" s="286"/>
      <c r="E35" s="286"/>
      <c r="F35" s="286"/>
      <c r="G35" s="286"/>
      <c r="H35" s="286"/>
      <c r="I35" s="286"/>
      <c r="J35" s="286"/>
      <c r="K35" s="286"/>
    </row>
    <row r="36" spans="1:11">
      <c r="A36" s="286"/>
      <c r="B36" s="286"/>
      <c r="C36" s="286"/>
      <c r="D36" s="286"/>
      <c r="E36" s="286"/>
      <c r="F36" s="286"/>
      <c r="G36" s="286"/>
      <c r="H36" s="286"/>
      <c r="I36" s="286"/>
      <c r="J36" s="286"/>
      <c r="K36" s="286"/>
    </row>
  </sheetData>
  <mergeCells count="11">
    <mergeCell ref="A6:A8"/>
    <mergeCell ref="B6:B8"/>
    <mergeCell ref="D6:E6"/>
    <mergeCell ref="F6:G6"/>
    <mergeCell ref="H6:K6"/>
    <mergeCell ref="A1:K1"/>
    <mergeCell ref="A2:K2"/>
    <mergeCell ref="A3:K3"/>
    <mergeCell ref="A4:K4"/>
    <mergeCell ref="D5:E5"/>
    <mergeCell ref="F5:G5"/>
  </mergeCells>
  <printOptions horizontalCentered="1"/>
  <pageMargins left="0.39370078740157483" right="0.39370078740157483" top="0.39370078740157483" bottom="0.39370078740157483" header="0.51181102362204722" footer="0.51181102362204722"/>
  <pageSetup paperSize="9" scale="68"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L23"/>
  <sheetViews>
    <sheetView workbookViewId="0">
      <selection activeCell="H1" sqref="H1"/>
    </sheetView>
  </sheetViews>
  <sheetFormatPr defaultColWidth="12.42578125" defaultRowHeight="15.75"/>
  <cols>
    <col min="1" max="1" width="16" style="287" customWidth="1"/>
    <col min="2" max="2" width="13.7109375" style="287" customWidth="1"/>
    <col min="3" max="3" width="13.85546875" style="287" customWidth="1"/>
    <col min="4" max="4" width="12.42578125" style="287"/>
    <col min="5" max="5" width="14.140625" style="287" customWidth="1"/>
    <col min="6" max="6" width="12.42578125" style="287"/>
    <col min="7" max="7" width="16.28515625" style="287" bestFit="1" customWidth="1"/>
    <col min="8" max="256" width="12.42578125" style="287"/>
    <col min="257" max="257" width="10.140625" style="287" bestFit="1" customWidth="1"/>
    <col min="258" max="258" width="13.7109375" style="287" customWidth="1"/>
    <col min="259" max="512" width="12.42578125" style="287"/>
    <col min="513" max="513" width="10.140625" style="287" bestFit="1" customWidth="1"/>
    <col min="514" max="514" width="13.7109375" style="287" customWidth="1"/>
    <col min="515" max="768" width="12.42578125" style="287"/>
    <col min="769" max="769" width="10.140625" style="287" bestFit="1" customWidth="1"/>
    <col min="770" max="770" width="13.7109375" style="287" customWidth="1"/>
    <col min="771" max="1024" width="12.42578125" style="287"/>
    <col min="1025" max="1025" width="10.140625" style="287" bestFit="1" customWidth="1"/>
    <col min="1026" max="1026" width="13.7109375" style="287" customWidth="1"/>
    <col min="1027" max="1280" width="12.42578125" style="287"/>
    <col min="1281" max="1281" width="10.140625" style="287" bestFit="1" customWidth="1"/>
    <col min="1282" max="1282" width="13.7109375" style="287" customWidth="1"/>
    <col min="1283" max="1536" width="12.42578125" style="287"/>
    <col min="1537" max="1537" width="10.140625" style="287" bestFit="1" customWidth="1"/>
    <col min="1538" max="1538" width="13.7109375" style="287" customWidth="1"/>
    <col min="1539" max="1792" width="12.42578125" style="287"/>
    <col min="1793" max="1793" width="10.140625" style="287" bestFit="1" customWidth="1"/>
    <col min="1794" max="1794" width="13.7109375" style="287" customWidth="1"/>
    <col min="1795" max="2048" width="12.42578125" style="287"/>
    <col min="2049" max="2049" width="10.140625" style="287" bestFit="1" customWidth="1"/>
    <col min="2050" max="2050" width="13.7109375" style="287" customWidth="1"/>
    <col min="2051" max="2304" width="12.42578125" style="287"/>
    <col min="2305" max="2305" width="10.140625" style="287" bestFit="1" customWidth="1"/>
    <col min="2306" max="2306" width="13.7109375" style="287" customWidth="1"/>
    <col min="2307" max="2560" width="12.42578125" style="287"/>
    <col min="2561" max="2561" width="10.140625" style="287" bestFit="1" customWidth="1"/>
    <col min="2562" max="2562" width="13.7109375" style="287" customWidth="1"/>
    <col min="2563" max="2816" width="12.42578125" style="287"/>
    <col min="2817" max="2817" width="10.140625" style="287" bestFit="1" customWidth="1"/>
    <col min="2818" max="2818" width="13.7109375" style="287" customWidth="1"/>
    <col min="2819" max="3072" width="12.42578125" style="287"/>
    <col min="3073" max="3073" width="10.140625" style="287" bestFit="1" customWidth="1"/>
    <col min="3074" max="3074" width="13.7109375" style="287" customWidth="1"/>
    <col min="3075" max="3328" width="12.42578125" style="287"/>
    <col min="3329" max="3329" width="10.140625" style="287" bestFit="1" customWidth="1"/>
    <col min="3330" max="3330" width="13.7109375" style="287" customWidth="1"/>
    <col min="3331" max="3584" width="12.42578125" style="287"/>
    <col min="3585" max="3585" width="10.140625" style="287" bestFit="1" customWidth="1"/>
    <col min="3586" max="3586" width="13.7109375" style="287" customWidth="1"/>
    <col min="3587" max="3840" width="12.42578125" style="287"/>
    <col min="3841" max="3841" width="10.140625" style="287" bestFit="1" customWidth="1"/>
    <col min="3842" max="3842" width="13.7109375" style="287" customWidth="1"/>
    <col min="3843" max="4096" width="12.42578125" style="287"/>
    <col min="4097" max="4097" width="10.140625" style="287" bestFit="1" customWidth="1"/>
    <col min="4098" max="4098" width="13.7109375" style="287" customWidth="1"/>
    <col min="4099" max="4352" width="12.42578125" style="287"/>
    <col min="4353" max="4353" width="10.140625" style="287" bestFit="1" customWidth="1"/>
    <col min="4354" max="4354" width="13.7109375" style="287" customWidth="1"/>
    <col min="4355" max="4608" width="12.42578125" style="287"/>
    <col min="4609" max="4609" width="10.140625" style="287" bestFit="1" customWidth="1"/>
    <col min="4610" max="4610" width="13.7109375" style="287" customWidth="1"/>
    <col min="4611" max="4864" width="12.42578125" style="287"/>
    <col min="4865" max="4865" width="10.140625" style="287" bestFit="1" customWidth="1"/>
    <col min="4866" max="4866" width="13.7109375" style="287" customWidth="1"/>
    <col min="4867" max="5120" width="12.42578125" style="287"/>
    <col min="5121" max="5121" width="10.140625" style="287" bestFit="1" customWidth="1"/>
    <col min="5122" max="5122" width="13.7109375" style="287" customWidth="1"/>
    <col min="5123" max="5376" width="12.42578125" style="287"/>
    <col min="5377" max="5377" width="10.140625" style="287" bestFit="1" customWidth="1"/>
    <col min="5378" max="5378" width="13.7109375" style="287" customWidth="1"/>
    <col min="5379" max="5632" width="12.42578125" style="287"/>
    <col min="5633" max="5633" width="10.140625" style="287" bestFit="1" customWidth="1"/>
    <col min="5634" max="5634" width="13.7109375" style="287" customWidth="1"/>
    <col min="5635" max="5888" width="12.42578125" style="287"/>
    <col min="5889" max="5889" width="10.140625" style="287" bestFit="1" customWidth="1"/>
    <col min="5890" max="5890" width="13.7109375" style="287" customWidth="1"/>
    <col min="5891" max="6144" width="12.42578125" style="287"/>
    <col min="6145" max="6145" width="10.140625" style="287" bestFit="1" customWidth="1"/>
    <col min="6146" max="6146" width="13.7109375" style="287" customWidth="1"/>
    <col min="6147" max="6400" width="12.42578125" style="287"/>
    <col min="6401" max="6401" width="10.140625" style="287" bestFit="1" customWidth="1"/>
    <col min="6402" max="6402" width="13.7109375" style="287" customWidth="1"/>
    <col min="6403" max="6656" width="12.42578125" style="287"/>
    <col min="6657" max="6657" width="10.140625" style="287" bestFit="1" customWidth="1"/>
    <col min="6658" max="6658" width="13.7109375" style="287" customWidth="1"/>
    <col min="6659" max="6912" width="12.42578125" style="287"/>
    <col min="6913" max="6913" width="10.140625" style="287" bestFit="1" customWidth="1"/>
    <col min="6914" max="6914" width="13.7109375" style="287" customWidth="1"/>
    <col min="6915" max="7168" width="12.42578125" style="287"/>
    <col min="7169" max="7169" width="10.140625" style="287" bestFit="1" customWidth="1"/>
    <col min="7170" max="7170" width="13.7109375" style="287" customWidth="1"/>
    <col min="7171" max="7424" width="12.42578125" style="287"/>
    <col min="7425" max="7425" width="10.140625" style="287" bestFit="1" customWidth="1"/>
    <col min="7426" max="7426" width="13.7109375" style="287" customWidth="1"/>
    <col min="7427" max="7680" width="12.42578125" style="287"/>
    <col min="7681" max="7681" width="10.140625" style="287" bestFit="1" customWidth="1"/>
    <col min="7682" max="7682" width="13.7109375" style="287" customWidth="1"/>
    <col min="7683" max="7936" width="12.42578125" style="287"/>
    <col min="7937" max="7937" width="10.140625" style="287" bestFit="1" customWidth="1"/>
    <col min="7938" max="7938" width="13.7109375" style="287" customWidth="1"/>
    <col min="7939" max="8192" width="12.42578125" style="287"/>
    <col min="8193" max="8193" width="10.140625" style="287" bestFit="1" customWidth="1"/>
    <col min="8194" max="8194" width="13.7109375" style="287" customWidth="1"/>
    <col min="8195" max="8448" width="12.42578125" style="287"/>
    <col min="8449" max="8449" width="10.140625" style="287" bestFit="1" customWidth="1"/>
    <col min="8450" max="8450" width="13.7109375" style="287" customWidth="1"/>
    <col min="8451" max="8704" width="12.42578125" style="287"/>
    <col min="8705" max="8705" width="10.140625" style="287" bestFit="1" customWidth="1"/>
    <col min="8706" max="8706" width="13.7109375" style="287" customWidth="1"/>
    <col min="8707" max="8960" width="12.42578125" style="287"/>
    <col min="8961" max="8961" width="10.140625" style="287" bestFit="1" customWidth="1"/>
    <col min="8962" max="8962" width="13.7109375" style="287" customWidth="1"/>
    <col min="8963" max="9216" width="12.42578125" style="287"/>
    <col min="9217" max="9217" width="10.140625" style="287" bestFit="1" customWidth="1"/>
    <col min="9218" max="9218" width="13.7109375" style="287" customWidth="1"/>
    <col min="9219" max="9472" width="12.42578125" style="287"/>
    <col min="9473" max="9473" width="10.140625" style="287" bestFit="1" customWidth="1"/>
    <col min="9474" max="9474" width="13.7109375" style="287" customWidth="1"/>
    <col min="9475" max="9728" width="12.42578125" style="287"/>
    <col min="9729" max="9729" width="10.140625" style="287" bestFit="1" customWidth="1"/>
    <col min="9730" max="9730" width="13.7109375" style="287" customWidth="1"/>
    <col min="9731" max="9984" width="12.42578125" style="287"/>
    <col min="9985" max="9985" width="10.140625" style="287" bestFit="1" customWidth="1"/>
    <col min="9986" max="9986" width="13.7109375" style="287" customWidth="1"/>
    <col min="9987" max="10240" width="12.42578125" style="287"/>
    <col min="10241" max="10241" width="10.140625" style="287" bestFit="1" customWidth="1"/>
    <col min="10242" max="10242" width="13.7109375" style="287" customWidth="1"/>
    <col min="10243" max="10496" width="12.42578125" style="287"/>
    <col min="10497" max="10497" width="10.140625" style="287" bestFit="1" customWidth="1"/>
    <col min="10498" max="10498" width="13.7109375" style="287" customWidth="1"/>
    <col min="10499" max="10752" width="12.42578125" style="287"/>
    <col min="10753" max="10753" width="10.140625" style="287" bestFit="1" customWidth="1"/>
    <col min="10754" max="10754" width="13.7109375" style="287" customWidth="1"/>
    <col min="10755" max="11008" width="12.42578125" style="287"/>
    <col min="11009" max="11009" width="10.140625" style="287" bestFit="1" customWidth="1"/>
    <col min="11010" max="11010" width="13.7109375" style="287" customWidth="1"/>
    <col min="11011" max="11264" width="12.42578125" style="287"/>
    <col min="11265" max="11265" width="10.140625" style="287" bestFit="1" customWidth="1"/>
    <col min="11266" max="11266" width="13.7109375" style="287" customWidth="1"/>
    <col min="11267" max="11520" width="12.42578125" style="287"/>
    <col min="11521" max="11521" width="10.140625" style="287" bestFit="1" customWidth="1"/>
    <col min="11522" max="11522" width="13.7109375" style="287" customWidth="1"/>
    <col min="11523" max="11776" width="12.42578125" style="287"/>
    <col min="11777" max="11777" width="10.140625" style="287" bestFit="1" customWidth="1"/>
    <col min="11778" max="11778" width="13.7109375" style="287" customWidth="1"/>
    <col min="11779" max="12032" width="12.42578125" style="287"/>
    <col min="12033" max="12033" width="10.140625" style="287" bestFit="1" customWidth="1"/>
    <col min="12034" max="12034" width="13.7109375" style="287" customWidth="1"/>
    <col min="12035" max="12288" width="12.42578125" style="287"/>
    <col min="12289" max="12289" width="10.140625" style="287" bestFit="1" customWidth="1"/>
    <col min="12290" max="12290" width="13.7109375" style="287" customWidth="1"/>
    <col min="12291" max="12544" width="12.42578125" style="287"/>
    <col min="12545" max="12545" width="10.140625" style="287" bestFit="1" customWidth="1"/>
    <col min="12546" max="12546" width="13.7109375" style="287" customWidth="1"/>
    <col min="12547" max="12800" width="12.42578125" style="287"/>
    <col min="12801" max="12801" width="10.140625" style="287" bestFit="1" customWidth="1"/>
    <col min="12802" max="12802" width="13.7109375" style="287" customWidth="1"/>
    <col min="12803" max="13056" width="12.42578125" style="287"/>
    <col min="13057" max="13057" width="10.140625" style="287" bestFit="1" customWidth="1"/>
    <col min="13058" max="13058" width="13.7109375" style="287" customWidth="1"/>
    <col min="13059" max="13312" width="12.42578125" style="287"/>
    <col min="13313" max="13313" width="10.140625" style="287" bestFit="1" customWidth="1"/>
    <col min="13314" max="13314" width="13.7109375" style="287" customWidth="1"/>
    <col min="13315" max="13568" width="12.42578125" style="287"/>
    <col min="13569" max="13569" width="10.140625" style="287" bestFit="1" customWidth="1"/>
    <col min="13570" max="13570" width="13.7109375" style="287" customWidth="1"/>
    <col min="13571" max="13824" width="12.42578125" style="287"/>
    <col min="13825" max="13825" width="10.140625" style="287" bestFit="1" customWidth="1"/>
    <col min="13826" max="13826" width="13.7109375" style="287" customWidth="1"/>
    <col min="13827" max="14080" width="12.42578125" style="287"/>
    <col min="14081" max="14081" width="10.140625" style="287" bestFit="1" customWidth="1"/>
    <col min="14082" max="14082" width="13.7109375" style="287" customWidth="1"/>
    <col min="14083" max="14336" width="12.42578125" style="287"/>
    <col min="14337" max="14337" width="10.140625" style="287" bestFit="1" customWidth="1"/>
    <col min="14338" max="14338" width="13.7109375" style="287" customWidth="1"/>
    <col min="14339" max="14592" width="12.42578125" style="287"/>
    <col min="14593" max="14593" width="10.140625" style="287" bestFit="1" customWidth="1"/>
    <col min="14594" max="14594" width="13.7109375" style="287" customWidth="1"/>
    <col min="14595" max="14848" width="12.42578125" style="287"/>
    <col min="14849" max="14849" width="10.140625" style="287" bestFit="1" customWidth="1"/>
    <col min="14850" max="14850" width="13.7109375" style="287" customWidth="1"/>
    <col min="14851" max="15104" width="12.42578125" style="287"/>
    <col min="15105" max="15105" width="10.140625" style="287" bestFit="1" customWidth="1"/>
    <col min="15106" max="15106" width="13.7109375" style="287" customWidth="1"/>
    <col min="15107" max="15360" width="12.42578125" style="287"/>
    <col min="15361" max="15361" width="10.140625" style="287" bestFit="1" customWidth="1"/>
    <col min="15362" max="15362" width="13.7109375" style="287" customWidth="1"/>
    <col min="15363" max="15616" width="12.42578125" style="287"/>
    <col min="15617" max="15617" width="10.140625" style="287" bestFit="1" customWidth="1"/>
    <col min="15618" max="15618" width="13.7109375" style="287" customWidth="1"/>
    <col min="15619" max="15872" width="12.42578125" style="287"/>
    <col min="15873" max="15873" width="10.140625" style="287" bestFit="1" customWidth="1"/>
    <col min="15874" max="15874" width="13.7109375" style="287" customWidth="1"/>
    <col min="15875" max="16128" width="12.42578125" style="287"/>
    <col min="16129" max="16129" width="10.140625" style="287" bestFit="1" customWidth="1"/>
    <col min="16130" max="16130" width="13.7109375" style="287" customWidth="1"/>
    <col min="16131" max="16384" width="12.42578125" style="287"/>
  </cols>
  <sheetData>
    <row r="1" spans="1:12" ht="15" customHeight="1">
      <c r="A1" s="1781" t="s">
        <v>318</v>
      </c>
      <c r="B1" s="1781"/>
      <c r="C1" s="1781"/>
      <c r="D1" s="1781"/>
      <c r="E1" s="1781"/>
      <c r="F1" s="1781"/>
      <c r="G1" s="1781"/>
    </row>
    <row r="2" spans="1:12" ht="15" customHeight="1">
      <c r="A2" s="1782" t="s">
        <v>130</v>
      </c>
      <c r="B2" s="1782"/>
      <c r="C2" s="1782"/>
      <c r="D2" s="1782"/>
      <c r="E2" s="1782"/>
      <c r="F2" s="1782"/>
      <c r="G2" s="1782"/>
    </row>
    <row r="3" spans="1:12" ht="15" customHeight="1">
      <c r="A3" s="1782" t="s">
        <v>319</v>
      </c>
      <c r="B3" s="1782"/>
      <c r="C3" s="1782"/>
      <c r="D3" s="1782"/>
      <c r="E3" s="1782"/>
      <c r="F3" s="1782"/>
      <c r="G3" s="1782"/>
    </row>
    <row r="4" spans="1:12" ht="15" customHeight="1">
      <c r="A4" s="1783" t="s">
        <v>265</v>
      </c>
      <c r="B4" s="1783"/>
      <c r="C4" s="1783"/>
      <c r="D4" s="1783"/>
      <c r="E4" s="1783"/>
      <c r="F4" s="1783"/>
      <c r="G4" s="1783"/>
    </row>
    <row r="5" spans="1:12" ht="15" customHeight="1" thickBot="1">
      <c r="A5" s="288"/>
      <c r="B5" s="288"/>
      <c r="C5" s="288"/>
      <c r="D5" s="288"/>
      <c r="E5" s="288"/>
      <c r="F5" s="288"/>
      <c r="G5" s="288"/>
    </row>
    <row r="6" spans="1:12" ht="27" customHeight="1" thickTop="1">
      <c r="A6" s="1784" t="s">
        <v>266</v>
      </c>
      <c r="B6" s="1786" t="s">
        <v>4</v>
      </c>
      <c r="C6" s="1787"/>
      <c r="D6" s="1786" t="s">
        <v>40</v>
      </c>
      <c r="E6" s="1787"/>
      <c r="F6" s="1786" t="s">
        <v>123</v>
      </c>
      <c r="G6" s="1788"/>
      <c r="H6" s="289"/>
      <c r="I6" s="289"/>
    </row>
    <row r="7" spans="1:12" ht="27" customHeight="1">
      <c r="A7" s="1785"/>
      <c r="B7" s="355" t="s">
        <v>267</v>
      </c>
      <c r="C7" s="356" t="s">
        <v>268</v>
      </c>
      <c r="D7" s="356" t="s">
        <v>267</v>
      </c>
      <c r="E7" s="355" t="s">
        <v>268</v>
      </c>
      <c r="F7" s="356" t="s">
        <v>267</v>
      </c>
      <c r="G7" s="357" t="s">
        <v>268</v>
      </c>
      <c r="H7" s="289"/>
      <c r="I7" s="289"/>
    </row>
    <row r="8" spans="1:12" ht="27" customHeight="1">
      <c r="A8" s="290" t="s">
        <v>269</v>
      </c>
      <c r="B8" s="291">
        <v>97.953241694969805</v>
      </c>
      <c r="C8" s="292">
        <v>5.9</v>
      </c>
      <c r="D8" s="293">
        <v>99.135729899193805</v>
      </c>
      <c r="E8" s="293">
        <v>1.2</v>
      </c>
      <c r="F8" s="293">
        <v>105.48023000000001</v>
      </c>
      <c r="G8" s="294">
        <v>6.4</v>
      </c>
      <c r="H8" s="289"/>
      <c r="I8" s="289"/>
      <c r="J8" s="289"/>
      <c r="K8" s="289"/>
      <c r="L8" s="289"/>
    </row>
    <row r="9" spans="1:12" ht="27" customHeight="1">
      <c r="A9" s="290" t="s">
        <v>270</v>
      </c>
      <c r="B9" s="291">
        <v>97.317288386684481</v>
      </c>
      <c r="C9" s="293">
        <v>5.3</v>
      </c>
      <c r="D9" s="293">
        <v>98.764655130720115</v>
      </c>
      <c r="E9" s="293">
        <v>1.4872721388534274</v>
      </c>
      <c r="F9" s="293">
        <v>107.36151</v>
      </c>
      <c r="G9" s="294">
        <v>8.6999999999999993</v>
      </c>
      <c r="H9" s="289"/>
      <c r="I9" s="289"/>
      <c r="J9" s="289"/>
      <c r="K9" s="289"/>
      <c r="L9" s="289"/>
    </row>
    <row r="10" spans="1:12" ht="27" customHeight="1">
      <c r="A10" s="290" t="s">
        <v>271</v>
      </c>
      <c r="B10" s="291">
        <v>97.176228368432447</v>
      </c>
      <c r="C10" s="293">
        <v>5.0116827276052192</v>
      </c>
      <c r="D10" s="293">
        <v>98.70798366434714</v>
      </c>
      <c r="E10" s="293">
        <v>1.5762727489319985</v>
      </c>
      <c r="F10" s="293">
        <v>107.76094999999999</v>
      </c>
      <c r="G10" s="294">
        <v>9.1999999999999993</v>
      </c>
      <c r="H10" s="289"/>
      <c r="I10" s="289"/>
      <c r="J10" s="289"/>
      <c r="K10" s="289"/>
      <c r="L10" s="289"/>
    </row>
    <row r="11" spans="1:12" ht="27" customHeight="1">
      <c r="A11" s="290" t="s">
        <v>272</v>
      </c>
      <c r="B11" s="291">
        <v>96.7</v>
      </c>
      <c r="C11" s="293">
        <v>4.101578726819227</v>
      </c>
      <c r="D11" s="293">
        <v>99.543361637329056</v>
      </c>
      <c r="E11" s="293">
        <v>0.8</v>
      </c>
      <c r="F11" s="293">
        <v>106.4</v>
      </c>
      <c r="G11" s="294">
        <v>6.9</v>
      </c>
      <c r="H11" s="289"/>
      <c r="I11" s="289"/>
      <c r="J11" s="289"/>
      <c r="K11" s="289"/>
      <c r="L11" s="289"/>
    </row>
    <row r="12" spans="1:12" ht="27" customHeight="1">
      <c r="A12" s="290" t="s">
        <v>273</v>
      </c>
      <c r="B12" s="291">
        <v>97</v>
      </c>
      <c r="C12" s="293">
        <v>2.7</v>
      </c>
      <c r="D12" s="293">
        <v>97.926606958793741</v>
      </c>
      <c r="E12" s="293">
        <v>1.7596098120946664</v>
      </c>
      <c r="F12" s="293">
        <v>105</v>
      </c>
      <c r="G12" s="294">
        <v>7.2</v>
      </c>
      <c r="H12" s="289"/>
      <c r="I12" s="289"/>
      <c r="J12" s="289"/>
      <c r="K12" s="289"/>
    </row>
    <row r="13" spans="1:12" ht="27" customHeight="1">
      <c r="A13" s="290" t="s">
        <v>274</v>
      </c>
      <c r="B13" s="291">
        <v>97.6</v>
      </c>
      <c r="C13" s="293">
        <v>1.7917795224803541</v>
      </c>
      <c r="D13" s="293">
        <v>98.641382967678069</v>
      </c>
      <c r="E13" s="293">
        <v>2</v>
      </c>
      <c r="F13" s="293"/>
      <c r="G13" s="294"/>
      <c r="H13" s="289"/>
      <c r="I13" s="289"/>
      <c r="J13" s="289"/>
      <c r="K13" s="289"/>
      <c r="L13" s="289"/>
    </row>
    <row r="14" spans="1:12" ht="27" customHeight="1">
      <c r="A14" s="290" t="s">
        <v>275</v>
      </c>
      <c r="B14" s="291">
        <v>97.031753967134023</v>
      </c>
      <c r="C14" s="293">
        <v>1.686582996249399</v>
      </c>
      <c r="D14" s="293">
        <v>99.122178271705081</v>
      </c>
      <c r="E14" s="293">
        <v>2.1543713465996746</v>
      </c>
      <c r="F14" s="293"/>
      <c r="G14" s="294"/>
      <c r="H14" s="289"/>
      <c r="I14" s="289"/>
      <c r="J14" s="289"/>
      <c r="K14" s="289"/>
      <c r="L14" s="289"/>
    </row>
    <row r="15" spans="1:12" ht="27" customHeight="1">
      <c r="A15" s="290" t="s">
        <v>276</v>
      </c>
      <c r="B15" s="291">
        <v>97.648452694535521</v>
      </c>
      <c r="C15" s="293">
        <v>1</v>
      </c>
      <c r="D15" s="293">
        <v>99.865872125192709</v>
      </c>
      <c r="E15" s="293">
        <v>2.2708188091763191</v>
      </c>
      <c r="F15" s="293"/>
      <c r="G15" s="294"/>
      <c r="H15" s="289"/>
      <c r="I15" s="289"/>
      <c r="J15" s="289"/>
      <c r="K15" s="289"/>
      <c r="L15" s="289"/>
    </row>
    <row r="16" spans="1:12" ht="27" customHeight="1">
      <c r="A16" s="290" t="s">
        <v>277</v>
      </c>
      <c r="B16" s="291">
        <v>98.253928986174074</v>
      </c>
      <c r="C16" s="293">
        <v>1.2</v>
      </c>
      <c r="D16" s="293">
        <v>100.45525221079566</v>
      </c>
      <c r="E16" s="293">
        <v>2.2404429495448852</v>
      </c>
      <c r="F16" s="293"/>
      <c r="G16" s="294"/>
      <c r="H16" s="289"/>
      <c r="I16" s="289"/>
      <c r="J16" s="289"/>
      <c r="K16" s="289"/>
      <c r="L16" s="289"/>
    </row>
    <row r="17" spans="1:12" ht="27" customHeight="1">
      <c r="A17" s="290" t="s">
        <v>278</v>
      </c>
      <c r="B17" s="291">
        <v>99.631458745255401</v>
      </c>
      <c r="C17" s="293">
        <v>1.4818350776288014</v>
      </c>
      <c r="D17" s="293">
        <v>101.59790283446861</v>
      </c>
      <c r="E17" s="293">
        <v>1.9737180544963735</v>
      </c>
      <c r="F17" s="293"/>
      <c r="G17" s="294"/>
      <c r="H17" s="289"/>
      <c r="I17" s="289"/>
      <c r="J17" s="289"/>
      <c r="K17" s="289"/>
      <c r="L17" s="289"/>
    </row>
    <row r="18" spans="1:12" ht="27" customHeight="1">
      <c r="A18" s="290" t="s">
        <v>279</v>
      </c>
      <c r="B18" s="291">
        <v>101.23751042440797</v>
      </c>
      <c r="C18" s="293">
        <v>0.75584272109227868</v>
      </c>
      <c r="D18" s="293">
        <v>102.48203208078642</v>
      </c>
      <c r="E18" s="293">
        <v>1.1865449335384426</v>
      </c>
      <c r="F18" s="293"/>
      <c r="G18" s="294"/>
      <c r="H18" s="289"/>
      <c r="I18" s="289"/>
      <c r="J18" s="289"/>
      <c r="K18" s="289"/>
      <c r="L18" s="289"/>
    </row>
    <row r="19" spans="1:12" ht="27" customHeight="1">
      <c r="A19" s="290" t="s">
        <v>280</v>
      </c>
      <c r="B19" s="291">
        <v>101.58011286220942</v>
      </c>
      <c r="C19" s="295">
        <v>0.91628618733487599</v>
      </c>
      <c r="D19" s="293">
        <v>103.75704221898944</v>
      </c>
      <c r="E19" s="293">
        <v>2.1</v>
      </c>
      <c r="F19" s="293"/>
      <c r="G19" s="294"/>
      <c r="H19" s="289"/>
      <c r="I19" s="289"/>
      <c r="J19" s="289"/>
      <c r="K19" s="289"/>
      <c r="L19" s="289"/>
    </row>
    <row r="20" spans="1:12" ht="27" customHeight="1" thickBot="1">
      <c r="A20" s="296" t="s">
        <v>281</v>
      </c>
      <c r="B20" s="297">
        <v>98.260831344150247</v>
      </c>
      <c r="C20" s="297">
        <v>2.6537989966008459</v>
      </c>
      <c r="D20" s="297">
        <v>99.999999999999986</v>
      </c>
      <c r="E20" s="297">
        <v>1.7290875661029823</v>
      </c>
      <c r="F20" s="297">
        <v>106.40053800000001</v>
      </c>
      <c r="G20" s="298">
        <v>7.68</v>
      </c>
    </row>
    <row r="21" spans="1:12" ht="15" customHeight="1" thickTop="1">
      <c r="A21" s="299"/>
      <c r="B21" s="300"/>
      <c r="C21" s="300"/>
      <c r="D21" s="300"/>
      <c r="E21" s="300"/>
      <c r="F21" s="300"/>
      <c r="G21" s="300"/>
    </row>
    <row r="22" spans="1:12" ht="15" customHeight="1">
      <c r="A22" s="299"/>
      <c r="B22" s="300"/>
      <c r="C22" s="300"/>
      <c r="D22" s="300"/>
      <c r="E22" s="300"/>
      <c r="F22" s="300"/>
      <c r="G22" s="300"/>
    </row>
    <row r="23" spans="1:12" ht="15" customHeight="1">
      <c r="A23" s="299"/>
      <c r="B23" s="300"/>
      <c r="C23" s="300"/>
      <c r="D23" s="300"/>
      <c r="E23" s="300"/>
      <c r="F23" s="300"/>
      <c r="G23" s="300"/>
    </row>
  </sheetData>
  <mergeCells count="8">
    <mergeCell ref="A1:G1"/>
    <mergeCell ref="A2:G2"/>
    <mergeCell ref="A3:G3"/>
    <mergeCell ref="A4:G4"/>
    <mergeCell ref="A6:A7"/>
    <mergeCell ref="B6:C6"/>
    <mergeCell ref="D6:E6"/>
    <mergeCell ref="F6:G6"/>
  </mergeCells>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M50"/>
  <sheetViews>
    <sheetView workbookViewId="0">
      <selection activeCell="N1" sqref="N1"/>
    </sheetView>
  </sheetViews>
  <sheetFormatPr defaultRowHeight="15.75"/>
  <cols>
    <col min="1" max="1" width="5.140625" style="33" bestFit="1" customWidth="1"/>
    <col min="2" max="2" width="31" style="33" customWidth="1"/>
    <col min="3" max="9" width="10.7109375" style="33" customWidth="1"/>
    <col min="10" max="13" width="9" style="33" customWidth="1"/>
    <col min="14" max="16384" width="9.140625" style="33"/>
  </cols>
  <sheetData>
    <row r="1" spans="1:13">
      <c r="A1" s="1794" t="s">
        <v>320</v>
      </c>
      <c r="B1" s="1794"/>
      <c r="C1" s="1794"/>
      <c r="D1" s="1794"/>
      <c r="E1" s="1794"/>
      <c r="F1" s="1794"/>
      <c r="G1" s="1794"/>
      <c r="H1" s="1794"/>
      <c r="I1" s="1794"/>
      <c r="J1" s="1794"/>
      <c r="K1" s="1794"/>
      <c r="L1" s="1794"/>
      <c r="M1" s="1794"/>
    </row>
    <row r="2" spans="1:13">
      <c r="A2" s="1794" t="s">
        <v>321</v>
      </c>
      <c r="B2" s="1794"/>
      <c r="C2" s="1794"/>
      <c r="D2" s="1794"/>
      <c r="E2" s="1794"/>
      <c r="F2" s="1794"/>
      <c r="G2" s="1794"/>
      <c r="H2" s="1794"/>
      <c r="I2" s="1794"/>
      <c r="J2" s="1794"/>
      <c r="K2" s="1794"/>
      <c r="L2" s="1794"/>
      <c r="M2" s="1794"/>
    </row>
    <row r="3" spans="1:13">
      <c r="A3" s="1794" t="s">
        <v>322</v>
      </c>
      <c r="B3" s="1794"/>
      <c r="C3" s="1794"/>
      <c r="D3" s="1794"/>
      <c r="E3" s="1794"/>
      <c r="F3" s="1794"/>
      <c r="G3" s="1794"/>
      <c r="H3" s="1794"/>
      <c r="I3" s="1794"/>
      <c r="J3" s="1794"/>
      <c r="K3" s="1794"/>
      <c r="L3" s="1794"/>
      <c r="M3" s="1794"/>
    </row>
    <row r="4" spans="1:13">
      <c r="A4" s="1794" t="s">
        <v>346</v>
      </c>
      <c r="B4" s="1794"/>
      <c r="C4" s="1794"/>
      <c r="D4" s="1794"/>
      <c r="E4" s="1794"/>
      <c r="F4" s="1794"/>
      <c r="G4" s="1794"/>
      <c r="H4" s="1794"/>
      <c r="I4" s="1794"/>
      <c r="J4" s="1794"/>
      <c r="K4" s="1794"/>
      <c r="L4" s="1794"/>
      <c r="M4" s="1794"/>
    </row>
    <row r="5" spans="1:13" ht="16.5" thickBot="1"/>
    <row r="6" spans="1:13" ht="21" customHeight="1" thickTop="1">
      <c r="A6" s="1795" t="s">
        <v>127</v>
      </c>
      <c r="B6" s="1798" t="s">
        <v>323</v>
      </c>
      <c r="C6" s="330" t="s">
        <v>347</v>
      </c>
      <c r="D6" s="334" t="s">
        <v>354</v>
      </c>
      <c r="E6" s="1799" t="s">
        <v>353</v>
      </c>
      <c r="F6" s="1800"/>
      <c r="G6" s="1801" t="s">
        <v>125</v>
      </c>
      <c r="H6" s="1802"/>
      <c r="I6" s="1800"/>
      <c r="J6" s="1803" t="s">
        <v>124</v>
      </c>
      <c r="K6" s="1804"/>
      <c r="L6" s="1804"/>
      <c r="M6" s="1805"/>
    </row>
    <row r="7" spans="1:13" ht="21" customHeight="1">
      <c r="A7" s="1796"/>
      <c r="B7" s="1790"/>
      <c r="C7" s="331" t="s">
        <v>348</v>
      </c>
      <c r="D7" s="332" t="s">
        <v>345</v>
      </c>
      <c r="E7" s="332" t="s">
        <v>230</v>
      </c>
      <c r="F7" s="332" t="s">
        <v>345</v>
      </c>
      <c r="G7" s="332" t="s">
        <v>231</v>
      </c>
      <c r="H7" s="332" t="s">
        <v>230</v>
      </c>
      <c r="I7" s="332" t="s">
        <v>345</v>
      </c>
      <c r="J7" s="1789" t="s">
        <v>349</v>
      </c>
      <c r="K7" s="1789" t="s">
        <v>350</v>
      </c>
      <c r="L7" s="1789" t="s">
        <v>351</v>
      </c>
      <c r="M7" s="1791" t="s">
        <v>352</v>
      </c>
    </row>
    <row r="8" spans="1:13" ht="21" customHeight="1">
      <c r="A8" s="1797"/>
      <c r="B8" s="335">
        <v>1</v>
      </c>
      <c r="C8" s="336">
        <v>2</v>
      </c>
      <c r="D8" s="335">
        <v>3</v>
      </c>
      <c r="E8" s="335">
        <v>4</v>
      </c>
      <c r="F8" s="335">
        <v>5</v>
      </c>
      <c r="G8" s="335">
        <v>6</v>
      </c>
      <c r="H8" s="335">
        <v>7</v>
      </c>
      <c r="I8" s="335">
        <v>8</v>
      </c>
      <c r="J8" s="1790"/>
      <c r="K8" s="1790"/>
      <c r="L8" s="1790"/>
      <c r="M8" s="1792"/>
    </row>
    <row r="9" spans="1:13" ht="21" customHeight="1">
      <c r="A9" s="333"/>
      <c r="B9" s="301" t="s">
        <v>234</v>
      </c>
      <c r="C9" s="302">
        <v>100</v>
      </c>
      <c r="D9" s="337">
        <v>421.4</v>
      </c>
      <c r="E9" s="337">
        <v>447.2</v>
      </c>
      <c r="F9" s="337">
        <v>447.2</v>
      </c>
      <c r="G9" s="337">
        <v>479.6</v>
      </c>
      <c r="H9" s="337">
        <v>487</v>
      </c>
      <c r="I9" s="337">
        <v>488.9</v>
      </c>
      <c r="J9" s="302">
        <v>6.1224489795918373</v>
      </c>
      <c r="K9" s="302">
        <v>0</v>
      </c>
      <c r="L9" s="302">
        <v>9.3246869409660036</v>
      </c>
      <c r="M9" s="319">
        <v>0.39014373716632633</v>
      </c>
    </row>
    <row r="10" spans="1:13" ht="21" customHeight="1">
      <c r="A10" s="306">
        <v>1</v>
      </c>
      <c r="B10" s="313" t="s">
        <v>324</v>
      </c>
      <c r="C10" s="363">
        <v>26.97</v>
      </c>
      <c r="D10" s="338">
        <v>335.9</v>
      </c>
      <c r="E10" s="338">
        <v>368.6</v>
      </c>
      <c r="F10" s="338">
        <v>368.6</v>
      </c>
      <c r="G10" s="338">
        <v>393.1</v>
      </c>
      <c r="H10" s="338">
        <v>393.1</v>
      </c>
      <c r="I10" s="338">
        <v>393.1</v>
      </c>
      <c r="J10" s="316">
        <v>9.7350401905329136</v>
      </c>
      <c r="K10" s="316">
        <v>0</v>
      </c>
      <c r="L10" s="320">
        <v>6.6467715680955024</v>
      </c>
      <c r="M10" s="321">
        <v>0</v>
      </c>
    </row>
    <row r="11" spans="1:13" ht="21" customHeight="1">
      <c r="A11" s="304"/>
      <c r="B11" s="314" t="s">
        <v>325</v>
      </c>
      <c r="C11" s="364">
        <v>9.8000000000000007</v>
      </c>
      <c r="D11" s="339">
        <v>310.8</v>
      </c>
      <c r="E11" s="339">
        <v>339.6</v>
      </c>
      <c r="F11" s="339">
        <v>339.6</v>
      </c>
      <c r="G11" s="339">
        <v>367</v>
      </c>
      <c r="H11" s="339">
        <v>367</v>
      </c>
      <c r="I11" s="339">
        <v>367</v>
      </c>
      <c r="J11" s="305">
        <v>9.2664092664092692</v>
      </c>
      <c r="K11" s="305">
        <v>0</v>
      </c>
      <c r="L11" s="327">
        <v>8.0683156654887966</v>
      </c>
      <c r="M11" s="322">
        <v>0</v>
      </c>
    </row>
    <row r="12" spans="1:13" ht="21" customHeight="1">
      <c r="A12" s="304"/>
      <c r="B12" s="314" t="s">
        <v>326</v>
      </c>
      <c r="C12" s="364">
        <v>17.170000000000002</v>
      </c>
      <c r="D12" s="339">
        <v>350.2</v>
      </c>
      <c r="E12" s="339">
        <v>385.1</v>
      </c>
      <c r="F12" s="339">
        <v>385.1</v>
      </c>
      <c r="G12" s="339">
        <v>408</v>
      </c>
      <c r="H12" s="339">
        <v>408</v>
      </c>
      <c r="I12" s="339">
        <v>408</v>
      </c>
      <c r="J12" s="305">
        <v>9.9657338663620862</v>
      </c>
      <c r="K12" s="305">
        <v>0</v>
      </c>
      <c r="L12" s="327">
        <v>5.946507400675145</v>
      </c>
      <c r="M12" s="322">
        <v>0</v>
      </c>
    </row>
    <row r="13" spans="1:13" ht="21" customHeight="1">
      <c r="A13" s="306">
        <v>1.1000000000000001</v>
      </c>
      <c r="B13" s="313" t="s">
        <v>327</v>
      </c>
      <c r="C13" s="365">
        <v>2.82</v>
      </c>
      <c r="D13" s="338">
        <v>423.2</v>
      </c>
      <c r="E13" s="338">
        <v>423.2</v>
      </c>
      <c r="F13" s="338">
        <v>423.2</v>
      </c>
      <c r="G13" s="338">
        <v>454.4</v>
      </c>
      <c r="H13" s="338">
        <v>454.4</v>
      </c>
      <c r="I13" s="338">
        <v>454.4</v>
      </c>
      <c r="J13" s="316">
        <v>0</v>
      </c>
      <c r="K13" s="316">
        <v>0</v>
      </c>
      <c r="L13" s="320">
        <v>7.3724007561436764</v>
      </c>
      <c r="M13" s="321">
        <v>0</v>
      </c>
    </row>
    <row r="14" spans="1:13" ht="21" customHeight="1">
      <c r="A14" s="306"/>
      <c r="B14" s="314" t="s">
        <v>325</v>
      </c>
      <c r="C14" s="366">
        <v>0.31</v>
      </c>
      <c r="D14" s="339">
        <v>350.7</v>
      </c>
      <c r="E14" s="339">
        <v>350.7</v>
      </c>
      <c r="F14" s="339">
        <v>350.7</v>
      </c>
      <c r="G14" s="339">
        <v>358.8</v>
      </c>
      <c r="H14" s="339">
        <v>358.8</v>
      </c>
      <c r="I14" s="339">
        <v>358.8</v>
      </c>
      <c r="J14" s="305">
        <v>0</v>
      </c>
      <c r="K14" s="305">
        <v>0</v>
      </c>
      <c r="L14" s="327">
        <v>2.3096663815226748</v>
      </c>
      <c r="M14" s="322">
        <v>0</v>
      </c>
    </row>
    <row r="15" spans="1:13" ht="21" customHeight="1">
      <c r="A15" s="306"/>
      <c r="B15" s="314" t="s">
        <v>326</v>
      </c>
      <c r="C15" s="366">
        <v>2.5099999999999998</v>
      </c>
      <c r="D15" s="339">
        <v>432</v>
      </c>
      <c r="E15" s="339">
        <v>432</v>
      </c>
      <c r="F15" s="339">
        <v>432</v>
      </c>
      <c r="G15" s="339">
        <v>466</v>
      </c>
      <c r="H15" s="339">
        <v>466</v>
      </c>
      <c r="I15" s="339">
        <v>466</v>
      </c>
      <c r="J15" s="305">
        <v>0</v>
      </c>
      <c r="K15" s="305">
        <v>0</v>
      </c>
      <c r="L15" s="327">
        <v>7.8703703703703667</v>
      </c>
      <c r="M15" s="322">
        <v>0</v>
      </c>
    </row>
    <row r="16" spans="1:13" ht="21" customHeight="1">
      <c r="A16" s="306">
        <v>1.2</v>
      </c>
      <c r="B16" s="313" t="s">
        <v>328</v>
      </c>
      <c r="C16" s="365">
        <v>1.1399999999999999</v>
      </c>
      <c r="D16" s="338">
        <v>350.3</v>
      </c>
      <c r="E16" s="338">
        <v>353.1</v>
      </c>
      <c r="F16" s="338">
        <v>353.1</v>
      </c>
      <c r="G16" s="338">
        <v>373.5</v>
      </c>
      <c r="H16" s="338">
        <v>373.5</v>
      </c>
      <c r="I16" s="338">
        <v>373.5</v>
      </c>
      <c r="J16" s="316">
        <v>0.79931487296602199</v>
      </c>
      <c r="K16" s="316">
        <v>0</v>
      </c>
      <c r="L16" s="320">
        <v>5.7774001699235242</v>
      </c>
      <c r="M16" s="321">
        <v>0</v>
      </c>
    </row>
    <row r="17" spans="1:13" ht="21" customHeight="1">
      <c r="A17" s="306"/>
      <c r="B17" s="314" t="s">
        <v>325</v>
      </c>
      <c r="C17" s="366">
        <v>0.19</v>
      </c>
      <c r="D17" s="339">
        <v>294.8</v>
      </c>
      <c r="E17" s="339">
        <v>297.2</v>
      </c>
      <c r="F17" s="339">
        <v>297.2</v>
      </c>
      <c r="G17" s="339">
        <v>310.5</v>
      </c>
      <c r="H17" s="339">
        <v>310.5</v>
      </c>
      <c r="I17" s="339">
        <v>310.5</v>
      </c>
      <c r="J17" s="305">
        <v>0.81411126187245486</v>
      </c>
      <c r="K17" s="305">
        <v>0</v>
      </c>
      <c r="L17" s="327">
        <v>4.4751009421265024</v>
      </c>
      <c r="M17" s="322">
        <v>0</v>
      </c>
    </row>
    <row r="18" spans="1:13" ht="21" customHeight="1">
      <c r="A18" s="306"/>
      <c r="B18" s="314" t="s">
        <v>326</v>
      </c>
      <c r="C18" s="366">
        <v>0.95</v>
      </c>
      <c r="D18" s="339">
        <v>361.4</v>
      </c>
      <c r="E18" s="339">
        <v>364.2</v>
      </c>
      <c r="F18" s="339">
        <v>364.2</v>
      </c>
      <c r="G18" s="339">
        <v>386</v>
      </c>
      <c r="H18" s="339">
        <v>386</v>
      </c>
      <c r="I18" s="339">
        <v>386</v>
      </c>
      <c r="J18" s="305">
        <v>0.77476480354179955</v>
      </c>
      <c r="K18" s="305">
        <v>0</v>
      </c>
      <c r="L18" s="327">
        <v>5.9857221306974111</v>
      </c>
      <c r="M18" s="322">
        <v>0</v>
      </c>
    </row>
    <row r="19" spans="1:13" ht="21" customHeight="1">
      <c r="A19" s="306">
        <v>1.3</v>
      </c>
      <c r="B19" s="313" t="s">
        <v>329</v>
      </c>
      <c r="C19" s="365">
        <v>0.55000000000000004</v>
      </c>
      <c r="D19" s="338">
        <v>473.2</v>
      </c>
      <c r="E19" s="338">
        <v>523.20000000000005</v>
      </c>
      <c r="F19" s="338">
        <v>523.20000000000005</v>
      </c>
      <c r="G19" s="338">
        <v>529.20000000000005</v>
      </c>
      <c r="H19" s="338">
        <v>529.20000000000005</v>
      </c>
      <c r="I19" s="338">
        <v>529.20000000000005</v>
      </c>
      <c r="J19" s="316">
        <v>10.56635672020289</v>
      </c>
      <c r="K19" s="316">
        <v>0</v>
      </c>
      <c r="L19" s="320">
        <v>1.1467889908256979</v>
      </c>
      <c r="M19" s="321">
        <v>0</v>
      </c>
    </row>
    <row r="20" spans="1:13" ht="21" customHeight="1">
      <c r="A20" s="306"/>
      <c r="B20" s="314" t="s">
        <v>325</v>
      </c>
      <c r="C20" s="366">
        <v>0.1</v>
      </c>
      <c r="D20" s="339">
        <v>365.9</v>
      </c>
      <c r="E20" s="339">
        <v>407.5</v>
      </c>
      <c r="F20" s="339">
        <v>407.5</v>
      </c>
      <c r="G20" s="339">
        <v>414.6</v>
      </c>
      <c r="H20" s="339">
        <v>414.6</v>
      </c>
      <c r="I20" s="339">
        <v>414.6</v>
      </c>
      <c r="J20" s="305">
        <v>11.369226564635142</v>
      </c>
      <c r="K20" s="305">
        <v>0</v>
      </c>
      <c r="L20" s="327">
        <v>1.7423312883435642</v>
      </c>
      <c r="M20" s="322">
        <v>0</v>
      </c>
    </row>
    <row r="21" spans="1:13" ht="21" customHeight="1">
      <c r="A21" s="306"/>
      <c r="B21" s="314" t="s">
        <v>326</v>
      </c>
      <c r="C21" s="366">
        <v>0.45</v>
      </c>
      <c r="D21" s="339">
        <v>497.7</v>
      </c>
      <c r="E21" s="339">
        <v>549.70000000000005</v>
      </c>
      <c r="F21" s="339">
        <v>549.70000000000005</v>
      </c>
      <c r="G21" s="339">
        <v>555.5</v>
      </c>
      <c r="H21" s="339">
        <v>555.5</v>
      </c>
      <c r="I21" s="339">
        <v>555.5</v>
      </c>
      <c r="J21" s="305">
        <v>10.448061080972494</v>
      </c>
      <c r="K21" s="305">
        <v>0</v>
      </c>
      <c r="L21" s="327">
        <v>1.0551209750773154</v>
      </c>
      <c r="M21" s="322">
        <v>0</v>
      </c>
    </row>
    <row r="22" spans="1:13" ht="21" customHeight="1">
      <c r="A22" s="306">
        <v>1.4</v>
      </c>
      <c r="B22" s="313" t="s">
        <v>330</v>
      </c>
      <c r="C22" s="365">
        <v>4.01</v>
      </c>
      <c r="D22" s="338">
        <v>410.8</v>
      </c>
      <c r="E22" s="338">
        <v>410.8</v>
      </c>
      <c r="F22" s="338">
        <v>410.8</v>
      </c>
      <c r="G22" s="338">
        <v>443.9</v>
      </c>
      <c r="H22" s="338">
        <v>443.9</v>
      </c>
      <c r="I22" s="338">
        <v>443.9</v>
      </c>
      <c r="J22" s="316">
        <v>0</v>
      </c>
      <c r="K22" s="316">
        <v>0</v>
      </c>
      <c r="L22" s="320">
        <v>8.0574488802336788</v>
      </c>
      <c r="M22" s="321">
        <v>0</v>
      </c>
    </row>
    <row r="23" spans="1:13" ht="21" customHeight="1">
      <c r="A23" s="306"/>
      <c r="B23" s="314" t="s">
        <v>325</v>
      </c>
      <c r="C23" s="366">
        <v>0.17</v>
      </c>
      <c r="D23" s="339">
        <v>322.60000000000002</v>
      </c>
      <c r="E23" s="339">
        <v>322.60000000000002</v>
      </c>
      <c r="F23" s="339">
        <v>322.60000000000002</v>
      </c>
      <c r="G23" s="339">
        <v>337</v>
      </c>
      <c r="H23" s="339">
        <v>337</v>
      </c>
      <c r="I23" s="339">
        <v>337</v>
      </c>
      <c r="J23" s="305">
        <v>0</v>
      </c>
      <c r="K23" s="305">
        <v>0</v>
      </c>
      <c r="L23" s="327">
        <v>4.4637321760694419</v>
      </c>
      <c r="M23" s="322">
        <v>0</v>
      </c>
    </row>
    <row r="24" spans="1:13" ht="21" customHeight="1">
      <c r="A24" s="306"/>
      <c r="B24" s="314" t="s">
        <v>326</v>
      </c>
      <c r="C24" s="366">
        <v>3.84</v>
      </c>
      <c r="D24" s="339">
        <v>414.8</v>
      </c>
      <c r="E24" s="339">
        <v>414.8</v>
      </c>
      <c r="F24" s="339">
        <v>414.8</v>
      </c>
      <c r="G24" s="339">
        <v>448.8</v>
      </c>
      <c r="H24" s="339">
        <v>448.8</v>
      </c>
      <c r="I24" s="339">
        <v>448.8</v>
      </c>
      <c r="J24" s="305">
        <v>0</v>
      </c>
      <c r="K24" s="305">
        <v>0</v>
      </c>
      <c r="L24" s="327">
        <v>8.1967213114754145</v>
      </c>
      <c r="M24" s="322">
        <v>0</v>
      </c>
    </row>
    <row r="25" spans="1:13" ht="21" customHeight="1">
      <c r="A25" s="306">
        <v>1.5</v>
      </c>
      <c r="B25" s="313" t="s">
        <v>257</v>
      </c>
      <c r="C25" s="365">
        <v>10.55</v>
      </c>
      <c r="D25" s="338">
        <v>362.4</v>
      </c>
      <c r="E25" s="338">
        <v>383.4</v>
      </c>
      <c r="F25" s="338">
        <v>383.4</v>
      </c>
      <c r="G25" s="338">
        <v>422.7</v>
      </c>
      <c r="H25" s="338">
        <v>422.7</v>
      </c>
      <c r="I25" s="338">
        <v>422.7</v>
      </c>
      <c r="J25" s="316">
        <v>5.7947019867549585</v>
      </c>
      <c r="K25" s="316">
        <v>0</v>
      </c>
      <c r="L25" s="320">
        <v>10.25039123630674</v>
      </c>
      <c r="M25" s="321">
        <v>0</v>
      </c>
    </row>
    <row r="26" spans="1:13" ht="21" customHeight="1">
      <c r="A26" s="306"/>
      <c r="B26" s="314" t="s">
        <v>325</v>
      </c>
      <c r="C26" s="366">
        <v>6.8</v>
      </c>
      <c r="D26" s="339">
        <v>326.8</v>
      </c>
      <c r="E26" s="339">
        <v>354.6</v>
      </c>
      <c r="F26" s="339">
        <v>354.6</v>
      </c>
      <c r="G26" s="339">
        <v>392.9</v>
      </c>
      <c r="H26" s="339">
        <v>392.9</v>
      </c>
      <c r="I26" s="339">
        <v>392.9</v>
      </c>
      <c r="J26" s="305">
        <v>8.5067319461444413</v>
      </c>
      <c r="K26" s="305">
        <v>0</v>
      </c>
      <c r="L26" s="327">
        <v>10.800902425267907</v>
      </c>
      <c r="M26" s="322">
        <v>0</v>
      </c>
    </row>
    <row r="27" spans="1:13" ht="21" customHeight="1">
      <c r="A27" s="306"/>
      <c r="B27" s="314" t="s">
        <v>326</v>
      </c>
      <c r="C27" s="366">
        <v>3.75</v>
      </c>
      <c r="D27" s="339">
        <v>426.9</v>
      </c>
      <c r="E27" s="339">
        <v>435.5</v>
      </c>
      <c r="F27" s="339">
        <v>435.5</v>
      </c>
      <c r="G27" s="339">
        <v>476.7</v>
      </c>
      <c r="H27" s="339">
        <v>476.7</v>
      </c>
      <c r="I27" s="339">
        <v>476.7</v>
      </c>
      <c r="J27" s="305">
        <v>2.0145233075661793</v>
      </c>
      <c r="K27" s="305">
        <v>0</v>
      </c>
      <c r="L27" s="327">
        <v>9.4603903559127502</v>
      </c>
      <c r="M27" s="322">
        <v>0</v>
      </c>
    </row>
    <row r="28" spans="1:13" ht="21" customHeight="1">
      <c r="A28" s="306">
        <v>1.6</v>
      </c>
      <c r="B28" s="313" t="s">
        <v>331</v>
      </c>
      <c r="C28" s="365">
        <v>7.9</v>
      </c>
      <c r="D28" s="338">
        <v>219.7</v>
      </c>
      <c r="E28" s="338">
        <v>299.39999999999998</v>
      </c>
      <c r="F28" s="338">
        <v>299.39999999999998</v>
      </c>
      <c r="G28" s="338">
        <v>299.39999999999998</v>
      </c>
      <c r="H28" s="338">
        <v>299.39999999999998</v>
      </c>
      <c r="I28" s="338">
        <v>299.39999999999998</v>
      </c>
      <c r="J28" s="316">
        <v>36.276741010468839</v>
      </c>
      <c r="K28" s="316">
        <v>0</v>
      </c>
      <c r="L28" s="320">
        <v>0</v>
      </c>
      <c r="M28" s="321">
        <v>0</v>
      </c>
    </row>
    <row r="29" spans="1:13" ht="21" customHeight="1">
      <c r="A29" s="306"/>
      <c r="B29" s="314" t="s">
        <v>325</v>
      </c>
      <c r="C29" s="366">
        <v>2.2400000000000002</v>
      </c>
      <c r="D29" s="339">
        <v>254.4</v>
      </c>
      <c r="E29" s="339">
        <v>293.89999999999998</v>
      </c>
      <c r="F29" s="339">
        <v>293.89999999999998</v>
      </c>
      <c r="G29" s="339">
        <v>293.89999999999998</v>
      </c>
      <c r="H29" s="339">
        <v>293.89999999999998</v>
      </c>
      <c r="I29" s="339">
        <v>293.89999999999998</v>
      </c>
      <c r="J29" s="305">
        <v>15.526729559748404</v>
      </c>
      <c r="K29" s="305">
        <v>0</v>
      </c>
      <c r="L29" s="327">
        <v>0</v>
      </c>
      <c r="M29" s="322">
        <v>0</v>
      </c>
    </row>
    <row r="30" spans="1:13" ht="21" customHeight="1">
      <c r="A30" s="307"/>
      <c r="B30" s="318" t="s">
        <v>326</v>
      </c>
      <c r="C30" s="367">
        <v>5.66</v>
      </c>
      <c r="D30" s="340">
        <v>206</v>
      </c>
      <c r="E30" s="340">
        <v>301.5</v>
      </c>
      <c r="F30" s="340">
        <v>301.5</v>
      </c>
      <c r="G30" s="340">
        <v>301.5</v>
      </c>
      <c r="H30" s="340">
        <v>301.5</v>
      </c>
      <c r="I30" s="340">
        <v>301.5</v>
      </c>
      <c r="J30" s="308">
        <v>46.359223300970854</v>
      </c>
      <c r="K30" s="308">
        <v>0</v>
      </c>
      <c r="L30" s="328">
        <v>0</v>
      </c>
      <c r="M30" s="323">
        <v>0</v>
      </c>
    </row>
    <row r="31" spans="1:13" ht="21" customHeight="1">
      <c r="A31" s="309">
        <v>2</v>
      </c>
      <c r="B31" s="310" t="s">
        <v>332</v>
      </c>
      <c r="C31" s="368">
        <v>73.03</v>
      </c>
      <c r="D31" s="337">
        <v>453</v>
      </c>
      <c r="E31" s="337">
        <v>476.2</v>
      </c>
      <c r="F31" s="337">
        <v>476.2</v>
      </c>
      <c r="G31" s="337">
        <v>511.5</v>
      </c>
      <c r="H31" s="337">
        <v>521.6</v>
      </c>
      <c r="I31" s="337">
        <v>524.29999999999995</v>
      </c>
      <c r="J31" s="303">
        <v>5.1214128035319959</v>
      </c>
      <c r="K31" s="303">
        <v>0</v>
      </c>
      <c r="L31" s="302">
        <v>10.100797984040312</v>
      </c>
      <c r="M31" s="324">
        <v>0.51763803680979947</v>
      </c>
    </row>
    <row r="32" spans="1:13" ht="21" customHeight="1">
      <c r="A32" s="306">
        <v>2.1</v>
      </c>
      <c r="B32" s="313" t="s">
        <v>333</v>
      </c>
      <c r="C32" s="365">
        <v>39.49</v>
      </c>
      <c r="D32" s="338">
        <v>517.9</v>
      </c>
      <c r="E32" s="338">
        <v>542.70000000000005</v>
      </c>
      <c r="F32" s="338">
        <v>542.70000000000005</v>
      </c>
      <c r="G32" s="338">
        <v>590.70000000000005</v>
      </c>
      <c r="H32" s="338">
        <v>599.29999999999995</v>
      </c>
      <c r="I32" s="338">
        <v>603.4</v>
      </c>
      <c r="J32" s="316">
        <v>4.7885692218575144</v>
      </c>
      <c r="K32" s="316">
        <v>0</v>
      </c>
      <c r="L32" s="320">
        <v>11.184816657453453</v>
      </c>
      <c r="M32" s="325">
        <v>0.68413148673451474</v>
      </c>
    </row>
    <row r="33" spans="1:13" ht="21" customHeight="1">
      <c r="A33" s="306"/>
      <c r="B33" s="314" t="s">
        <v>334</v>
      </c>
      <c r="C33" s="364">
        <v>20.49</v>
      </c>
      <c r="D33" s="339">
        <v>497</v>
      </c>
      <c r="E33" s="339">
        <v>519.20000000000005</v>
      </c>
      <c r="F33" s="339">
        <v>519.20000000000005</v>
      </c>
      <c r="G33" s="339">
        <v>565</v>
      </c>
      <c r="H33" s="339">
        <v>571</v>
      </c>
      <c r="I33" s="339">
        <v>575.1</v>
      </c>
      <c r="J33" s="305">
        <v>4.4668008048289778</v>
      </c>
      <c r="K33" s="305">
        <v>0</v>
      </c>
      <c r="L33" s="327">
        <v>10.766563944530034</v>
      </c>
      <c r="M33" s="322">
        <v>0.71803852889667041</v>
      </c>
    </row>
    <row r="34" spans="1:13" ht="21" customHeight="1">
      <c r="A34" s="306"/>
      <c r="B34" s="314" t="s">
        <v>335</v>
      </c>
      <c r="C34" s="364">
        <v>19</v>
      </c>
      <c r="D34" s="339">
        <v>540.6</v>
      </c>
      <c r="E34" s="339">
        <v>568</v>
      </c>
      <c r="F34" s="339">
        <v>568</v>
      </c>
      <c r="G34" s="339">
        <v>618.5</v>
      </c>
      <c r="H34" s="339">
        <v>629.79999999999995</v>
      </c>
      <c r="I34" s="339">
        <v>633.9</v>
      </c>
      <c r="J34" s="305">
        <v>5.0684424713281402</v>
      </c>
      <c r="K34" s="305">
        <v>0</v>
      </c>
      <c r="L34" s="327">
        <v>11.602112676056336</v>
      </c>
      <c r="M34" s="322">
        <v>0.65100031756114163</v>
      </c>
    </row>
    <row r="35" spans="1:13" ht="21" customHeight="1">
      <c r="A35" s="306">
        <v>2.2000000000000002</v>
      </c>
      <c r="B35" s="313" t="s">
        <v>336</v>
      </c>
      <c r="C35" s="365">
        <v>25.25</v>
      </c>
      <c r="D35" s="338">
        <v>367.8</v>
      </c>
      <c r="E35" s="338">
        <v>392.1</v>
      </c>
      <c r="F35" s="338">
        <v>392.1</v>
      </c>
      <c r="G35" s="338">
        <v>405.6</v>
      </c>
      <c r="H35" s="338">
        <v>418.8</v>
      </c>
      <c r="I35" s="338">
        <v>420</v>
      </c>
      <c r="J35" s="316">
        <v>6.6068515497553051</v>
      </c>
      <c r="K35" s="316">
        <v>0</v>
      </c>
      <c r="L35" s="320">
        <v>7.1155317521040473</v>
      </c>
      <c r="M35" s="321">
        <v>0.28653295128940215</v>
      </c>
    </row>
    <row r="36" spans="1:13" ht="21" customHeight="1">
      <c r="A36" s="306"/>
      <c r="B36" s="314" t="s">
        <v>337</v>
      </c>
      <c r="C36" s="364">
        <v>6.31</v>
      </c>
      <c r="D36" s="339">
        <v>357.1</v>
      </c>
      <c r="E36" s="339">
        <v>360.3</v>
      </c>
      <c r="F36" s="339">
        <v>360.3</v>
      </c>
      <c r="G36" s="339">
        <v>375.6</v>
      </c>
      <c r="H36" s="339">
        <v>392.3</v>
      </c>
      <c r="I36" s="339">
        <v>392.3</v>
      </c>
      <c r="J36" s="305">
        <v>0.8961075329039403</v>
      </c>
      <c r="K36" s="305">
        <v>0</v>
      </c>
      <c r="L36" s="327">
        <v>8.8814876491812385</v>
      </c>
      <c r="M36" s="322">
        <v>0</v>
      </c>
    </row>
    <row r="37" spans="1:13" ht="21" customHeight="1">
      <c r="A37" s="306"/>
      <c r="B37" s="314" t="s">
        <v>338</v>
      </c>
      <c r="C37" s="364">
        <v>6.31</v>
      </c>
      <c r="D37" s="339">
        <v>370</v>
      </c>
      <c r="E37" s="339">
        <v>373.1</v>
      </c>
      <c r="F37" s="339">
        <v>373.1</v>
      </c>
      <c r="G37" s="339">
        <v>383.8</v>
      </c>
      <c r="H37" s="339">
        <v>400.5</v>
      </c>
      <c r="I37" s="339">
        <v>400.5</v>
      </c>
      <c r="J37" s="305">
        <v>0.83783783783783861</v>
      </c>
      <c r="K37" s="305">
        <v>0</v>
      </c>
      <c r="L37" s="327">
        <v>7.3438756365585647</v>
      </c>
      <c r="M37" s="322">
        <v>0</v>
      </c>
    </row>
    <row r="38" spans="1:13" ht="21" customHeight="1">
      <c r="A38" s="306"/>
      <c r="B38" s="314" t="s">
        <v>339</v>
      </c>
      <c r="C38" s="364">
        <v>6.31</v>
      </c>
      <c r="D38" s="339">
        <v>364.3</v>
      </c>
      <c r="E38" s="339">
        <v>366.9</v>
      </c>
      <c r="F38" s="339">
        <v>366.9</v>
      </c>
      <c r="G38" s="339">
        <v>386.2</v>
      </c>
      <c r="H38" s="339">
        <v>400.1</v>
      </c>
      <c r="I38" s="339">
        <v>400.1</v>
      </c>
      <c r="J38" s="305">
        <v>0.71369750205873572</v>
      </c>
      <c r="K38" s="305">
        <v>0</v>
      </c>
      <c r="L38" s="327">
        <v>9.0487871354592642</v>
      </c>
      <c r="M38" s="322">
        <v>0</v>
      </c>
    </row>
    <row r="39" spans="1:13" ht="21" customHeight="1">
      <c r="A39" s="306"/>
      <c r="B39" s="314" t="s">
        <v>340</v>
      </c>
      <c r="C39" s="364">
        <v>6.32</v>
      </c>
      <c r="D39" s="339">
        <v>379.7</v>
      </c>
      <c r="E39" s="339">
        <v>467.8</v>
      </c>
      <c r="F39" s="339">
        <v>467.8</v>
      </c>
      <c r="G39" s="339">
        <v>476.7</v>
      </c>
      <c r="H39" s="339">
        <v>482.3</v>
      </c>
      <c r="I39" s="339">
        <v>486.9</v>
      </c>
      <c r="J39" s="305">
        <v>23.20252831182512</v>
      </c>
      <c r="K39" s="305">
        <v>0</v>
      </c>
      <c r="L39" s="327">
        <v>4.0829414279606624</v>
      </c>
      <c r="M39" s="322">
        <v>0.95376321791415819</v>
      </c>
    </row>
    <row r="40" spans="1:13" ht="21" customHeight="1">
      <c r="A40" s="306">
        <v>2.2999999999999998</v>
      </c>
      <c r="B40" s="313" t="s">
        <v>341</v>
      </c>
      <c r="C40" s="365">
        <v>8.2899999999999991</v>
      </c>
      <c r="D40" s="338">
        <v>403.3</v>
      </c>
      <c r="E40" s="338">
        <v>416.1</v>
      </c>
      <c r="F40" s="338">
        <v>416.1</v>
      </c>
      <c r="G40" s="338">
        <v>456.8</v>
      </c>
      <c r="H40" s="338">
        <v>464.6</v>
      </c>
      <c r="I40" s="338">
        <v>464.9</v>
      </c>
      <c r="J40" s="316">
        <v>3.1738160178527153</v>
      </c>
      <c r="K40" s="316">
        <v>0</v>
      </c>
      <c r="L40" s="320">
        <v>11.727950012016336</v>
      </c>
      <c r="M40" s="325">
        <v>6.4571674558749237E-2</v>
      </c>
    </row>
    <row r="41" spans="1:13" ht="21" customHeight="1">
      <c r="A41" s="306"/>
      <c r="B41" s="313" t="s">
        <v>342</v>
      </c>
      <c r="C41" s="365">
        <v>2.76</v>
      </c>
      <c r="D41" s="338">
        <v>377.8</v>
      </c>
      <c r="E41" s="338">
        <v>388.1</v>
      </c>
      <c r="F41" s="338">
        <v>388.1</v>
      </c>
      <c r="G41" s="338">
        <v>422.4</v>
      </c>
      <c r="H41" s="338">
        <v>430.3</v>
      </c>
      <c r="I41" s="338">
        <v>430.3</v>
      </c>
      <c r="J41" s="316">
        <v>2.7263102170460627</v>
      </c>
      <c r="K41" s="316">
        <v>0</v>
      </c>
      <c r="L41" s="320">
        <v>10.873486214893063</v>
      </c>
      <c r="M41" s="321">
        <v>0</v>
      </c>
    </row>
    <row r="42" spans="1:13" ht="21" customHeight="1">
      <c r="A42" s="306"/>
      <c r="B42" s="314" t="s">
        <v>338</v>
      </c>
      <c r="C42" s="364">
        <v>1.38</v>
      </c>
      <c r="D42" s="339">
        <v>368.3</v>
      </c>
      <c r="E42" s="339">
        <v>380.5</v>
      </c>
      <c r="F42" s="339">
        <v>380.5</v>
      </c>
      <c r="G42" s="339">
        <v>414.3</v>
      </c>
      <c r="H42" s="339">
        <v>420.2</v>
      </c>
      <c r="I42" s="339">
        <v>420.2</v>
      </c>
      <c r="J42" s="305">
        <v>3.3125169698615196</v>
      </c>
      <c r="K42" s="305">
        <v>0</v>
      </c>
      <c r="L42" s="327">
        <v>10.433639947437584</v>
      </c>
      <c r="M42" s="322">
        <v>0</v>
      </c>
    </row>
    <row r="43" spans="1:13" ht="21" customHeight="1">
      <c r="A43" s="317"/>
      <c r="B43" s="314" t="s">
        <v>340</v>
      </c>
      <c r="C43" s="364">
        <v>1.38</v>
      </c>
      <c r="D43" s="339">
        <v>387.2</v>
      </c>
      <c r="E43" s="339">
        <v>395.7</v>
      </c>
      <c r="F43" s="339">
        <v>395.7</v>
      </c>
      <c r="G43" s="339">
        <v>430.6</v>
      </c>
      <c r="H43" s="339">
        <v>440.4</v>
      </c>
      <c r="I43" s="339">
        <v>440.4</v>
      </c>
      <c r="J43" s="305">
        <v>2.1952479338843034</v>
      </c>
      <c r="K43" s="305">
        <v>0</v>
      </c>
      <c r="L43" s="327">
        <v>11.296436694465498</v>
      </c>
      <c r="M43" s="322">
        <v>0</v>
      </c>
    </row>
    <row r="44" spans="1:13" ht="21" customHeight="1">
      <c r="A44" s="306"/>
      <c r="B44" s="313" t="s">
        <v>343</v>
      </c>
      <c r="C44" s="365">
        <v>2.76</v>
      </c>
      <c r="D44" s="338">
        <v>370.3</v>
      </c>
      <c r="E44" s="338">
        <v>379.5</v>
      </c>
      <c r="F44" s="338">
        <v>379.5</v>
      </c>
      <c r="G44" s="338">
        <v>409.7</v>
      </c>
      <c r="H44" s="338">
        <v>416.8</v>
      </c>
      <c r="I44" s="338">
        <v>416.8</v>
      </c>
      <c r="J44" s="316">
        <v>2.4844720496894439</v>
      </c>
      <c r="K44" s="316">
        <v>0</v>
      </c>
      <c r="L44" s="320">
        <v>9.8287220026350468</v>
      </c>
      <c r="M44" s="321">
        <v>0</v>
      </c>
    </row>
    <row r="45" spans="1:13" ht="21" customHeight="1">
      <c r="A45" s="306"/>
      <c r="B45" s="314" t="s">
        <v>338</v>
      </c>
      <c r="C45" s="364">
        <v>1.38</v>
      </c>
      <c r="D45" s="339">
        <v>358.8</v>
      </c>
      <c r="E45" s="339">
        <v>371</v>
      </c>
      <c r="F45" s="339">
        <v>371</v>
      </c>
      <c r="G45" s="339">
        <v>400.4</v>
      </c>
      <c r="H45" s="339">
        <v>405</v>
      </c>
      <c r="I45" s="339">
        <v>405</v>
      </c>
      <c r="J45" s="305">
        <v>3.4002229654403635</v>
      </c>
      <c r="K45" s="305">
        <v>0</v>
      </c>
      <c r="L45" s="327">
        <v>9.1644204851752136</v>
      </c>
      <c r="M45" s="322">
        <v>0</v>
      </c>
    </row>
    <row r="46" spans="1:13" ht="21" customHeight="1">
      <c r="A46" s="306"/>
      <c r="B46" s="314" t="s">
        <v>340</v>
      </c>
      <c r="C46" s="364">
        <v>1.38</v>
      </c>
      <c r="D46" s="339">
        <v>381.7</v>
      </c>
      <c r="E46" s="339">
        <v>387.9</v>
      </c>
      <c r="F46" s="339">
        <v>387.9</v>
      </c>
      <c r="G46" s="339">
        <v>419.1</v>
      </c>
      <c r="H46" s="339">
        <v>428.5</v>
      </c>
      <c r="I46" s="339">
        <v>428.5</v>
      </c>
      <c r="J46" s="305">
        <v>1.6243122871364903</v>
      </c>
      <c r="K46" s="305">
        <v>0</v>
      </c>
      <c r="L46" s="327">
        <v>10.466615106986339</v>
      </c>
      <c r="M46" s="322">
        <v>0</v>
      </c>
    </row>
    <row r="47" spans="1:13" ht="21" customHeight="1">
      <c r="A47" s="306"/>
      <c r="B47" s="313" t="s">
        <v>344</v>
      </c>
      <c r="C47" s="365">
        <v>2.77</v>
      </c>
      <c r="D47" s="338">
        <v>461.9</v>
      </c>
      <c r="E47" s="338">
        <v>480.6</v>
      </c>
      <c r="F47" s="338">
        <v>480.6</v>
      </c>
      <c r="G47" s="338">
        <v>538</v>
      </c>
      <c r="H47" s="338">
        <v>546.5</v>
      </c>
      <c r="I47" s="338">
        <v>547.5</v>
      </c>
      <c r="J47" s="316">
        <v>4.0484953453128441</v>
      </c>
      <c r="K47" s="316">
        <v>0</v>
      </c>
      <c r="L47" s="320">
        <v>13.920099875156055</v>
      </c>
      <c r="M47" s="321">
        <v>0.18298261665141524</v>
      </c>
    </row>
    <row r="48" spans="1:13" ht="21" customHeight="1">
      <c r="A48" s="306"/>
      <c r="B48" s="314" t="s">
        <v>334</v>
      </c>
      <c r="C48" s="364">
        <v>1.38</v>
      </c>
      <c r="D48" s="339">
        <v>455.1</v>
      </c>
      <c r="E48" s="339">
        <v>467.9</v>
      </c>
      <c r="F48" s="339">
        <v>467.9</v>
      </c>
      <c r="G48" s="339">
        <v>526.1</v>
      </c>
      <c r="H48" s="339">
        <v>536.79999999999995</v>
      </c>
      <c r="I48" s="339">
        <v>537.79999999999995</v>
      </c>
      <c r="J48" s="305">
        <v>2.8125686662271931</v>
      </c>
      <c r="K48" s="305">
        <v>0</v>
      </c>
      <c r="L48" s="327">
        <v>14.939089549048944</v>
      </c>
      <c r="M48" s="322">
        <v>0.18628912071534387</v>
      </c>
    </row>
    <row r="49" spans="1:13" ht="21" customHeight="1" thickBot="1">
      <c r="A49" s="311"/>
      <c r="B49" s="315" t="s">
        <v>335</v>
      </c>
      <c r="C49" s="369">
        <v>1.39</v>
      </c>
      <c r="D49" s="341">
        <v>468.6</v>
      </c>
      <c r="E49" s="341">
        <v>493.2</v>
      </c>
      <c r="F49" s="341">
        <v>493.2</v>
      </c>
      <c r="G49" s="341">
        <v>549.79999999999995</v>
      </c>
      <c r="H49" s="341">
        <v>556.1</v>
      </c>
      <c r="I49" s="341">
        <v>557.20000000000005</v>
      </c>
      <c r="J49" s="312">
        <v>5.2496798975672192</v>
      </c>
      <c r="K49" s="312">
        <v>0</v>
      </c>
      <c r="L49" s="329">
        <v>12.976480129764823</v>
      </c>
      <c r="M49" s="326">
        <v>0.19780614997301882</v>
      </c>
    </row>
    <row r="50" spans="1:13" ht="16.5" thickTop="1">
      <c r="A50" s="1793" t="s">
        <v>355</v>
      </c>
      <c r="B50" s="1793"/>
      <c r="C50" s="1793"/>
      <c r="D50" s="1793"/>
      <c r="E50" s="1793"/>
      <c r="F50" s="1793"/>
      <c r="G50" s="1793"/>
      <c r="H50" s="1793"/>
      <c r="I50" s="1793"/>
      <c r="J50" s="1793"/>
      <c r="K50" s="1793"/>
      <c r="L50" s="1793"/>
      <c r="M50" s="1793"/>
    </row>
  </sheetData>
  <mergeCells count="14">
    <mergeCell ref="K7:K8"/>
    <mergeCell ref="L7:L8"/>
    <mergeCell ref="M7:M8"/>
    <mergeCell ref="A50:M50"/>
    <mergeCell ref="A1:M1"/>
    <mergeCell ref="A2:M2"/>
    <mergeCell ref="A3:M3"/>
    <mergeCell ref="A4:M4"/>
    <mergeCell ref="A6:A8"/>
    <mergeCell ref="B6:B7"/>
    <mergeCell ref="E6:F6"/>
    <mergeCell ref="G6:I6"/>
    <mergeCell ref="J6:M6"/>
    <mergeCell ref="J7:J8"/>
  </mergeCells>
  <pageMargins left="0.39370078740157483" right="0.39370078740157483" top="0.39370078740157483" bottom="0.39370078740157483" header="0.31496062992125984" footer="0.31496062992125984"/>
  <pageSetup paperSize="9" scale="64" orientation="portrait" horizontalDpi="300" verticalDpi="300" r:id="rId1"/>
</worksheet>
</file>

<file path=xl/worksheets/sheet9.xml><?xml version="1.0" encoding="utf-8"?>
<worksheet xmlns="http://schemas.openxmlformats.org/spreadsheetml/2006/main" xmlns:r="http://schemas.openxmlformats.org/officeDocument/2006/relationships">
  <sheetPr>
    <pageSetUpPr fitToPage="1"/>
  </sheetPr>
  <dimension ref="B1:L73"/>
  <sheetViews>
    <sheetView workbookViewId="0">
      <selection activeCell="J1" sqref="J1"/>
    </sheetView>
  </sheetViews>
  <sheetFormatPr defaultRowHeight="15.75"/>
  <cols>
    <col min="1" max="1" width="6.42578125" style="1029" customWidth="1"/>
    <col min="2" max="2" width="29" style="1029" bestFit="1" customWidth="1"/>
    <col min="3" max="7" width="14.5703125" style="1029" customWidth="1"/>
    <col min="8" max="9" width="10.7109375" style="1029" customWidth="1"/>
    <col min="10" max="10" width="10.140625" style="1029" customWidth="1"/>
    <col min="11" max="11" width="9.140625" style="1029"/>
    <col min="12" max="12" width="10.7109375" style="1029" bestFit="1" customWidth="1"/>
    <col min="13" max="250" width="9.140625" style="1029"/>
    <col min="251" max="251" width="23" style="1029" bestFit="1" customWidth="1"/>
    <col min="252" max="252" width="10" style="1029" customWidth="1"/>
    <col min="253" max="253" width="11.7109375" style="1029" customWidth="1"/>
    <col min="254" max="254" width="10.28515625" style="1029" customWidth="1"/>
    <col min="255" max="255" width="12.28515625" style="1029" customWidth="1"/>
    <col min="256" max="256" width="12.5703125" style="1029" customWidth="1"/>
    <col min="257" max="257" width="10.7109375" style="1029" customWidth="1"/>
    <col min="258" max="258" width="9.140625" style="1029"/>
    <col min="259" max="259" width="9.28515625" style="1029" customWidth="1"/>
    <col min="260" max="506" width="9.140625" style="1029"/>
    <col min="507" max="507" width="23" style="1029" bestFit="1" customWidth="1"/>
    <col min="508" max="508" width="10" style="1029" customWidth="1"/>
    <col min="509" max="509" width="11.7109375" style="1029" customWidth="1"/>
    <col min="510" max="510" width="10.28515625" style="1029" customWidth="1"/>
    <col min="511" max="511" width="12.28515625" style="1029" customWidth="1"/>
    <col min="512" max="512" width="12.5703125" style="1029" customWidth="1"/>
    <col min="513" max="513" width="10.7109375" style="1029" customWidth="1"/>
    <col min="514" max="514" width="9.140625" style="1029"/>
    <col min="515" max="515" width="9.28515625" style="1029" customWidth="1"/>
    <col min="516" max="762" width="9.140625" style="1029"/>
    <col min="763" max="763" width="23" style="1029" bestFit="1" customWidth="1"/>
    <col min="764" max="764" width="10" style="1029" customWidth="1"/>
    <col min="765" max="765" width="11.7109375" style="1029" customWidth="1"/>
    <col min="766" max="766" width="10.28515625" style="1029" customWidth="1"/>
    <col min="767" max="767" width="12.28515625" style="1029" customWidth="1"/>
    <col min="768" max="768" width="12.5703125" style="1029" customWidth="1"/>
    <col min="769" max="769" width="10.7109375" style="1029" customWidth="1"/>
    <col min="770" max="770" width="9.140625" style="1029"/>
    <col min="771" max="771" width="9.28515625" style="1029" customWidth="1"/>
    <col min="772" max="1018" width="9.140625" style="1029"/>
    <col min="1019" max="1019" width="23" style="1029" bestFit="1" customWidth="1"/>
    <col min="1020" max="1020" width="10" style="1029" customWidth="1"/>
    <col min="1021" max="1021" width="11.7109375" style="1029" customWidth="1"/>
    <col min="1022" max="1022" width="10.28515625" style="1029" customWidth="1"/>
    <col min="1023" max="1023" width="12.28515625" style="1029" customWidth="1"/>
    <col min="1024" max="1024" width="12.5703125" style="1029" customWidth="1"/>
    <col min="1025" max="1025" width="10.7109375" style="1029" customWidth="1"/>
    <col min="1026" max="1026" width="9.140625" style="1029"/>
    <col min="1027" max="1027" width="9.28515625" style="1029" customWidth="1"/>
    <col min="1028" max="1274" width="9.140625" style="1029"/>
    <col min="1275" max="1275" width="23" style="1029" bestFit="1" customWidth="1"/>
    <col min="1276" max="1276" width="10" style="1029" customWidth="1"/>
    <col min="1277" max="1277" width="11.7109375" style="1029" customWidth="1"/>
    <col min="1278" max="1278" width="10.28515625" style="1029" customWidth="1"/>
    <col min="1279" max="1279" width="12.28515625" style="1029" customWidth="1"/>
    <col min="1280" max="1280" width="12.5703125" style="1029" customWidth="1"/>
    <col min="1281" max="1281" width="10.7109375" style="1029" customWidth="1"/>
    <col min="1282" max="1282" width="9.140625" style="1029"/>
    <col min="1283" max="1283" width="9.28515625" style="1029" customWidth="1"/>
    <col min="1284" max="1530" width="9.140625" style="1029"/>
    <col min="1531" max="1531" width="23" style="1029" bestFit="1" customWidth="1"/>
    <col min="1532" max="1532" width="10" style="1029" customWidth="1"/>
    <col min="1533" max="1533" width="11.7109375" style="1029" customWidth="1"/>
    <col min="1534" max="1534" width="10.28515625" style="1029" customWidth="1"/>
    <col min="1535" max="1535" width="12.28515625" style="1029" customWidth="1"/>
    <col min="1536" max="1536" width="12.5703125" style="1029" customWidth="1"/>
    <col min="1537" max="1537" width="10.7109375" style="1029" customWidth="1"/>
    <col min="1538" max="1538" width="9.140625" style="1029"/>
    <col min="1539" max="1539" width="9.28515625" style="1029" customWidth="1"/>
    <col min="1540" max="1786" width="9.140625" style="1029"/>
    <col min="1787" max="1787" width="23" style="1029" bestFit="1" customWidth="1"/>
    <col min="1788" max="1788" width="10" style="1029" customWidth="1"/>
    <col min="1789" max="1789" width="11.7109375" style="1029" customWidth="1"/>
    <col min="1790" max="1790" width="10.28515625" style="1029" customWidth="1"/>
    <col min="1791" max="1791" width="12.28515625" style="1029" customWidth="1"/>
    <col min="1792" max="1792" width="12.5703125" style="1029" customWidth="1"/>
    <col min="1793" max="1793" width="10.7109375" style="1029" customWidth="1"/>
    <col min="1794" max="1794" width="9.140625" style="1029"/>
    <col min="1795" max="1795" width="9.28515625" style="1029" customWidth="1"/>
    <col min="1796" max="2042" width="9.140625" style="1029"/>
    <col min="2043" max="2043" width="23" style="1029" bestFit="1" customWidth="1"/>
    <col min="2044" max="2044" width="10" style="1029" customWidth="1"/>
    <col min="2045" max="2045" width="11.7109375" style="1029" customWidth="1"/>
    <col min="2046" max="2046" width="10.28515625" style="1029" customWidth="1"/>
    <col min="2047" max="2047" width="12.28515625" style="1029" customWidth="1"/>
    <col min="2048" max="2048" width="12.5703125" style="1029" customWidth="1"/>
    <col min="2049" max="2049" width="10.7109375" style="1029" customWidth="1"/>
    <col min="2050" max="2050" width="9.140625" style="1029"/>
    <col min="2051" max="2051" width="9.28515625" style="1029" customWidth="1"/>
    <col min="2052" max="2298" width="9.140625" style="1029"/>
    <col min="2299" max="2299" width="23" style="1029" bestFit="1" customWidth="1"/>
    <col min="2300" max="2300" width="10" style="1029" customWidth="1"/>
    <col min="2301" max="2301" width="11.7109375" style="1029" customWidth="1"/>
    <col min="2302" max="2302" width="10.28515625" style="1029" customWidth="1"/>
    <col min="2303" max="2303" width="12.28515625" style="1029" customWidth="1"/>
    <col min="2304" max="2304" width="12.5703125" style="1029" customWidth="1"/>
    <col min="2305" max="2305" width="10.7109375" style="1029" customWidth="1"/>
    <col min="2306" max="2306" width="9.140625" style="1029"/>
    <col min="2307" max="2307" width="9.28515625" style="1029" customWidth="1"/>
    <col min="2308" max="2554" width="9.140625" style="1029"/>
    <col min="2555" max="2555" width="23" style="1029" bestFit="1" customWidth="1"/>
    <col min="2556" max="2556" width="10" style="1029" customWidth="1"/>
    <col min="2557" max="2557" width="11.7109375" style="1029" customWidth="1"/>
    <col min="2558" max="2558" width="10.28515625" style="1029" customWidth="1"/>
    <col min="2559" max="2559" width="12.28515625" style="1029" customWidth="1"/>
    <col min="2560" max="2560" width="12.5703125" style="1029" customWidth="1"/>
    <col min="2561" max="2561" width="10.7109375" style="1029" customWidth="1"/>
    <col min="2562" max="2562" width="9.140625" style="1029"/>
    <col min="2563" max="2563" width="9.28515625" style="1029" customWidth="1"/>
    <col min="2564" max="2810" width="9.140625" style="1029"/>
    <col min="2811" max="2811" width="23" style="1029" bestFit="1" customWidth="1"/>
    <col min="2812" max="2812" width="10" style="1029" customWidth="1"/>
    <col min="2813" max="2813" width="11.7109375" style="1029" customWidth="1"/>
    <col min="2814" max="2814" width="10.28515625" style="1029" customWidth="1"/>
    <col min="2815" max="2815" width="12.28515625" style="1029" customWidth="1"/>
    <col min="2816" max="2816" width="12.5703125" style="1029" customWidth="1"/>
    <col min="2817" max="2817" width="10.7109375" style="1029" customWidth="1"/>
    <col min="2818" max="2818" width="9.140625" style="1029"/>
    <col min="2819" max="2819" width="9.28515625" style="1029" customWidth="1"/>
    <col min="2820" max="3066" width="9.140625" style="1029"/>
    <col min="3067" max="3067" width="23" style="1029" bestFit="1" customWidth="1"/>
    <col min="3068" max="3068" width="10" style="1029" customWidth="1"/>
    <col min="3069" max="3069" width="11.7109375" style="1029" customWidth="1"/>
    <col min="3070" max="3070" width="10.28515625" style="1029" customWidth="1"/>
    <col min="3071" max="3071" width="12.28515625" style="1029" customWidth="1"/>
    <col min="3072" max="3072" width="12.5703125" style="1029" customWidth="1"/>
    <col min="3073" max="3073" width="10.7109375" style="1029" customWidth="1"/>
    <col min="3074" max="3074" width="9.140625" style="1029"/>
    <col min="3075" max="3075" width="9.28515625" style="1029" customWidth="1"/>
    <col min="3076" max="3322" width="9.140625" style="1029"/>
    <col min="3323" max="3323" width="23" style="1029" bestFit="1" customWidth="1"/>
    <col min="3324" max="3324" width="10" style="1029" customWidth="1"/>
    <col min="3325" max="3325" width="11.7109375" style="1029" customWidth="1"/>
    <col min="3326" max="3326" width="10.28515625" style="1029" customWidth="1"/>
    <col min="3327" max="3327" width="12.28515625" style="1029" customWidth="1"/>
    <col min="3328" max="3328" width="12.5703125" style="1029" customWidth="1"/>
    <col min="3329" max="3329" width="10.7109375" style="1029" customWidth="1"/>
    <col min="3330" max="3330" width="9.140625" style="1029"/>
    <col min="3331" max="3331" width="9.28515625" style="1029" customWidth="1"/>
    <col min="3332" max="3578" width="9.140625" style="1029"/>
    <col min="3579" max="3579" width="23" style="1029" bestFit="1" customWidth="1"/>
    <col min="3580" max="3580" width="10" style="1029" customWidth="1"/>
    <col min="3581" max="3581" width="11.7109375" style="1029" customWidth="1"/>
    <col min="3582" max="3582" width="10.28515625" style="1029" customWidth="1"/>
    <col min="3583" max="3583" width="12.28515625" style="1029" customWidth="1"/>
    <col min="3584" max="3584" width="12.5703125" style="1029" customWidth="1"/>
    <col min="3585" max="3585" width="10.7109375" style="1029" customWidth="1"/>
    <col min="3586" max="3586" width="9.140625" style="1029"/>
    <col min="3587" max="3587" width="9.28515625" style="1029" customWidth="1"/>
    <col min="3588" max="3834" width="9.140625" style="1029"/>
    <col min="3835" max="3835" width="23" style="1029" bestFit="1" customWidth="1"/>
    <col min="3836" max="3836" width="10" style="1029" customWidth="1"/>
    <col min="3837" max="3837" width="11.7109375" style="1029" customWidth="1"/>
    <col min="3838" max="3838" width="10.28515625" style="1029" customWidth="1"/>
    <col min="3839" max="3839" width="12.28515625" style="1029" customWidth="1"/>
    <col min="3840" max="3840" width="12.5703125" style="1029" customWidth="1"/>
    <col min="3841" max="3841" width="10.7109375" style="1029" customWidth="1"/>
    <col min="3842" max="3842" width="9.140625" style="1029"/>
    <col min="3843" max="3843" width="9.28515625" style="1029" customWidth="1"/>
    <col min="3844" max="4090" width="9.140625" style="1029"/>
    <col min="4091" max="4091" width="23" style="1029" bestFit="1" customWidth="1"/>
    <col min="4092" max="4092" width="10" style="1029" customWidth="1"/>
    <col min="4093" max="4093" width="11.7109375" style="1029" customWidth="1"/>
    <col min="4094" max="4094" width="10.28515625" style="1029" customWidth="1"/>
    <col min="4095" max="4095" width="12.28515625" style="1029" customWidth="1"/>
    <col min="4096" max="4096" width="12.5703125" style="1029" customWidth="1"/>
    <col min="4097" max="4097" width="10.7109375" style="1029" customWidth="1"/>
    <col min="4098" max="4098" width="9.140625" style="1029"/>
    <col min="4099" max="4099" width="9.28515625" style="1029" customWidth="1"/>
    <col min="4100" max="4346" width="9.140625" style="1029"/>
    <col min="4347" max="4347" width="23" style="1029" bestFit="1" customWidth="1"/>
    <col min="4348" max="4348" width="10" style="1029" customWidth="1"/>
    <col min="4349" max="4349" width="11.7109375" style="1029" customWidth="1"/>
    <col min="4350" max="4350" width="10.28515625" style="1029" customWidth="1"/>
    <col min="4351" max="4351" width="12.28515625" style="1029" customWidth="1"/>
    <col min="4352" max="4352" width="12.5703125" style="1029" customWidth="1"/>
    <col min="4353" max="4353" width="10.7109375" style="1029" customWidth="1"/>
    <col min="4354" max="4354" width="9.140625" style="1029"/>
    <col min="4355" max="4355" width="9.28515625" style="1029" customWidth="1"/>
    <col min="4356" max="4602" width="9.140625" style="1029"/>
    <col min="4603" max="4603" width="23" style="1029" bestFit="1" customWidth="1"/>
    <col min="4604" max="4604" width="10" style="1029" customWidth="1"/>
    <col min="4605" max="4605" width="11.7109375" style="1029" customWidth="1"/>
    <col min="4606" max="4606" width="10.28515625" style="1029" customWidth="1"/>
    <col min="4607" max="4607" width="12.28515625" style="1029" customWidth="1"/>
    <col min="4608" max="4608" width="12.5703125" style="1029" customWidth="1"/>
    <col min="4609" max="4609" width="10.7109375" style="1029" customWidth="1"/>
    <col min="4610" max="4610" width="9.140625" style="1029"/>
    <col min="4611" max="4611" width="9.28515625" style="1029" customWidth="1"/>
    <col min="4612" max="4858" width="9.140625" style="1029"/>
    <col min="4859" max="4859" width="23" style="1029" bestFit="1" customWidth="1"/>
    <col min="4860" max="4860" width="10" style="1029" customWidth="1"/>
    <col min="4861" max="4861" width="11.7109375" style="1029" customWidth="1"/>
    <col min="4862" max="4862" width="10.28515625" style="1029" customWidth="1"/>
    <col min="4863" max="4863" width="12.28515625" style="1029" customWidth="1"/>
    <col min="4864" max="4864" width="12.5703125" style="1029" customWidth="1"/>
    <col min="4865" max="4865" width="10.7109375" style="1029" customWidth="1"/>
    <col min="4866" max="4866" width="9.140625" style="1029"/>
    <col min="4867" max="4867" width="9.28515625" style="1029" customWidth="1"/>
    <col min="4868" max="5114" width="9.140625" style="1029"/>
    <col min="5115" max="5115" width="23" style="1029" bestFit="1" customWidth="1"/>
    <col min="5116" max="5116" width="10" style="1029" customWidth="1"/>
    <col min="5117" max="5117" width="11.7109375" style="1029" customWidth="1"/>
    <col min="5118" max="5118" width="10.28515625" style="1029" customWidth="1"/>
    <col min="5119" max="5119" width="12.28515625" style="1029" customWidth="1"/>
    <col min="5120" max="5120" width="12.5703125" style="1029" customWidth="1"/>
    <col min="5121" max="5121" width="10.7109375" style="1029" customWidth="1"/>
    <col min="5122" max="5122" width="9.140625" style="1029"/>
    <col min="5123" max="5123" width="9.28515625" style="1029" customWidth="1"/>
    <col min="5124" max="5370" width="9.140625" style="1029"/>
    <col min="5371" max="5371" width="23" style="1029" bestFit="1" customWidth="1"/>
    <col min="5372" max="5372" width="10" style="1029" customWidth="1"/>
    <col min="5373" max="5373" width="11.7109375" style="1029" customWidth="1"/>
    <col min="5374" max="5374" width="10.28515625" style="1029" customWidth="1"/>
    <col min="5375" max="5375" width="12.28515625" style="1029" customWidth="1"/>
    <col min="5376" max="5376" width="12.5703125" style="1029" customWidth="1"/>
    <col min="5377" max="5377" width="10.7109375" style="1029" customWidth="1"/>
    <col min="5378" max="5378" width="9.140625" style="1029"/>
    <col min="5379" max="5379" width="9.28515625" style="1029" customWidth="1"/>
    <col min="5380" max="5626" width="9.140625" style="1029"/>
    <col min="5627" max="5627" width="23" style="1029" bestFit="1" customWidth="1"/>
    <col min="5628" max="5628" width="10" style="1029" customWidth="1"/>
    <col min="5629" max="5629" width="11.7109375" style="1029" customWidth="1"/>
    <col min="5630" max="5630" width="10.28515625" style="1029" customWidth="1"/>
    <col min="5631" max="5631" width="12.28515625" style="1029" customWidth="1"/>
    <col min="5632" max="5632" width="12.5703125" style="1029" customWidth="1"/>
    <col min="5633" max="5633" width="10.7109375" style="1029" customWidth="1"/>
    <col min="5634" max="5634" width="9.140625" style="1029"/>
    <col min="5635" max="5635" width="9.28515625" style="1029" customWidth="1"/>
    <col min="5636" max="5882" width="9.140625" style="1029"/>
    <col min="5883" max="5883" width="23" style="1029" bestFit="1" customWidth="1"/>
    <col min="5884" max="5884" width="10" style="1029" customWidth="1"/>
    <col min="5885" max="5885" width="11.7109375" style="1029" customWidth="1"/>
    <col min="5886" max="5886" width="10.28515625" style="1029" customWidth="1"/>
    <col min="5887" max="5887" width="12.28515625" style="1029" customWidth="1"/>
    <col min="5888" max="5888" width="12.5703125" style="1029" customWidth="1"/>
    <col min="5889" max="5889" width="10.7109375" style="1029" customWidth="1"/>
    <col min="5890" max="5890" width="9.140625" style="1029"/>
    <col min="5891" max="5891" width="9.28515625" style="1029" customWidth="1"/>
    <col min="5892" max="6138" width="9.140625" style="1029"/>
    <col min="6139" max="6139" width="23" style="1029" bestFit="1" customWidth="1"/>
    <col min="6140" max="6140" width="10" style="1029" customWidth="1"/>
    <col min="6141" max="6141" width="11.7109375" style="1029" customWidth="1"/>
    <col min="6142" max="6142" width="10.28515625" style="1029" customWidth="1"/>
    <col min="6143" max="6143" width="12.28515625" style="1029" customWidth="1"/>
    <col min="6144" max="6144" width="12.5703125" style="1029" customWidth="1"/>
    <col min="6145" max="6145" width="10.7109375" style="1029" customWidth="1"/>
    <col min="6146" max="6146" width="9.140625" style="1029"/>
    <col min="6147" max="6147" width="9.28515625" style="1029" customWidth="1"/>
    <col min="6148" max="6394" width="9.140625" style="1029"/>
    <col min="6395" max="6395" width="23" style="1029" bestFit="1" customWidth="1"/>
    <col min="6396" max="6396" width="10" style="1029" customWidth="1"/>
    <col min="6397" max="6397" width="11.7109375" style="1029" customWidth="1"/>
    <col min="6398" max="6398" width="10.28515625" style="1029" customWidth="1"/>
    <col min="6399" max="6399" width="12.28515625" style="1029" customWidth="1"/>
    <col min="6400" max="6400" width="12.5703125" style="1029" customWidth="1"/>
    <col min="6401" max="6401" width="10.7109375" style="1029" customWidth="1"/>
    <col min="6402" max="6402" width="9.140625" style="1029"/>
    <col min="6403" max="6403" width="9.28515625" style="1029" customWidth="1"/>
    <col min="6404" max="6650" width="9.140625" style="1029"/>
    <col min="6651" max="6651" width="23" style="1029" bestFit="1" customWidth="1"/>
    <col min="6652" max="6652" width="10" style="1029" customWidth="1"/>
    <col min="6653" max="6653" width="11.7109375" style="1029" customWidth="1"/>
    <col min="6654" max="6654" width="10.28515625" style="1029" customWidth="1"/>
    <col min="6655" max="6655" width="12.28515625" style="1029" customWidth="1"/>
    <col min="6656" max="6656" width="12.5703125" style="1029" customWidth="1"/>
    <col min="6657" max="6657" width="10.7109375" style="1029" customWidth="1"/>
    <col min="6658" max="6658" width="9.140625" style="1029"/>
    <col min="6659" max="6659" width="9.28515625" style="1029" customWidth="1"/>
    <col min="6660" max="6906" width="9.140625" style="1029"/>
    <col min="6907" max="6907" width="23" style="1029" bestFit="1" customWidth="1"/>
    <col min="6908" max="6908" width="10" style="1029" customWidth="1"/>
    <col min="6909" max="6909" width="11.7109375" style="1029" customWidth="1"/>
    <col min="6910" max="6910" width="10.28515625" style="1029" customWidth="1"/>
    <col min="6911" max="6911" width="12.28515625" style="1029" customWidth="1"/>
    <col min="6912" max="6912" width="12.5703125" style="1029" customWidth="1"/>
    <col min="6913" max="6913" width="10.7109375" style="1029" customWidth="1"/>
    <col min="6914" max="6914" width="9.140625" style="1029"/>
    <col min="6915" max="6915" width="9.28515625" style="1029" customWidth="1"/>
    <col min="6916" max="7162" width="9.140625" style="1029"/>
    <col min="7163" max="7163" width="23" style="1029" bestFit="1" customWidth="1"/>
    <col min="7164" max="7164" width="10" style="1029" customWidth="1"/>
    <col min="7165" max="7165" width="11.7109375" style="1029" customWidth="1"/>
    <col min="7166" max="7166" width="10.28515625" style="1029" customWidth="1"/>
    <col min="7167" max="7167" width="12.28515625" style="1029" customWidth="1"/>
    <col min="7168" max="7168" width="12.5703125" style="1029" customWidth="1"/>
    <col min="7169" max="7169" width="10.7109375" style="1029" customWidth="1"/>
    <col min="7170" max="7170" width="9.140625" style="1029"/>
    <col min="7171" max="7171" width="9.28515625" style="1029" customWidth="1"/>
    <col min="7172" max="7418" width="9.140625" style="1029"/>
    <col min="7419" max="7419" width="23" style="1029" bestFit="1" customWidth="1"/>
    <col min="7420" max="7420" width="10" style="1029" customWidth="1"/>
    <col min="7421" max="7421" width="11.7109375" style="1029" customWidth="1"/>
    <col min="7422" max="7422" width="10.28515625" style="1029" customWidth="1"/>
    <col min="7423" max="7423" width="12.28515625" style="1029" customWidth="1"/>
    <col min="7424" max="7424" width="12.5703125" style="1029" customWidth="1"/>
    <col min="7425" max="7425" width="10.7109375" style="1029" customWidth="1"/>
    <col min="7426" max="7426" width="9.140625" style="1029"/>
    <col min="7427" max="7427" width="9.28515625" style="1029" customWidth="1"/>
    <col min="7428" max="7674" width="9.140625" style="1029"/>
    <col min="7675" max="7675" width="23" style="1029" bestFit="1" customWidth="1"/>
    <col min="7676" max="7676" width="10" style="1029" customWidth="1"/>
    <col min="7677" max="7677" width="11.7109375" style="1029" customWidth="1"/>
    <col min="7678" max="7678" width="10.28515625" style="1029" customWidth="1"/>
    <col min="7679" max="7679" width="12.28515625" style="1029" customWidth="1"/>
    <col min="7680" max="7680" width="12.5703125" style="1029" customWidth="1"/>
    <col min="7681" max="7681" width="10.7109375" style="1029" customWidth="1"/>
    <col min="7682" max="7682" width="9.140625" style="1029"/>
    <col min="7683" max="7683" width="9.28515625" style="1029" customWidth="1"/>
    <col min="7684" max="7930" width="9.140625" style="1029"/>
    <col min="7931" max="7931" width="23" style="1029" bestFit="1" customWidth="1"/>
    <col min="7932" max="7932" width="10" style="1029" customWidth="1"/>
    <col min="7933" max="7933" width="11.7109375" style="1029" customWidth="1"/>
    <col min="7934" max="7934" width="10.28515625" style="1029" customWidth="1"/>
    <col min="7935" max="7935" width="12.28515625" style="1029" customWidth="1"/>
    <col min="7936" max="7936" width="12.5703125" style="1029" customWidth="1"/>
    <col min="7937" max="7937" width="10.7109375" style="1029" customWidth="1"/>
    <col min="7938" max="7938" width="9.140625" style="1029"/>
    <col min="7939" max="7939" width="9.28515625" style="1029" customWidth="1"/>
    <col min="7940" max="8186" width="9.140625" style="1029"/>
    <col min="8187" max="8187" width="23" style="1029" bestFit="1" customWidth="1"/>
    <col min="8188" max="8188" width="10" style="1029" customWidth="1"/>
    <col min="8189" max="8189" width="11.7109375" style="1029" customWidth="1"/>
    <col min="8190" max="8190" width="10.28515625" style="1029" customWidth="1"/>
    <col min="8191" max="8191" width="12.28515625" style="1029" customWidth="1"/>
    <col min="8192" max="8192" width="12.5703125" style="1029" customWidth="1"/>
    <col min="8193" max="8193" width="10.7109375" style="1029" customWidth="1"/>
    <col min="8194" max="8194" width="9.140625" style="1029"/>
    <col min="8195" max="8195" width="9.28515625" style="1029" customWidth="1"/>
    <col min="8196" max="8442" width="9.140625" style="1029"/>
    <col min="8443" max="8443" width="23" style="1029" bestFit="1" customWidth="1"/>
    <col min="8444" max="8444" width="10" style="1029" customWidth="1"/>
    <col min="8445" max="8445" width="11.7109375" style="1029" customWidth="1"/>
    <col min="8446" max="8446" width="10.28515625" style="1029" customWidth="1"/>
    <col min="8447" max="8447" width="12.28515625" style="1029" customWidth="1"/>
    <col min="8448" max="8448" width="12.5703125" style="1029" customWidth="1"/>
    <col min="8449" max="8449" width="10.7109375" style="1029" customWidth="1"/>
    <col min="8450" max="8450" width="9.140625" style="1029"/>
    <col min="8451" max="8451" width="9.28515625" style="1029" customWidth="1"/>
    <col min="8452" max="8698" width="9.140625" style="1029"/>
    <col min="8699" max="8699" width="23" style="1029" bestFit="1" customWidth="1"/>
    <col min="8700" max="8700" width="10" style="1029" customWidth="1"/>
    <col min="8701" max="8701" width="11.7109375" style="1029" customWidth="1"/>
    <col min="8702" max="8702" width="10.28515625" style="1029" customWidth="1"/>
    <col min="8703" max="8703" width="12.28515625" style="1029" customWidth="1"/>
    <col min="8704" max="8704" width="12.5703125" style="1029" customWidth="1"/>
    <col min="8705" max="8705" width="10.7109375" style="1029" customWidth="1"/>
    <col min="8706" max="8706" width="9.140625" style="1029"/>
    <col min="8707" max="8707" width="9.28515625" style="1029" customWidth="1"/>
    <col min="8708" max="8954" width="9.140625" style="1029"/>
    <col min="8955" max="8955" width="23" style="1029" bestFit="1" customWidth="1"/>
    <col min="8956" max="8956" width="10" style="1029" customWidth="1"/>
    <col min="8957" max="8957" width="11.7109375" style="1029" customWidth="1"/>
    <col min="8958" max="8958" width="10.28515625" style="1029" customWidth="1"/>
    <col min="8959" max="8959" width="12.28515625" style="1029" customWidth="1"/>
    <col min="8960" max="8960" width="12.5703125" style="1029" customWidth="1"/>
    <col min="8961" max="8961" width="10.7109375" style="1029" customWidth="1"/>
    <col min="8962" max="8962" width="9.140625" style="1029"/>
    <col min="8963" max="8963" width="9.28515625" style="1029" customWidth="1"/>
    <col min="8964" max="9210" width="9.140625" style="1029"/>
    <col min="9211" max="9211" width="23" style="1029" bestFit="1" customWidth="1"/>
    <col min="9212" max="9212" width="10" style="1029" customWidth="1"/>
    <col min="9213" max="9213" width="11.7109375" style="1029" customWidth="1"/>
    <col min="9214" max="9214" width="10.28515625" style="1029" customWidth="1"/>
    <col min="9215" max="9215" width="12.28515625" style="1029" customWidth="1"/>
    <col min="9216" max="9216" width="12.5703125" style="1029" customWidth="1"/>
    <col min="9217" max="9217" width="10.7109375" style="1029" customWidth="1"/>
    <col min="9218" max="9218" width="9.140625" style="1029"/>
    <col min="9219" max="9219" width="9.28515625" style="1029" customWidth="1"/>
    <col min="9220" max="9466" width="9.140625" style="1029"/>
    <col min="9467" max="9467" width="23" style="1029" bestFit="1" customWidth="1"/>
    <col min="9468" max="9468" width="10" style="1029" customWidth="1"/>
    <col min="9469" max="9469" width="11.7109375" style="1029" customWidth="1"/>
    <col min="9470" max="9470" width="10.28515625" style="1029" customWidth="1"/>
    <col min="9471" max="9471" width="12.28515625" style="1029" customWidth="1"/>
    <col min="9472" max="9472" width="12.5703125" style="1029" customWidth="1"/>
    <col min="9473" max="9473" width="10.7109375" style="1029" customWidth="1"/>
    <col min="9474" max="9474" width="9.140625" style="1029"/>
    <col min="9475" max="9475" width="9.28515625" style="1029" customWidth="1"/>
    <col min="9476" max="9722" width="9.140625" style="1029"/>
    <col min="9723" max="9723" width="23" style="1029" bestFit="1" customWidth="1"/>
    <col min="9724" max="9724" width="10" style="1029" customWidth="1"/>
    <col min="9725" max="9725" width="11.7109375" style="1029" customWidth="1"/>
    <col min="9726" max="9726" width="10.28515625" style="1029" customWidth="1"/>
    <col min="9727" max="9727" width="12.28515625" style="1029" customWidth="1"/>
    <col min="9728" max="9728" width="12.5703125" style="1029" customWidth="1"/>
    <col min="9729" max="9729" width="10.7109375" style="1029" customWidth="1"/>
    <col min="9730" max="9730" width="9.140625" style="1029"/>
    <col min="9731" max="9731" width="9.28515625" style="1029" customWidth="1"/>
    <col min="9732" max="9978" width="9.140625" style="1029"/>
    <col min="9979" max="9979" width="23" style="1029" bestFit="1" customWidth="1"/>
    <col min="9980" max="9980" width="10" style="1029" customWidth="1"/>
    <col min="9981" max="9981" width="11.7109375" style="1029" customWidth="1"/>
    <col min="9982" max="9982" width="10.28515625" style="1029" customWidth="1"/>
    <col min="9983" max="9983" width="12.28515625" style="1029" customWidth="1"/>
    <col min="9984" max="9984" width="12.5703125" style="1029" customWidth="1"/>
    <col min="9985" max="9985" width="10.7109375" style="1029" customWidth="1"/>
    <col min="9986" max="9986" width="9.140625" style="1029"/>
    <col min="9987" max="9987" width="9.28515625" style="1029" customWidth="1"/>
    <col min="9988" max="10234" width="9.140625" style="1029"/>
    <col min="10235" max="10235" width="23" style="1029" bestFit="1" customWidth="1"/>
    <col min="10236" max="10236" width="10" style="1029" customWidth="1"/>
    <col min="10237" max="10237" width="11.7109375" style="1029" customWidth="1"/>
    <col min="10238" max="10238" width="10.28515625" style="1029" customWidth="1"/>
    <col min="10239" max="10239" width="12.28515625" style="1029" customWidth="1"/>
    <col min="10240" max="10240" width="12.5703125" style="1029" customWidth="1"/>
    <col min="10241" max="10241" width="10.7109375" style="1029" customWidth="1"/>
    <col min="10242" max="10242" width="9.140625" style="1029"/>
    <col min="10243" max="10243" width="9.28515625" style="1029" customWidth="1"/>
    <col min="10244" max="10490" width="9.140625" style="1029"/>
    <col min="10491" max="10491" width="23" style="1029" bestFit="1" customWidth="1"/>
    <col min="10492" max="10492" width="10" style="1029" customWidth="1"/>
    <col min="10493" max="10493" width="11.7109375" style="1029" customWidth="1"/>
    <col min="10494" max="10494" width="10.28515625" style="1029" customWidth="1"/>
    <col min="10495" max="10495" width="12.28515625" style="1029" customWidth="1"/>
    <col min="10496" max="10496" width="12.5703125" style="1029" customWidth="1"/>
    <col min="10497" max="10497" width="10.7109375" style="1029" customWidth="1"/>
    <col min="10498" max="10498" width="9.140625" style="1029"/>
    <col min="10499" max="10499" width="9.28515625" style="1029" customWidth="1"/>
    <col min="10500" max="10746" width="9.140625" style="1029"/>
    <col min="10747" max="10747" width="23" style="1029" bestFit="1" customWidth="1"/>
    <col min="10748" max="10748" width="10" style="1029" customWidth="1"/>
    <col min="10749" max="10749" width="11.7109375" style="1029" customWidth="1"/>
    <col min="10750" max="10750" width="10.28515625" style="1029" customWidth="1"/>
    <col min="10751" max="10751" width="12.28515625" style="1029" customWidth="1"/>
    <col min="10752" max="10752" width="12.5703125" style="1029" customWidth="1"/>
    <col min="10753" max="10753" width="10.7109375" style="1029" customWidth="1"/>
    <col min="10754" max="10754" width="9.140625" style="1029"/>
    <col min="10755" max="10755" width="9.28515625" style="1029" customWidth="1"/>
    <col min="10756" max="11002" width="9.140625" style="1029"/>
    <col min="11003" max="11003" width="23" style="1029" bestFit="1" customWidth="1"/>
    <col min="11004" max="11004" width="10" style="1029" customWidth="1"/>
    <col min="11005" max="11005" width="11.7109375" style="1029" customWidth="1"/>
    <col min="11006" max="11006" width="10.28515625" style="1029" customWidth="1"/>
    <col min="11007" max="11007" width="12.28515625" style="1029" customWidth="1"/>
    <col min="11008" max="11008" width="12.5703125" style="1029" customWidth="1"/>
    <col min="11009" max="11009" width="10.7109375" style="1029" customWidth="1"/>
    <col min="11010" max="11010" width="9.140625" style="1029"/>
    <col min="11011" max="11011" width="9.28515625" style="1029" customWidth="1"/>
    <col min="11012" max="11258" width="9.140625" style="1029"/>
    <col min="11259" max="11259" width="23" style="1029" bestFit="1" customWidth="1"/>
    <col min="11260" max="11260" width="10" style="1029" customWidth="1"/>
    <col min="11261" max="11261" width="11.7109375" style="1029" customWidth="1"/>
    <col min="11262" max="11262" width="10.28515625" style="1029" customWidth="1"/>
    <col min="11263" max="11263" width="12.28515625" style="1029" customWidth="1"/>
    <col min="11264" max="11264" width="12.5703125" style="1029" customWidth="1"/>
    <col min="11265" max="11265" width="10.7109375" style="1029" customWidth="1"/>
    <col min="11266" max="11266" width="9.140625" style="1029"/>
    <col min="11267" max="11267" width="9.28515625" style="1029" customWidth="1"/>
    <col min="11268" max="11514" width="9.140625" style="1029"/>
    <col min="11515" max="11515" width="23" style="1029" bestFit="1" customWidth="1"/>
    <col min="11516" max="11516" width="10" style="1029" customWidth="1"/>
    <col min="11517" max="11517" width="11.7109375" style="1029" customWidth="1"/>
    <col min="11518" max="11518" width="10.28515625" style="1029" customWidth="1"/>
    <col min="11519" max="11519" width="12.28515625" style="1029" customWidth="1"/>
    <col min="11520" max="11520" width="12.5703125" style="1029" customWidth="1"/>
    <col min="11521" max="11521" width="10.7109375" style="1029" customWidth="1"/>
    <col min="11522" max="11522" width="9.140625" style="1029"/>
    <col min="11523" max="11523" width="9.28515625" style="1029" customWidth="1"/>
    <col min="11524" max="11770" width="9.140625" style="1029"/>
    <col min="11771" max="11771" width="23" style="1029" bestFit="1" customWidth="1"/>
    <col min="11772" max="11772" width="10" style="1029" customWidth="1"/>
    <col min="11773" max="11773" width="11.7109375" style="1029" customWidth="1"/>
    <col min="11774" max="11774" width="10.28515625" style="1029" customWidth="1"/>
    <col min="11775" max="11775" width="12.28515625" style="1029" customWidth="1"/>
    <col min="11776" max="11776" width="12.5703125" style="1029" customWidth="1"/>
    <col min="11777" max="11777" width="10.7109375" style="1029" customWidth="1"/>
    <col min="11778" max="11778" width="9.140625" style="1029"/>
    <col min="11779" max="11779" width="9.28515625" style="1029" customWidth="1"/>
    <col min="11780" max="12026" width="9.140625" style="1029"/>
    <col min="12027" max="12027" width="23" style="1029" bestFit="1" customWidth="1"/>
    <col min="12028" max="12028" width="10" style="1029" customWidth="1"/>
    <col min="12029" max="12029" width="11.7109375" style="1029" customWidth="1"/>
    <col min="12030" max="12030" width="10.28515625" style="1029" customWidth="1"/>
    <col min="12031" max="12031" width="12.28515625" style="1029" customWidth="1"/>
    <col min="12032" max="12032" width="12.5703125" style="1029" customWidth="1"/>
    <col min="12033" max="12033" width="10.7109375" style="1029" customWidth="1"/>
    <col min="12034" max="12034" width="9.140625" style="1029"/>
    <col min="12035" max="12035" width="9.28515625" style="1029" customWidth="1"/>
    <col min="12036" max="12282" width="9.140625" style="1029"/>
    <col min="12283" max="12283" width="23" style="1029" bestFit="1" customWidth="1"/>
    <col min="12284" max="12284" width="10" style="1029" customWidth="1"/>
    <col min="12285" max="12285" width="11.7109375" style="1029" customWidth="1"/>
    <col min="12286" max="12286" width="10.28515625" style="1029" customWidth="1"/>
    <col min="12287" max="12287" width="12.28515625" style="1029" customWidth="1"/>
    <col min="12288" max="12288" width="12.5703125" style="1029" customWidth="1"/>
    <col min="12289" max="12289" width="10.7109375" style="1029" customWidth="1"/>
    <col min="12290" max="12290" width="9.140625" style="1029"/>
    <col min="12291" max="12291" width="9.28515625" style="1029" customWidth="1"/>
    <col min="12292" max="12538" width="9.140625" style="1029"/>
    <col min="12539" max="12539" width="23" style="1029" bestFit="1" customWidth="1"/>
    <col min="12540" max="12540" width="10" style="1029" customWidth="1"/>
    <col min="12541" max="12541" width="11.7109375" style="1029" customWidth="1"/>
    <col min="12542" max="12542" width="10.28515625" style="1029" customWidth="1"/>
    <col min="12543" max="12543" width="12.28515625" style="1029" customWidth="1"/>
    <col min="12544" max="12544" width="12.5703125" style="1029" customWidth="1"/>
    <col min="12545" max="12545" width="10.7109375" style="1029" customWidth="1"/>
    <col min="12546" max="12546" width="9.140625" style="1029"/>
    <col min="12547" max="12547" width="9.28515625" style="1029" customWidth="1"/>
    <col min="12548" max="12794" width="9.140625" style="1029"/>
    <col min="12795" max="12795" width="23" style="1029" bestFit="1" customWidth="1"/>
    <col min="12796" max="12796" width="10" style="1029" customWidth="1"/>
    <col min="12797" max="12797" width="11.7109375" style="1029" customWidth="1"/>
    <col min="12798" max="12798" width="10.28515625" style="1029" customWidth="1"/>
    <col min="12799" max="12799" width="12.28515625" style="1029" customWidth="1"/>
    <col min="12800" max="12800" width="12.5703125" style="1029" customWidth="1"/>
    <col min="12801" max="12801" width="10.7109375" style="1029" customWidth="1"/>
    <col min="12802" max="12802" width="9.140625" style="1029"/>
    <col min="12803" max="12803" width="9.28515625" style="1029" customWidth="1"/>
    <col min="12804" max="13050" width="9.140625" style="1029"/>
    <col min="13051" max="13051" width="23" style="1029" bestFit="1" customWidth="1"/>
    <col min="13052" max="13052" width="10" style="1029" customWidth="1"/>
    <col min="13053" max="13053" width="11.7109375" style="1029" customWidth="1"/>
    <col min="13054" max="13054" width="10.28515625" style="1029" customWidth="1"/>
    <col min="13055" max="13055" width="12.28515625" style="1029" customWidth="1"/>
    <col min="13056" max="13056" width="12.5703125" style="1029" customWidth="1"/>
    <col min="13057" max="13057" width="10.7109375" style="1029" customWidth="1"/>
    <col min="13058" max="13058" width="9.140625" style="1029"/>
    <col min="13059" max="13059" width="9.28515625" style="1029" customWidth="1"/>
    <col min="13060" max="13306" width="9.140625" style="1029"/>
    <col min="13307" max="13307" width="23" style="1029" bestFit="1" customWidth="1"/>
    <col min="13308" max="13308" width="10" style="1029" customWidth="1"/>
    <col min="13309" max="13309" width="11.7109375" style="1029" customWidth="1"/>
    <col min="13310" max="13310" width="10.28515625" style="1029" customWidth="1"/>
    <col min="13311" max="13311" width="12.28515625" style="1029" customWidth="1"/>
    <col min="13312" max="13312" width="12.5703125" style="1029" customWidth="1"/>
    <col min="13313" max="13313" width="10.7109375" style="1029" customWidth="1"/>
    <col min="13314" max="13314" width="9.140625" style="1029"/>
    <col min="13315" max="13315" width="9.28515625" style="1029" customWidth="1"/>
    <col min="13316" max="13562" width="9.140625" style="1029"/>
    <col min="13563" max="13563" width="23" style="1029" bestFit="1" customWidth="1"/>
    <col min="13564" max="13564" width="10" style="1029" customWidth="1"/>
    <col min="13565" max="13565" width="11.7109375" style="1029" customWidth="1"/>
    <col min="13566" max="13566" width="10.28515625" style="1029" customWidth="1"/>
    <col min="13567" max="13567" width="12.28515625" style="1029" customWidth="1"/>
    <col min="13568" max="13568" width="12.5703125" style="1029" customWidth="1"/>
    <col min="13569" max="13569" width="10.7109375" style="1029" customWidth="1"/>
    <col min="13570" max="13570" width="9.140625" style="1029"/>
    <col min="13571" max="13571" width="9.28515625" style="1029" customWidth="1"/>
    <col min="13572" max="13818" width="9.140625" style="1029"/>
    <col min="13819" max="13819" width="23" style="1029" bestFit="1" customWidth="1"/>
    <col min="13820" max="13820" width="10" style="1029" customWidth="1"/>
    <col min="13821" max="13821" width="11.7109375" style="1029" customWidth="1"/>
    <col min="13822" max="13822" width="10.28515625" style="1029" customWidth="1"/>
    <col min="13823" max="13823" width="12.28515625" style="1029" customWidth="1"/>
    <col min="13824" max="13824" width="12.5703125" style="1029" customWidth="1"/>
    <col min="13825" max="13825" width="10.7109375" style="1029" customWidth="1"/>
    <col min="13826" max="13826" width="9.140625" style="1029"/>
    <col min="13827" max="13827" width="9.28515625" style="1029" customWidth="1"/>
    <col min="13828" max="14074" width="9.140625" style="1029"/>
    <col min="14075" max="14075" width="23" style="1029" bestFit="1" customWidth="1"/>
    <col min="14076" max="14076" width="10" style="1029" customWidth="1"/>
    <col min="14077" max="14077" width="11.7109375" style="1029" customWidth="1"/>
    <col min="14078" max="14078" width="10.28515625" style="1029" customWidth="1"/>
    <col min="14079" max="14079" width="12.28515625" style="1029" customWidth="1"/>
    <col min="14080" max="14080" width="12.5703125" style="1029" customWidth="1"/>
    <col min="14081" max="14081" width="10.7109375" style="1029" customWidth="1"/>
    <col min="14082" max="14082" width="9.140625" style="1029"/>
    <col min="14083" max="14083" width="9.28515625" style="1029" customWidth="1"/>
    <col min="14084" max="14330" width="9.140625" style="1029"/>
    <col min="14331" max="14331" width="23" style="1029" bestFit="1" customWidth="1"/>
    <col min="14332" max="14332" width="10" style="1029" customWidth="1"/>
    <col min="14333" max="14333" width="11.7109375" style="1029" customWidth="1"/>
    <col min="14334" max="14334" width="10.28515625" style="1029" customWidth="1"/>
    <col min="14335" max="14335" width="12.28515625" style="1029" customWidth="1"/>
    <col min="14336" max="14336" width="12.5703125" style="1029" customWidth="1"/>
    <col min="14337" max="14337" width="10.7109375" style="1029" customWidth="1"/>
    <col min="14338" max="14338" width="9.140625" style="1029"/>
    <col min="14339" max="14339" width="9.28515625" style="1029" customWidth="1"/>
    <col min="14340" max="14586" width="9.140625" style="1029"/>
    <col min="14587" max="14587" width="23" style="1029" bestFit="1" customWidth="1"/>
    <col min="14588" max="14588" width="10" style="1029" customWidth="1"/>
    <col min="14589" max="14589" width="11.7109375" style="1029" customWidth="1"/>
    <col min="14590" max="14590" width="10.28515625" style="1029" customWidth="1"/>
    <col min="14591" max="14591" width="12.28515625" style="1029" customWidth="1"/>
    <col min="14592" max="14592" width="12.5703125" style="1029" customWidth="1"/>
    <col min="14593" max="14593" width="10.7109375" style="1029" customWidth="1"/>
    <col min="14594" max="14594" width="9.140625" style="1029"/>
    <col min="14595" max="14595" width="9.28515625" style="1029" customWidth="1"/>
    <col min="14596" max="14842" width="9.140625" style="1029"/>
    <col min="14843" max="14843" width="23" style="1029" bestFit="1" customWidth="1"/>
    <col min="14844" max="14844" width="10" style="1029" customWidth="1"/>
    <col min="14845" max="14845" width="11.7109375" style="1029" customWidth="1"/>
    <col min="14846" max="14846" width="10.28515625" style="1029" customWidth="1"/>
    <col min="14847" max="14847" width="12.28515625" style="1029" customWidth="1"/>
    <col min="14848" max="14848" width="12.5703125" style="1029" customWidth="1"/>
    <col min="14849" max="14849" width="10.7109375" style="1029" customWidth="1"/>
    <col min="14850" max="14850" width="9.140625" style="1029"/>
    <col min="14851" max="14851" width="9.28515625" style="1029" customWidth="1"/>
    <col min="14852" max="15098" width="9.140625" style="1029"/>
    <col min="15099" max="15099" width="23" style="1029" bestFit="1" customWidth="1"/>
    <col min="15100" max="15100" width="10" style="1029" customWidth="1"/>
    <col min="15101" max="15101" width="11.7109375" style="1029" customWidth="1"/>
    <col min="15102" max="15102" width="10.28515625" style="1029" customWidth="1"/>
    <col min="15103" max="15103" width="12.28515625" style="1029" customWidth="1"/>
    <col min="15104" max="15104" width="12.5703125" style="1029" customWidth="1"/>
    <col min="15105" max="15105" width="10.7109375" style="1029" customWidth="1"/>
    <col min="15106" max="15106" width="9.140625" style="1029"/>
    <col min="15107" max="15107" width="9.28515625" style="1029" customWidth="1"/>
    <col min="15108" max="15354" width="9.140625" style="1029"/>
    <col min="15355" max="15355" width="23" style="1029" bestFit="1" customWidth="1"/>
    <col min="15356" max="15356" width="10" style="1029" customWidth="1"/>
    <col min="15357" max="15357" width="11.7109375" style="1029" customWidth="1"/>
    <col min="15358" max="15358" width="10.28515625" style="1029" customWidth="1"/>
    <col min="15359" max="15359" width="12.28515625" style="1029" customWidth="1"/>
    <col min="15360" max="15360" width="12.5703125" style="1029" customWidth="1"/>
    <col min="15361" max="15361" width="10.7109375" style="1029" customWidth="1"/>
    <col min="15362" max="15362" width="9.140625" style="1029"/>
    <col min="15363" max="15363" width="9.28515625" style="1029" customWidth="1"/>
    <col min="15364" max="15610" width="9.140625" style="1029"/>
    <col min="15611" max="15611" width="23" style="1029" bestFit="1" customWidth="1"/>
    <col min="15612" max="15612" width="10" style="1029" customWidth="1"/>
    <col min="15613" max="15613" width="11.7109375" style="1029" customWidth="1"/>
    <col min="15614" max="15614" width="10.28515625" style="1029" customWidth="1"/>
    <col min="15615" max="15615" width="12.28515625" style="1029" customWidth="1"/>
    <col min="15616" max="15616" width="12.5703125" style="1029" customWidth="1"/>
    <col min="15617" max="15617" width="10.7109375" style="1029" customWidth="1"/>
    <col min="15618" max="15618" width="9.140625" style="1029"/>
    <col min="15619" max="15619" width="9.28515625" style="1029" customWidth="1"/>
    <col min="15620" max="15866" width="9.140625" style="1029"/>
    <col min="15867" max="15867" width="23" style="1029" bestFit="1" customWidth="1"/>
    <col min="15868" max="15868" width="10" style="1029" customWidth="1"/>
    <col min="15869" max="15869" width="11.7109375" style="1029" customWidth="1"/>
    <col min="15870" max="15870" width="10.28515625" style="1029" customWidth="1"/>
    <col min="15871" max="15871" width="12.28515625" style="1029" customWidth="1"/>
    <col min="15872" max="15872" width="12.5703125" style="1029" customWidth="1"/>
    <col min="15873" max="15873" width="10.7109375" style="1029" customWidth="1"/>
    <col min="15874" max="15874" width="9.140625" style="1029"/>
    <col min="15875" max="15875" width="9.28515625" style="1029" customWidth="1"/>
    <col min="15876" max="16122" width="9.140625" style="1029"/>
    <col min="16123" max="16123" width="23" style="1029" bestFit="1" customWidth="1"/>
    <col min="16124" max="16124" width="10" style="1029" customWidth="1"/>
    <col min="16125" max="16125" width="11.7109375" style="1029" customWidth="1"/>
    <col min="16126" max="16126" width="10.28515625" style="1029" customWidth="1"/>
    <col min="16127" max="16127" width="12.28515625" style="1029" customWidth="1"/>
    <col min="16128" max="16128" width="12.5703125" style="1029" customWidth="1"/>
    <col min="16129" max="16129" width="10.7109375" style="1029" customWidth="1"/>
    <col min="16130" max="16130" width="9.140625" style="1029"/>
    <col min="16131" max="16131" width="9.28515625" style="1029" customWidth="1"/>
    <col min="16132" max="16384" width="9.140625" style="1029"/>
  </cols>
  <sheetData>
    <row r="1" spans="2:9" ht="18.75" customHeight="1">
      <c r="B1" s="1806" t="s">
        <v>854</v>
      </c>
      <c r="C1" s="1806"/>
      <c r="D1" s="1806"/>
      <c r="E1" s="1806"/>
      <c r="F1" s="1806"/>
      <c r="G1" s="1806"/>
      <c r="H1" s="1806"/>
      <c r="I1" s="1806"/>
    </row>
    <row r="2" spans="2:9" ht="18.75" customHeight="1">
      <c r="B2" s="1806" t="s">
        <v>825</v>
      </c>
      <c r="C2" s="1806"/>
      <c r="D2" s="1806"/>
      <c r="E2" s="1806"/>
      <c r="F2" s="1806"/>
      <c r="G2" s="1806"/>
      <c r="H2" s="1806"/>
      <c r="I2" s="1806"/>
    </row>
    <row r="3" spans="2:9" ht="18.75" customHeight="1">
      <c r="B3" s="1807" t="s">
        <v>142</v>
      </c>
      <c r="C3" s="1807"/>
      <c r="D3" s="1807"/>
      <c r="E3" s="1807"/>
      <c r="F3" s="1807"/>
      <c r="G3" s="1807"/>
      <c r="H3" s="1807"/>
      <c r="I3" s="1807"/>
    </row>
    <row r="4" spans="2:9" ht="18.75" customHeight="1" thickBot="1">
      <c r="B4" s="1030" t="s">
        <v>78</v>
      </c>
      <c r="C4" s="1030"/>
      <c r="D4" s="1030"/>
      <c r="E4" s="1030"/>
      <c r="F4" s="1031"/>
      <c r="G4" s="1031"/>
      <c r="H4" s="1808" t="s">
        <v>60</v>
      </c>
      <c r="I4" s="1808"/>
    </row>
    <row r="5" spans="2:9" ht="19.5" thickTop="1">
      <c r="B5" s="1809"/>
      <c r="C5" s="1811" t="s">
        <v>4</v>
      </c>
      <c r="D5" s="1811"/>
      <c r="E5" s="1812" t="s">
        <v>826</v>
      </c>
      <c r="F5" s="1812"/>
      <c r="G5" s="1032" t="s">
        <v>827</v>
      </c>
      <c r="H5" s="1812" t="s">
        <v>124</v>
      </c>
      <c r="I5" s="1813"/>
    </row>
    <row r="6" spans="2:9" ht="16.5" customHeight="1">
      <c r="B6" s="1810"/>
      <c r="C6" s="1033" t="s">
        <v>44</v>
      </c>
      <c r="D6" s="1034" t="s">
        <v>142</v>
      </c>
      <c r="E6" s="1033" t="s">
        <v>5</v>
      </c>
      <c r="F6" s="1034" t="s">
        <v>142</v>
      </c>
      <c r="G6" s="1034" t="s">
        <v>142</v>
      </c>
      <c r="H6" s="1035" t="s">
        <v>40</v>
      </c>
      <c r="I6" s="1036" t="s">
        <v>123</v>
      </c>
    </row>
    <row r="7" spans="2:9" ht="15" customHeight="1">
      <c r="B7" s="1037"/>
      <c r="C7" s="1038"/>
      <c r="D7" s="1038"/>
      <c r="E7" s="1038"/>
      <c r="F7" s="1038"/>
      <c r="G7" s="1038"/>
      <c r="H7" s="1039"/>
      <c r="I7" s="1040"/>
    </row>
    <row r="8" spans="2:9" ht="15" customHeight="1">
      <c r="B8" s="1041" t="s">
        <v>828</v>
      </c>
      <c r="C8" s="1042">
        <v>73049.066227999996</v>
      </c>
      <c r="D8" s="1042">
        <v>30633.200252000002</v>
      </c>
      <c r="E8" s="1042">
        <v>81191.614911070006</v>
      </c>
      <c r="F8" s="1042">
        <v>33722.950218999998</v>
      </c>
      <c r="G8" s="1042">
        <v>37501.890535000006</v>
      </c>
      <c r="H8" s="1043">
        <v>10.086213459849901</v>
      </c>
      <c r="I8" s="1044">
        <v>11.205907349862727</v>
      </c>
    </row>
    <row r="9" spans="2:9" ht="15" customHeight="1">
      <c r="B9" s="1045"/>
      <c r="C9" s="1042"/>
      <c r="D9" s="1046"/>
      <c r="E9" s="1047"/>
      <c r="F9" s="1047"/>
      <c r="G9" s="1047"/>
      <c r="H9" s="1043"/>
      <c r="I9" s="1044"/>
    </row>
    <row r="10" spans="2:9" ht="15" customHeight="1">
      <c r="B10" s="1045" t="s">
        <v>829</v>
      </c>
      <c r="C10" s="1048">
        <v>41449.172801000001</v>
      </c>
      <c r="D10" s="1048">
        <v>17019.087519000001</v>
      </c>
      <c r="E10" s="1049">
        <v>46604.840267</v>
      </c>
      <c r="F10" s="1049">
        <v>18158.987929000003</v>
      </c>
      <c r="G10" s="1049">
        <v>21917.566713000004</v>
      </c>
      <c r="H10" s="1050">
        <v>6.697776298097196</v>
      </c>
      <c r="I10" s="1051">
        <v>20.69817326106336</v>
      </c>
    </row>
    <row r="11" spans="2:9" ht="15" customHeight="1">
      <c r="B11" s="1045" t="s">
        <v>830</v>
      </c>
      <c r="C11" s="1048">
        <v>1701.4950960000001</v>
      </c>
      <c r="D11" s="1048">
        <v>744.24505600000009</v>
      </c>
      <c r="E11" s="1049">
        <v>2437.8214520699994</v>
      </c>
      <c r="F11" s="1049">
        <v>1327.9669039999999</v>
      </c>
      <c r="G11" s="1049">
        <v>920.71148199999993</v>
      </c>
      <c r="H11" s="1050">
        <v>78.431404185236516</v>
      </c>
      <c r="I11" s="1051">
        <v>-30.667588233810378</v>
      </c>
    </row>
    <row r="12" spans="2:9" ht="15" customHeight="1">
      <c r="B12" s="1052" t="s">
        <v>831</v>
      </c>
      <c r="C12" s="1053">
        <v>29898.398331</v>
      </c>
      <c r="D12" s="1053">
        <v>12869.867677000002</v>
      </c>
      <c r="E12" s="1053">
        <v>32148.953192000004</v>
      </c>
      <c r="F12" s="1053">
        <v>14235.975385999998</v>
      </c>
      <c r="G12" s="1053">
        <v>14663.612340000001</v>
      </c>
      <c r="H12" s="1054">
        <v>10.614776649501962</v>
      </c>
      <c r="I12" s="1055">
        <v>3.0039174865429459</v>
      </c>
    </row>
    <row r="13" spans="2:9" ht="15" customHeight="1">
      <c r="B13" s="1037"/>
      <c r="C13" s="1048"/>
      <c r="D13" s="1047"/>
      <c r="E13" s="1047"/>
      <c r="F13" s="1047"/>
      <c r="G13" s="1047"/>
      <c r="H13" s="1043"/>
      <c r="I13" s="1044"/>
    </row>
    <row r="14" spans="2:9" ht="15" customHeight="1">
      <c r="B14" s="1041" t="s">
        <v>832</v>
      </c>
      <c r="C14" s="1042">
        <v>990113.20393199997</v>
      </c>
      <c r="D14" s="1042">
        <v>382640.93699299998</v>
      </c>
      <c r="E14" s="1042">
        <v>1242826.7800810002</v>
      </c>
      <c r="F14" s="1047">
        <v>452145.51485099999</v>
      </c>
      <c r="G14" s="1047">
        <v>606996.59660900012</v>
      </c>
      <c r="H14" s="1043">
        <v>18.164438547585803</v>
      </c>
      <c r="I14" s="1044">
        <v>34.248063216778746</v>
      </c>
    </row>
    <row r="15" spans="2:9" ht="15" customHeight="1">
      <c r="B15" s="1045"/>
      <c r="C15" s="1042"/>
      <c r="D15" s="1046"/>
      <c r="E15" s="1047"/>
      <c r="F15" s="1042"/>
      <c r="G15" s="1042"/>
      <c r="H15" s="1043"/>
      <c r="I15" s="1044"/>
    </row>
    <row r="16" spans="2:9" ht="15" customHeight="1">
      <c r="B16" s="1045" t="s">
        <v>833</v>
      </c>
      <c r="C16" s="1048">
        <v>633669.56580899993</v>
      </c>
      <c r="D16" s="1048">
        <v>250362.78609899999</v>
      </c>
      <c r="E16" s="1049">
        <v>809814.24941300007</v>
      </c>
      <c r="F16" s="1048">
        <v>293531.803549</v>
      </c>
      <c r="G16" s="1048">
        <v>386539.35724200006</v>
      </c>
      <c r="H16" s="1050">
        <v>17.242585498681052</v>
      </c>
      <c r="I16" s="1051">
        <v>31.685681949443023</v>
      </c>
    </row>
    <row r="17" spans="2:12" ht="15" customHeight="1">
      <c r="B17" s="1045" t="s">
        <v>834</v>
      </c>
      <c r="C17" s="1048">
        <v>127245.02276300002</v>
      </c>
      <c r="D17" s="1048">
        <v>53193.522232000003</v>
      </c>
      <c r="E17" s="1056">
        <v>159636.29162599999</v>
      </c>
      <c r="F17" s="1056">
        <v>60012.082396999991</v>
      </c>
      <c r="G17" s="1056">
        <v>88634.554512999995</v>
      </c>
      <c r="H17" s="1057">
        <v>12.81840321695806</v>
      </c>
      <c r="I17" s="1051">
        <v>47.694515792091295</v>
      </c>
    </row>
    <row r="18" spans="2:12" ht="15" customHeight="1">
      <c r="B18" s="1052" t="s">
        <v>835</v>
      </c>
      <c r="C18" s="1053">
        <v>229198.61536000005</v>
      </c>
      <c r="D18" s="1053">
        <v>79084.628662000003</v>
      </c>
      <c r="E18" s="1053">
        <v>273376.23904200003</v>
      </c>
      <c r="F18" s="1053">
        <v>98601.62890499999</v>
      </c>
      <c r="G18" s="1053">
        <v>131822.68485399999</v>
      </c>
      <c r="H18" s="1054">
        <v>24.678626647428217</v>
      </c>
      <c r="I18" s="1055">
        <v>33.692197905784695</v>
      </c>
    </row>
    <row r="19" spans="2:12" ht="15" customHeight="1">
      <c r="B19" s="1037"/>
      <c r="C19" s="1042"/>
      <c r="D19" s="1058"/>
      <c r="E19" s="1058"/>
      <c r="F19" s="1058"/>
      <c r="G19" s="1058"/>
      <c r="H19" s="1059"/>
      <c r="I19" s="1044"/>
    </row>
    <row r="20" spans="2:12" ht="15" customHeight="1">
      <c r="B20" s="1041" t="s">
        <v>836</v>
      </c>
      <c r="C20" s="1042">
        <v>-917064.13770399999</v>
      </c>
      <c r="D20" s="1042">
        <v>-352007.73674100003</v>
      </c>
      <c r="E20" s="1042">
        <v>-1161635.1651699301</v>
      </c>
      <c r="F20" s="1042">
        <v>-418422.58463200001</v>
      </c>
      <c r="G20" s="1042">
        <v>-569494.70607399999</v>
      </c>
      <c r="H20" s="1043">
        <v>18.867439819899928</v>
      </c>
      <c r="I20" s="1044">
        <v>36.105154690650096</v>
      </c>
      <c r="J20" s="1060"/>
      <c r="L20" s="1061"/>
    </row>
    <row r="21" spans="2:12" ht="15" customHeight="1">
      <c r="B21" s="1045"/>
      <c r="C21" s="1048"/>
      <c r="D21" s="1062"/>
      <c r="E21" s="1048"/>
      <c r="F21" s="1042"/>
      <c r="G21" s="1042"/>
      <c r="H21" s="1043"/>
      <c r="I21" s="1044"/>
    </row>
    <row r="22" spans="2:12" ht="15" customHeight="1">
      <c r="B22" s="1045" t="s">
        <v>837</v>
      </c>
      <c r="C22" s="1048">
        <v>-592220.39300799998</v>
      </c>
      <c r="D22" s="1048">
        <v>-233343.69858</v>
      </c>
      <c r="E22" s="1048">
        <v>-763209.40914600005</v>
      </c>
      <c r="F22" s="1048">
        <v>-275372.81562000001</v>
      </c>
      <c r="G22" s="1048">
        <v>-364621.79052900005</v>
      </c>
      <c r="H22" s="1063">
        <v>18.011678607892918</v>
      </c>
      <c r="I22" s="1051">
        <v>32.410234361026738</v>
      </c>
    </row>
    <row r="23" spans="2:12" ht="15" customHeight="1">
      <c r="B23" s="1045" t="s">
        <v>838</v>
      </c>
      <c r="C23" s="1048">
        <v>-125543.52766700002</v>
      </c>
      <c r="D23" s="1048">
        <v>-52449.277176000003</v>
      </c>
      <c r="E23" s="1048">
        <v>-157198.47017392999</v>
      </c>
      <c r="F23" s="1048">
        <v>-58684.11549299999</v>
      </c>
      <c r="G23" s="1048">
        <v>-87713.843030999997</v>
      </c>
      <c r="H23" s="1063">
        <v>11.887367477111681</v>
      </c>
      <c r="I23" s="1051">
        <v>49.467777258162414</v>
      </c>
    </row>
    <row r="24" spans="2:12" ht="15" customHeight="1">
      <c r="B24" s="1052" t="s">
        <v>839</v>
      </c>
      <c r="C24" s="1064">
        <v>-199300.21702900005</v>
      </c>
      <c r="D24" s="1053">
        <v>-66214.760985000001</v>
      </c>
      <c r="E24" s="1064">
        <v>-241227.28585000001</v>
      </c>
      <c r="F24" s="1064">
        <v>-84365.653518999985</v>
      </c>
      <c r="G24" s="1064">
        <v>-117159.07251399998</v>
      </c>
      <c r="H24" s="1065">
        <v>27.412154425977334</v>
      </c>
      <c r="I24" s="1055">
        <v>38.87058017942644</v>
      </c>
    </row>
    <row r="25" spans="2:12" ht="15" customHeight="1">
      <c r="B25" s="1037"/>
      <c r="C25" s="1048"/>
      <c r="D25" s="1062"/>
      <c r="E25" s="1048"/>
      <c r="F25" s="1048"/>
      <c r="G25" s="1048"/>
      <c r="H25" s="1050"/>
      <c r="I25" s="1051"/>
    </row>
    <row r="26" spans="2:12" ht="15" customHeight="1">
      <c r="B26" s="1041" t="s">
        <v>840</v>
      </c>
      <c r="C26" s="1042">
        <v>1063162.2701599998</v>
      </c>
      <c r="D26" s="1042">
        <v>413274.13724500005</v>
      </c>
      <c r="E26" s="1042">
        <v>1324018.39499207</v>
      </c>
      <c r="F26" s="1042">
        <v>485868.44506999996</v>
      </c>
      <c r="G26" s="1042">
        <v>644498.48714400001</v>
      </c>
      <c r="H26" s="1066">
        <v>17.565654678740287</v>
      </c>
      <c r="I26" s="1044">
        <v>32.648764019064032</v>
      </c>
    </row>
    <row r="27" spans="2:12" ht="15" customHeight="1">
      <c r="B27" s="1045"/>
      <c r="C27" s="1048"/>
      <c r="D27" s="1062"/>
      <c r="E27" s="1048"/>
      <c r="F27" s="1048"/>
      <c r="G27" s="1048"/>
      <c r="H27" s="1043"/>
      <c r="I27" s="1044"/>
    </row>
    <row r="28" spans="2:12" ht="15" customHeight="1">
      <c r="B28" s="1045" t="s">
        <v>837</v>
      </c>
      <c r="C28" s="1048">
        <v>675118.73860999988</v>
      </c>
      <c r="D28" s="1048">
        <v>267381.87361800001</v>
      </c>
      <c r="E28" s="1048">
        <v>856419.08968000009</v>
      </c>
      <c r="F28" s="1048">
        <v>311690.791478</v>
      </c>
      <c r="G28" s="1048">
        <v>408456.92395500006</v>
      </c>
      <c r="H28" s="1063">
        <v>16.57139927267572</v>
      </c>
      <c r="I28" s="1051">
        <v>31.045553838195474</v>
      </c>
    </row>
    <row r="29" spans="2:12" ht="15" customHeight="1">
      <c r="B29" s="1045" t="s">
        <v>838</v>
      </c>
      <c r="C29" s="1048">
        <v>128946.51785900001</v>
      </c>
      <c r="D29" s="1048">
        <v>53937.767288000003</v>
      </c>
      <c r="E29" s="1048">
        <v>162074.11307806999</v>
      </c>
      <c r="F29" s="1048">
        <v>61340.049300999992</v>
      </c>
      <c r="G29" s="1048">
        <v>89555.265994999994</v>
      </c>
      <c r="H29" s="1063">
        <v>13.723745689130212</v>
      </c>
      <c r="I29" s="1051">
        <v>45.998033936272094</v>
      </c>
    </row>
    <row r="30" spans="2:12" ht="15" customHeight="1" thickBot="1">
      <c r="B30" s="1067" t="s">
        <v>839</v>
      </c>
      <c r="C30" s="1068">
        <v>259097.01369100006</v>
      </c>
      <c r="D30" s="1068">
        <v>91954.496339000005</v>
      </c>
      <c r="E30" s="1068">
        <v>305525.19223400002</v>
      </c>
      <c r="F30" s="1068">
        <v>112837.604291</v>
      </c>
      <c r="G30" s="1068">
        <v>146486.29719399998</v>
      </c>
      <c r="H30" s="1069">
        <v>22.710262992482939</v>
      </c>
      <c r="I30" s="1070">
        <v>29.820460221950896</v>
      </c>
    </row>
    <row r="31" spans="2:12" ht="16.5" thickTop="1">
      <c r="B31" s="1030"/>
      <c r="C31" s="1071"/>
      <c r="D31" s="1071"/>
      <c r="E31" s="1071"/>
      <c r="F31" s="1071"/>
      <c r="G31" s="1071"/>
      <c r="H31" s="1030"/>
      <c r="I31" s="1030"/>
    </row>
    <row r="32" spans="2:12">
      <c r="B32" s="1030"/>
      <c r="C32" s="1031"/>
      <c r="D32" s="1031"/>
      <c r="E32" s="1031"/>
      <c r="F32" s="1031"/>
      <c r="G32" s="1031"/>
      <c r="H32" s="1030"/>
      <c r="I32" s="1030"/>
    </row>
    <row r="33" spans="2:10">
      <c r="B33" s="1030"/>
      <c r="C33" s="1071"/>
      <c r="D33" s="1071"/>
      <c r="E33" s="1071"/>
      <c r="F33" s="1072"/>
      <c r="G33" s="1072"/>
      <c r="H33" s="1030"/>
      <c r="I33" s="1030"/>
      <c r="J33" s="1073"/>
    </row>
    <row r="34" spans="2:10" ht="15" customHeight="1">
      <c r="B34" s="1074" t="s">
        <v>841</v>
      </c>
      <c r="C34" s="1075">
        <v>7.377849920383138</v>
      </c>
      <c r="D34" s="1075">
        <v>8.0057299913418323</v>
      </c>
      <c r="E34" s="1075">
        <v>6.5328182665792269</v>
      </c>
      <c r="F34" s="1075">
        <v>7.4584241381036493</v>
      </c>
      <c r="G34" s="1075">
        <v>6.1782703139531829</v>
      </c>
      <c r="H34" s="1030"/>
      <c r="I34" s="1030"/>
      <c r="J34" s="1060"/>
    </row>
    <row r="35" spans="2:10" ht="15" customHeight="1">
      <c r="B35" s="1076" t="s">
        <v>285</v>
      </c>
      <c r="C35" s="1077">
        <v>6.5411335872004885</v>
      </c>
      <c r="D35" s="1077">
        <v>6.7977704610900958</v>
      </c>
      <c r="E35" s="1077">
        <v>5.7550037308903699</v>
      </c>
      <c r="F35" s="1077">
        <v>6.1863783445083076</v>
      </c>
      <c r="G35" s="1077">
        <v>5.6702031248212865</v>
      </c>
      <c r="H35" s="1030"/>
      <c r="I35" s="1030"/>
      <c r="J35" s="1060"/>
    </row>
    <row r="36" spans="2:10" ht="15" customHeight="1">
      <c r="B36" s="1078" t="s">
        <v>842</v>
      </c>
      <c r="C36" s="1050">
        <v>1.3371800790739898</v>
      </c>
      <c r="D36" s="1050">
        <v>1.3991272334891172</v>
      </c>
      <c r="E36" s="1050">
        <v>1.5271097989305529</v>
      </c>
      <c r="F36" s="1050">
        <v>2.2128325679736536</v>
      </c>
      <c r="G36" s="1050">
        <v>1.0387726175855709</v>
      </c>
      <c r="H36" s="1030"/>
      <c r="I36" s="1030"/>
      <c r="J36" s="1060"/>
    </row>
    <row r="37" spans="2:10" ht="15" customHeight="1">
      <c r="B37" s="1079" t="s">
        <v>843</v>
      </c>
      <c r="C37" s="1054">
        <v>13.044755215488049</v>
      </c>
      <c r="D37" s="1054">
        <v>16.273538732797952</v>
      </c>
      <c r="E37" s="1054">
        <v>11.759966156773711</v>
      </c>
      <c r="F37" s="1054">
        <v>14.437870392299478</v>
      </c>
      <c r="G37" s="1054">
        <v>11.123739708564321</v>
      </c>
      <c r="H37" s="1030"/>
      <c r="I37" s="1030"/>
      <c r="J37" s="1060"/>
    </row>
    <row r="38" spans="2:10" ht="15" customHeight="1">
      <c r="B38" s="1080" t="s">
        <v>844</v>
      </c>
      <c r="C38" s="1081"/>
      <c r="D38" s="1081"/>
      <c r="E38" s="1081"/>
      <c r="F38" s="1081"/>
      <c r="G38" s="1082"/>
      <c r="H38" s="1030"/>
      <c r="I38" s="1030"/>
    </row>
    <row r="39" spans="2:10" ht="15" customHeight="1">
      <c r="B39" s="1083" t="s">
        <v>285</v>
      </c>
      <c r="C39" s="1077">
        <v>56.741550496524177</v>
      </c>
      <c r="D39" s="1077">
        <v>55.557654371710143</v>
      </c>
      <c r="E39" s="1077">
        <v>57.401050980506731</v>
      </c>
      <c r="F39" s="1077">
        <v>53.847598091487782</v>
      </c>
      <c r="G39" s="1077">
        <v>58.443898161733031</v>
      </c>
      <c r="H39" s="1030"/>
      <c r="I39" s="1030"/>
      <c r="J39" s="1060"/>
    </row>
    <row r="40" spans="2:10" ht="15" customHeight="1">
      <c r="B40" s="1078" t="s">
        <v>842</v>
      </c>
      <c r="C40" s="1050">
        <v>2.32924961790656</v>
      </c>
      <c r="D40" s="1050">
        <v>2.4295373969339336</v>
      </c>
      <c r="E40" s="1050">
        <v>3.002553225157758</v>
      </c>
      <c r="F40" s="1050">
        <v>3.9378751946407178</v>
      </c>
      <c r="G40" s="1050">
        <v>2.4551068462554237</v>
      </c>
      <c r="H40" s="1030"/>
      <c r="I40" s="1030"/>
      <c r="J40" s="1060"/>
    </row>
    <row r="41" spans="2:10" ht="15" customHeight="1">
      <c r="B41" s="1084" t="s">
        <v>843</v>
      </c>
      <c r="C41" s="1054">
        <v>40.929199885569275</v>
      </c>
      <c r="D41" s="1054">
        <v>42.012808231355933</v>
      </c>
      <c r="E41" s="1054">
        <v>39.596395794335507</v>
      </c>
      <c r="F41" s="1054">
        <v>42.214526713871493</v>
      </c>
      <c r="G41" s="1054">
        <v>39.100994992011536</v>
      </c>
      <c r="H41" s="1030"/>
      <c r="I41" s="1030"/>
      <c r="J41" s="1060"/>
    </row>
    <row r="42" spans="2:10" ht="15" customHeight="1">
      <c r="B42" s="1080" t="s">
        <v>845</v>
      </c>
      <c r="C42" s="1081"/>
      <c r="D42" s="1081"/>
      <c r="E42" s="1081"/>
      <c r="F42" s="1081"/>
      <c r="G42" s="1082"/>
      <c r="H42" s="1030"/>
      <c r="I42" s="1030"/>
    </row>
    <row r="43" spans="2:10" ht="15" customHeight="1">
      <c r="B43" s="1083" t="s">
        <v>285</v>
      </c>
      <c r="C43" s="1085">
        <v>63.999708648721324</v>
      </c>
      <c r="D43" s="1077">
        <v>65.430214567862649</v>
      </c>
      <c r="E43" s="1085">
        <v>65.15906016767849</v>
      </c>
      <c r="F43" s="1085">
        <v>64.91976452442097</v>
      </c>
      <c r="G43" s="1085">
        <v>63.680646547511252</v>
      </c>
      <c r="H43" s="1030"/>
      <c r="I43" s="1030"/>
      <c r="J43" s="1029" t="s">
        <v>78</v>
      </c>
    </row>
    <row r="44" spans="2:10" ht="15" customHeight="1">
      <c r="B44" s="1086" t="s">
        <v>842</v>
      </c>
      <c r="C44" s="1087">
        <v>12.851563059423565</v>
      </c>
      <c r="D44" s="1050">
        <v>13.901680946639832</v>
      </c>
      <c r="E44" s="1087">
        <v>12.844613117814843</v>
      </c>
      <c r="F44" s="1087">
        <v>13.272736414686403</v>
      </c>
      <c r="G44" s="1087">
        <v>14.602150161658054</v>
      </c>
      <c r="H44" s="1030"/>
      <c r="I44" s="1030" t="s">
        <v>78</v>
      </c>
    </row>
    <row r="45" spans="2:10" ht="15" customHeight="1">
      <c r="B45" s="1084" t="s">
        <v>843</v>
      </c>
      <c r="C45" s="1087">
        <v>23.148728291855118</v>
      </c>
      <c r="D45" s="1054">
        <v>20.66810448549753</v>
      </c>
      <c r="E45" s="1087">
        <v>21.996326714506665</v>
      </c>
      <c r="F45" s="1087">
        <v>21.807499060892635</v>
      </c>
      <c r="G45" s="1087">
        <v>21.717203290830678</v>
      </c>
      <c r="H45" s="1030"/>
      <c r="I45" s="1030"/>
    </row>
    <row r="46" spans="2:10" ht="15" customHeight="1">
      <c r="B46" s="1080" t="s">
        <v>846</v>
      </c>
      <c r="C46" s="1081"/>
      <c r="D46" s="1081"/>
      <c r="E46" s="1081"/>
      <c r="F46" s="1081"/>
      <c r="G46" s="1082"/>
      <c r="H46" s="1030"/>
      <c r="I46" s="1030"/>
    </row>
    <row r="47" spans="2:10" ht="15" customHeight="1">
      <c r="B47" s="1083" t="s">
        <v>285</v>
      </c>
      <c r="C47" s="1085">
        <v>64.57785978750708</v>
      </c>
      <c r="D47" s="1077">
        <v>66.289366461194973</v>
      </c>
      <c r="E47" s="1085">
        <v>65.701300376383983</v>
      </c>
      <c r="F47" s="1085">
        <v>65.812130065156168</v>
      </c>
      <c r="G47" s="1085">
        <v>64.025492535767526</v>
      </c>
      <c r="H47" s="1030"/>
      <c r="I47" s="1030"/>
    </row>
    <row r="48" spans="2:10" ht="15" customHeight="1">
      <c r="B48" s="1086" t="s">
        <v>842</v>
      </c>
      <c r="C48" s="1087">
        <v>13.689721635099158</v>
      </c>
      <c r="D48" s="1050">
        <v>14.900035340584314</v>
      </c>
      <c r="E48" s="1087">
        <v>13.532516480846562</v>
      </c>
      <c r="F48" s="1087">
        <v>14.025083169115332</v>
      </c>
      <c r="G48" s="1087">
        <v>15.402047129759005</v>
      </c>
      <c r="H48" s="1030"/>
      <c r="I48" s="1030"/>
    </row>
    <row r="49" spans="2:9" ht="15" customHeight="1">
      <c r="B49" s="1084" t="s">
        <v>843</v>
      </c>
      <c r="C49" s="1088">
        <v>21.732418577393766</v>
      </c>
      <c r="D49" s="1054">
        <v>18.810598198220696</v>
      </c>
      <c r="E49" s="1088">
        <v>20.766183142769446</v>
      </c>
      <c r="F49" s="1088">
        <v>20.162786765728487</v>
      </c>
      <c r="G49" s="1088">
        <v>20.57246033447348</v>
      </c>
      <c r="H49" s="1030"/>
      <c r="I49" s="1030"/>
    </row>
    <row r="50" spans="2:9" ht="15" customHeight="1">
      <c r="B50" s="1080" t="s">
        <v>847</v>
      </c>
      <c r="C50" s="1081"/>
      <c r="D50" s="1081"/>
      <c r="E50" s="1081"/>
      <c r="F50" s="1081"/>
      <c r="G50" s="1082"/>
      <c r="H50" s="1030"/>
      <c r="I50" s="1030"/>
    </row>
    <row r="51" spans="2:9" ht="15" customHeight="1">
      <c r="B51" s="1083" t="s">
        <v>285</v>
      </c>
      <c r="C51" s="1085">
        <v>63.501006154817588</v>
      </c>
      <c r="D51" s="1077">
        <v>64.698428844457027</v>
      </c>
      <c r="E51" s="1085">
        <v>64.683322597276259</v>
      </c>
      <c r="F51" s="1085">
        <v>64.151272765428118</v>
      </c>
      <c r="G51" s="1085">
        <v>63.37593215540609</v>
      </c>
      <c r="H51" s="1030"/>
      <c r="I51" s="1030"/>
    </row>
    <row r="52" spans="2:9" ht="15" customHeight="1">
      <c r="B52" s="1086" t="s">
        <v>842</v>
      </c>
      <c r="C52" s="1087">
        <v>12.128582952778629</v>
      </c>
      <c r="D52" s="1050">
        <v>13.051328991347996</v>
      </c>
      <c r="E52" s="1087">
        <v>12.241077139947192</v>
      </c>
      <c r="F52" s="1087">
        <v>12.624826724889001</v>
      </c>
      <c r="G52" s="1087">
        <v>13.895341537860073</v>
      </c>
      <c r="H52" s="1030"/>
      <c r="I52" s="1030"/>
    </row>
    <row r="53" spans="2:9" ht="15" customHeight="1">
      <c r="B53" s="1084" t="s">
        <v>843</v>
      </c>
      <c r="C53" s="1088">
        <v>24.370410892403793</v>
      </c>
      <c r="D53" s="1054">
        <v>22.250242164194976</v>
      </c>
      <c r="E53" s="1088">
        <v>23.075600262776554</v>
      </c>
      <c r="F53" s="1088">
        <v>23.223900509682878</v>
      </c>
      <c r="G53" s="1088">
        <v>22.728726306733847</v>
      </c>
      <c r="H53" s="1030"/>
      <c r="I53" s="1030"/>
    </row>
    <row r="54" spans="2:9" ht="15" customHeight="1">
      <c r="B54" s="1080" t="s">
        <v>848</v>
      </c>
      <c r="C54" s="1081"/>
      <c r="D54" s="1081"/>
      <c r="E54" s="1081"/>
      <c r="F54" s="1081"/>
      <c r="G54" s="1082"/>
      <c r="H54" s="1030"/>
      <c r="I54" s="1030"/>
    </row>
    <row r="55" spans="2:9" ht="15" customHeight="1">
      <c r="B55" s="1078" t="s">
        <v>849</v>
      </c>
      <c r="C55" s="1089">
        <v>6.8709234966555508</v>
      </c>
      <c r="D55" s="1077">
        <v>7.4123196908012208</v>
      </c>
      <c r="E55" s="1089">
        <v>6.132212000842804</v>
      </c>
      <c r="F55" s="1089">
        <v>6.9407533173185332</v>
      </c>
      <c r="G55" s="1090">
        <v>5.8187709177075195</v>
      </c>
      <c r="H55" s="1030"/>
      <c r="I55" s="1030"/>
    </row>
    <row r="56" spans="2:9" ht="15" customHeight="1">
      <c r="B56" s="1079" t="s">
        <v>850</v>
      </c>
      <c r="C56" s="1091">
        <v>93.129076503344464</v>
      </c>
      <c r="D56" s="1054">
        <v>92.58768030919876</v>
      </c>
      <c r="E56" s="1091">
        <v>93.867787999157201</v>
      </c>
      <c r="F56" s="1091">
        <v>93.059246682681476</v>
      </c>
      <c r="G56" s="1092">
        <v>94.181229082292489</v>
      </c>
      <c r="H56" s="1030"/>
      <c r="I56" s="1030"/>
    </row>
    <row r="57" spans="2:9">
      <c r="B57" s="1030" t="s">
        <v>851</v>
      </c>
      <c r="C57" s="1030"/>
      <c r="D57" s="1030"/>
      <c r="E57" s="1030"/>
      <c r="F57" s="1030"/>
      <c r="G57" s="1030"/>
      <c r="H57" s="1030"/>
      <c r="I57" s="1030"/>
    </row>
    <row r="58" spans="2:9">
      <c r="B58" s="1030" t="s">
        <v>852</v>
      </c>
      <c r="C58" s="1030"/>
      <c r="D58" s="1030"/>
      <c r="E58" s="1030"/>
      <c r="F58" s="1030"/>
      <c r="G58" s="1030"/>
      <c r="H58" s="1030"/>
      <c r="I58" s="1030"/>
    </row>
    <row r="59" spans="2:9">
      <c r="B59" s="1030" t="s">
        <v>853</v>
      </c>
      <c r="C59" s="1030"/>
      <c r="D59" s="1030"/>
      <c r="E59" s="1030"/>
      <c r="F59" s="1030"/>
      <c r="G59" s="1030"/>
      <c r="H59" s="1030"/>
      <c r="I59" s="1030"/>
    </row>
    <row r="60" spans="2:9">
      <c r="I60" s="1029" t="s">
        <v>78</v>
      </c>
    </row>
    <row r="70" spans="6:7">
      <c r="F70" s="1060"/>
      <c r="G70" s="1060"/>
    </row>
    <row r="73" spans="6:7">
      <c r="G73" s="1060"/>
    </row>
  </sheetData>
  <mergeCells count="8">
    <mergeCell ref="B1:I1"/>
    <mergeCell ref="B2:I2"/>
    <mergeCell ref="B3:I3"/>
    <mergeCell ref="H4:I4"/>
    <mergeCell ref="B5:B6"/>
    <mergeCell ref="C5:D5"/>
    <mergeCell ref="E5:F5"/>
    <mergeCell ref="H5:I5"/>
  </mergeCells>
  <printOptions horizontalCentered="1"/>
  <pageMargins left="0.39370078740157483" right="0.39370078740157483" top="0.39370078740157483" bottom="0.39370078740157483" header="0.51181102362204722" footer="0.51181102362204722"/>
  <pageSetup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31</vt:i4>
      </vt:variant>
    </vt:vector>
  </HeadingPairs>
  <TitlesOfParts>
    <vt:vector size="82" baseType="lpstr">
      <vt:lpstr>Cover </vt:lpstr>
      <vt:lpstr>SMIs</vt:lpstr>
      <vt:lpstr>CPI</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BoP$</vt:lpstr>
      <vt:lpstr>ReserveRs</vt:lpstr>
      <vt:lpstr>Reserves $</vt:lpstr>
      <vt:lpstr>Exchange Rate</vt:lpstr>
      <vt:lpstr>GBO</vt:lpstr>
      <vt:lpstr>Revenue</vt:lpstr>
      <vt:lpstr>ODD</vt:lpstr>
      <vt:lpstr>MS</vt:lpstr>
      <vt:lpstr>MS (y-o-y)</vt:lpstr>
      <vt:lpstr>CBS</vt:lpstr>
      <vt:lpstr>CBS (y-o-y)</vt:lpstr>
      <vt:lpstr>ODCS</vt:lpstr>
      <vt:lpstr>ODCS (y-o-y)</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 Rate</vt:lpstr>
      <vt:lpstr>Inter bank</vt:lpstr>
      <vt:lpstr>TBs 91_364</vt:lpstr>
      <vt:lpstr>Stock Mkt Indicator</vt:lpstr>
      <vt:lpstr>Issue Approval</vt:lpstr>
      <vt:lpstr>Listed Co</vt:lpstr>
      <vt:lpstr>Share Mkt Acti</vt:lpstr>
      <vt:lpstr>Turnover Detail</vt:lpstr>
      <vt:lpstr>Securities Listed</vt:lpstr>
      <vt:lpstr>BOP!Print_Area</vt:lpstr>
      <vt:lpstr>'BoP$'!Print_Area</vt:lpstr>
      <vt:lpstr>'Cover '!Print_Area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ODD!Print_Area</vt:lpstr>
      <vt:lpstr>'Product credit'!Print_Area</vt:lpstr>
      <vt:lpstr>'Purchase &amp; Sale of FC'!Print_Area</vt:lpstr>
      <vt:lpstr>ReserveRs!Print_Area</vt:lpstr>
      <vt:lpstr>'Reserves $'!Print_Area</vt:lpstr>
      <vt:lpstr>'Securities Listed'!Print_Area</vt:lpstr>
      <vt:lpstr>'Share Mkt Acti'!Print_Area</vt:lpstr>
      <vt:lpstr>SMIs!Print_Area</vt:lpstr>
      <vt:lpstr>'Stock Mkt Indicator'!Print_Area</vt:lpstr>
      <vt:lpstr>'TBs 91_364'!Print_Area</vt:lpstr>
      <vt:lpstr>'Turnover Detail'!Print_Area</vt:lpstr>
      <vt:lpstr>'X&amp;MPrice Index &amp;TOT'!Print_Area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2019-01-14T05:17:13Z</cp:lastPrinted>
  <dcterms:created xsi:type="dcterms:W3CDTF">2017-10-10T06:32:36Z</dcterms:created>
  <dcterms:modified xsi:type="dcterms:W3CDTF">2019-01-15T08:51:17Z</dcterms:modified>
</cp:coreProperties>
</file>