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3. Ashoj\final\"/>
    </mc:Choice>
  </mc:AlternateContent>
  <bookViews>
    <workbookView xWindow="0" yWindow="0" windowWidth="24000" windowHeight="9630" tabRatio="555"/>
  </bookViews>
  <sheets>
    <sheet name="Cover" sheetId="11" r:id="rId1"/>
    <sheet name="SMIs" sheetId="12" r:id="rId2"/>
    <sheet name="CPI" sheetId="5" r:id="rId3"/>
    <sheet name="CPI_Y-O-Y" sheetId="6" r:id="rId4"/>
    <sheet name="CPI_Nep &amp; Ind." sheetId="7" r:id="rId5"/>
    <sheet name="WPI" sheetId="61" r:id="rId6"/>
    <sheet name="WPI YOY" sheetId="62" r:id="rId7"/>
    <sheet name="SWRI" sheetId="10" r:id="rId8"/>
    <sheet name="Direction" sheetId="14" r:id="rId9"/>
    <sheet name="Top_X" sheetId="15" r:id="rId10"/>
    <sheet name="X-India" sheetId="16" r:id="rId11"/>
    <sheet name="X-China" sheetId="17" r:id="rId12"/>
    <sheet name="X-Other" sheetId="18" r:id="rId13"/>
    <sheet name="Top_M" sheetId="19" r:id="rId14"/>
    <sheet name="M-India" sheetId="20" r:id="rId15"/>
    <sheet name="M-China" sheetId="21" r:id="rId16"/>
    <sheet name="M-Other" sheetId="22" r:id="rId17"/>
    <sheet name="BEC" sheetId="23" r:id="rId18"/>
    <sheet name="Customswise Trade" sheetId="24" r:id="rId19"/>
    <sheet name="M_India$" sheetId="25" r:id="rId20"/>
    <sheet name="X&amp;MPrice Index &amp;TOT" sheetId="26" r:id="rId21"/>
    <sheet name="Migrant Worker" sheetId="27" r:id="rId22"/>
    <sheet name="Tourist Arrival" sheetId="28" r:id="rId23"/>
    <sheet name="BOP" sheetId="29" r:id="rId24"/>
    <sheet name="BoP$" sheetId="30" r:id="rId25"/>
    <sheet name="ReserveRs" sheetId="31" r:id="rId26"/>
    <sheet name="Reserves $" sheetId="32" r:id="rId27"/>
    <sheet name="Exchange Rate" sheetId="33" r:id="rId28"/>
    <sheet name="GBO" sheetId="2" r:id="rId29"/>
    <sheet name="Revenue" sheetId="13" r:id="rId30"/>
    <sheet name="ODD" sheetId="4" r:id="rId31"/>
    <sheet name="MS" sheetId="34" r:id="rId32"/>
    <sheet name="MS y-o-y" sheetId="35" r:id="rId33"/>
    <sheet name="CBS" sheetId="36" r:id="rId34"/>
    <sheet name="CBS y-o-y" sheetId="37" r:id="rId35"/>
    <sheet name="ODCS" sheetId="38" r:id="rId36"/>
    <sheet name="ODCS y-o-y" sheetId="39" r:id="rId37"/>
    <sheet name="CALCB" sheetId="40" r:id="rId38"/>
    <sheet name="CALDB" sheetId="41" r:id="rId39"/>
    <sheet name="CALFC" sheetId="42" r:id="rId40"/>
    <sheet name="Deposits" sheetId="43" r:id="rId41"/>
    <sheet name="Sect credit" sheetId="44" r:id="rId42"/>
    <sheet name="Secu Credit" sheetId="45" r:id="rId43"/>
    <sheet name="Product credit" sheetId="46" r:id="rId44"/>
    <sheet name="Loan to Gov Ent" sheetId="47" r:id="rId45"/>
    <sheet name="Concessional loan" sheetId="48" r:id="rId46"/>
    <sheet name="MO Summary" sheetId="49" r:id="rId47"/>
    <sheet name="Monetary Operation " sheetId="50" r:id="rId48"/>
    <sheet name="Purchase &amp; Sale of FC " sheetId="51" r:id="rId49"/>
    <sheet name="Int Rate " sheetId="52" r:id="rId50"/>
    <sheet name="Inter bank" sheetId="53" r:id="rId51"/>
    <sheet name="TBs 91_364 " sheetId="54" r:id="rId52"/>
    <sheet name="Stock Market Indicator" sheetId="55" r:id="rId53"/>
    <sheet name="Issue Approval" sheetId="56" r:id="rId54"/>
    <sheet name="Listed Companies" sheetId="57" r:id="rId55"/>
    <sheet name="Share Market Activities" sheetId="58" r:id="rId56"/>
    <sheet name="Turnover Details" sheetId="59" r:id="rId57"/>
    <sheet name="Securities Listed" sheetId="60" r:id="rId58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7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7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21">#REF!</definedName>
    <definedName name="b" localSheetId="30">#REF!</definedName>
    <definedName name="b" localSheetId="29">#REF!</definedName>
    <definedName name="b" localSheetId="1">#REF!</definedName>
    <definedName name="b" localSheetId="7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 localSheetId="7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7">#REF!</definedName>
    <definedName name="manoj" localSheetId="20">#REF!</definedName>
    <definedName name="manoj">#REF!</definedName>
    <definedName name="_xlnm.Print_Area" localSheetId="17">BEC!$B$1:$E$16</definedName>
    <definedName name="_xlnm.Print_Area" localSheetId="23">BOP!$C$1:$N$69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loan'!$I$7:$P$21</definedName>
    <definedName name="_xlnm.Print_Area" localSheetId="0">Cover!$A$1:$B$68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Rate'!$B$1:$L$124</definedName>
    <definedName name="_xlnm.Print_Area" localSheetId="28">GBO!$A$1:$I$57</definedName>
    <definedName name="_xlnm.Print_Area" localSheetId="49">'Int Rate '!$A$1:$AL$32</definedName>
    <definedName name="_xlnm.Print_Area" localSheetId="50">'Inter bank'!$A$1:$M$20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Summary'!$G$5:$K$21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ODD!$A$1:$H$38</definedName>
    <definedName name="_xlnm.Print_Area" localSheetId="43">'Product credit'!$A$1:$I$53</definedName>
    <definedName name="_xlnm.Print_Area" localSheetId="48">'Purchase &amp; Sale of FC '!$A$1:$Q$20</definedName>
    <definedName name="_xlnm.Print_Area" localSheetId="25">ReserveRs!$B$1:$I$42</definedName>
    <definedName name="_xlnm.Print_Area" localSheetId="26">'Reserves $'!$B$1:$I$37</definedName>
    <definedName name="_xlnm.Print_Area" localSheetId="41">'Sect credit'!$A$1:$I$116</definedName>
    <definedName name="_xlnm.Print_Area" localSheetId="57">'Securities Listed'!$A$1:$J$27</definedName>
    <definedName name="_xlnm.Print_Area" localSheetId="55">'Share Market Activities'!$A$1:$K$26</definedName>
    <definedName name="_xlnm.Print_Area" localSheetId="1">SMIs!$A$1:$I$63</definedName>
    <definedName name="_xlnm.Print_Area" localSheetId="52">'Stock Market Indicator'!$A$1:$I$27</definedName>
    <definedName name="_xlnm.Print_Area" localSheetId="51">'TBs 91_364 '!$B$1:$L$18</definedName>
    <definedName name="_xlnm.Print_Area" localSheetId="13">Top_M!#REF!</definedName>
    <definedName name="_xlnm.Print_Area" localSheetId="9">Top_X!$A$1:$H$31</definedName>
    <definedName name="_xlnm.Print_Area" localSheetId="22">'Tourist Arrival'!$B$1:$Q$18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7">#REF!</definedName>
    <definedName name="q" localSheetId="30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7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 localSheetId="7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62" l="1"/>
  <c r="G20" i="62"/>
  <c r="B19" i="53"/>
  <c r="D19" i="53"/>
  <c r="H19" i="53"/>
  <c r="J19" i="53"/>
  <c r="B5" i="45"/>
  <c r="D5" i="45"/>
  <c r="F5" i="45"/>
  <c r="F5" i="47" s="1"/>
  <c r="B6" i="45"/>
  <c r="C6" i="45"/>
  <c r="D6" i="45"/>
  <c r="E6" i="45"/>
  <c r="F6" i="45"/>
  <c r="F6" i="47" s="1"/>
  <c r="H6" i="45"/>
  <c r="H6" i="47" s="1"/>
  <c r="P18" i="25" l="1"/>
  <c r="F7" i="24"/>
  <c r="I7" i="24"/>
  <c r="F8" i="24"/>
  <c r="I8" i="24"/>
  <c r="F9" i="24"/>
  <c r="I9" i="24"/>
  <c r="F10" i="24"/>
  <c r="I10" i="24"/>
  <c r="F11" i="24"/>
  <c r="I11" i="24"/>
  <c r="F12" i="24"/>
  <c r="I12" i="24"/>
  <c r="F13" i="24"/>
  <c r="I13" i="24"/>
  <c r="F14" i="24"/>
  <c r="I14" i="24"/>
  <c r="F15" i="24"/>
  <c r="I15" i="24"/>
  <c r="I16" i="24"/>
  <c r="F18" i="24"/>
  <c r="I18" i="24"/>
  <c r="F19" i="24"/>
  <c r="I19" i="24"/>
  <c r="F20" i="24"/>
  <c r="I20" i="24"/>
  <c r="D21" i="24"/>
  <c r="E21" i="24"/>
  <c r="F21" i="24" s="1"/>
  <c r="G21" i="24"/>
  <c r="H21" i="24"/>
  <c r="I21" i="24" s="1"/>
  <c r="E7" i="15"/>
  <c r="G7" i="15"/>
  <c r="E8" i="15"/>
  <c r="G8" i="15"/>
  <c r="E9" i="15"/>
  <c r="G9" i="15"/>
  <c r="E10" i="15"/>
  <c r="G10" i="15"/>
  <c r="E11" i="15"/>
  <c r="G11" i="15"/>
  <c r="E12" i="15"/>
  <c r="G12" i="15"/>
  <c r="E13" i="15"/>
  <c r="G13" i="15"/>
  <c r="E14" i="15"/>
  <c r="G14" i="15"/>
  <c r="E15" i="15"/>
  <c r="G15" i="15"/>
  <c r="E16" i="15"/>
  <c r="G16" i="15"/>
  <c r="E17" i="15"/>
  <c r="G17" i="15"/>
  <c r="E18" i="15"/>
  <c r="G18" i="15"/>
  <c r="E19" i="15"/>
  <c r="G19" i="15"/>
  <c r="E20" i="15"/>
  <c r="G20" i="15"/>
  <c r="E21" i="15"/>
  <c r="G21" i="15"/>
  <c r="E22" i="15"/>
  <c r="G22" i="15"/>
  <c r="E23" i="15"/>
  <c r="G23" i="15"/>
  <c r="E24" i="15"/>
  <c r="G24" i="15"/>
  <c r="E25" i="15"/>
  <c r="G25" i="15"/>
  <c r="E26" i="15"/>
  <c r="G26" i="15"/>
  <c r="D27" i="15"/>
  <c r="D28" i="15" s="1"/>
  <c r="E28" i="15" s="1"/>
  <c r="E27" i="15"/>
  <c r="F27" i="15"/>
  <c r="G27" i="15" s="1"/>
  <c r="F28" i="15"/>
  <c r="G28" i="15" s="1"/>
  <c r="E29" i="15"/>
  <c r="G29" i="15"/>
  <c r="G9" i="7" l="1"/>
  <c r="G10" i="7"/>
  <c r="G11" i="7"/>
  <c r="G12" i="7"/>
  <c r="G13" i="7"/>
  <c r="G14" i="7"/>
  <c r="G15" i="7"/>
  <c r="G16" i="7"/>
  <c r="G17" i="7"/>
  <c r="G18" i="7"/>
  <c r="G8" i="7"/>
  <c r="G7" i="7"/>
  <c r="J9" i="7"/>
  <c r="J8" i="7"/>
  <c r="J7" i="7"/>
  <c r="E18" i="13"/>
  <c r="F17" i="13"/>
  <c r="E17" i="13"/>
  <c r="D17" i="13"/>
  <c r="D18" i="13" s="1"/>
  <c r="C17" i="13"/>
  <c r="C18" i="13" s="1"/>
  <c r="B17" i="13"/>
  <c r="B18" i="13" s="1"/>
  <c r="H16" i="13"/>
  <c r="G16" i="13"/>
  <c r="H15" i="13"/>
  <c r="G15" i="13"/>
  <c r="H14" i="13"/>
  <c r="G14" i="13"/>
  <c r="I13" i="13"/>
  <c r="H13" i="13"/>
  <c r="G13" i="13"/>
  <c r="H12" i="13"/>
  <c r="G12" i="13"/>
  <c r="H11" i="13"/>
  <c r="G11" i="13"/>
  <c r="H10" i="13"/>
  <c r="G10" i="13"/>
  <c r="I9" i="13"/>
  <c r="H9" i="13"/>
  <c r="G9" i="13"/>
  <c r="H8" i="13"/>
  <c r="G8" i="13"/>
  <c r="H7" i="13"/>
  <c r="G7" i="13"/>
  <c r="L49" i="10"/>
  <c r="J49" i="10"/>
  <c r="I49" i="10"/>
  <c r="L48" i="10"/>
  <c r="J48" i="10"/>
  <c r="I48" i="10"/>
  <c r="L47" i="10"/>
  <c r="J47" i="10"/>
  <c r="I47" i="10"/>
  <c r="L46" i="10"/>
  <c r="J46" i="10"/>
  <c r="I46" i="10"/>
  <c r="L45" i="10"/>
  <c r="J45" i="10"/>
  <c r="I45" i="10"/>
  <c r="L44" i="10"/>
  <c r="J44" i="10"/>
  <c r="I44" i="10"/>
  <c r="L43" i="10"/>
  <c r="J43" i="10"/>
  <c r="I43" i="10"/>
  <c r="L42" i="10"/>
  <c r="J42" i="10"/>
  <c r="I42" i="10"/>
  <c r="L41" i="10"/>
  <c r="J41" i="10"/>
  <c r="I41" i="10"/>
  <c r="L40" i="10"/>
  <c r="J40" i="10"/>
  <c r="I40" i="10"/>
  <c r="L39" i="10"/>
  <c r="J39" i="10"/>
  <c r="I39" i="10"/>
  <c r="L38" i="10"/>
  <c r="J38" i="10"/>
  <c r="I38" i="10"/>
  <c r="L37" i="10"/>
  <c r="J37" i="10"/>
  <c r="I37" i="10"/>
  <c r="L36" i="10"/>
  <c r="J36" i="10"/>
  <c r="I36" i="10"/>
  <c r="L35" i="10"/>
  <c r="J35" i="10"/>
  <c r="I35" i="10"/>
  <c r="L34" i="10"/>
  <c r="J34" i="10"/>
  <c r="I34" i="10"/>
  <c r="L33" i="10"/>
  <c r="J33" i="10"/>
  <c r="I33" i="10"/>
  <c r="L32" i="10"/>
  <c r="J32" i="10"/>
  <c r="I32" i="10"/>
  <c r="L31" i="10"/>
  <c r="J31" i="10"/>
  <c r="I31" i="10"/>
  <c r="L30" i="10"/>
  <c r="J30" i="10"/>
  <c r="I30" i="10"/>
  <c r="L29" i="10"/>
  <c r="J29" i="10"/>
  <c r="I29" i="10"/>
  <c r="L28" i="10"/>
  <c r="J28" i="10"/>
  <c r="I28" i="10"/>
  <c r="L27" i="10"/>
  <c r="J27" i="10"/>
  <c r="I27" i="10"/>
  <c r="L26" i="10"/>
  <c r="J26" i="10"/>
  <c r="I26" i="10"/>
  <c r="L25" i="10"/>
  <c r="J25" i="10"/>
  <c r="I25" i="10"/>
  <c r="L24" i="10"/>
  <c r="J24" i="10"/>
  <c r="I24" i="10"/>
  <c r="L23" i="10"/>
  <c r="J23" i="10"/>
  <c r="I23" i="10"/>
  <c r="L22" i="10"/>
  <c r="J22" i="10"/>
  <c r="I22" i="10"/>
  <c r="L21" i="10"/>
  <c r="J21" i="10"/>
  <c r="I21" i="10"/>
  <c r="L20" i="10"/>
  <c r="J20" i="10"/>
  <c r="I20" i="10"/>
  <c r="L19" i="10"/>
  <c r="J19" i="10"/>
  <c r="I19" i="10"/>
  <c r="L18" i="10"/>
  <c r="J18" i="10"/>
  <c r="I18" i="10"/>
  <c r="L17" i="10"/>
  <c r="J17" i="10"/>
  <c r="I17" i="10"/>
  <c r="L16" i="10"/>
  <c r="J16" i="10"/>
  <c r="I16" i="10"/>
  <c r="L15" i="10"/>
  <c r="J15" i="10"/>
  <c r="I15" i="10"/>
  <c r="L14" i="10"/>
  <c r="J14" i="10"/>
  <c r="I14" i="10"/>
  <c r="L13" i="10"/>
  <c r="J13" i="10"/>
  <c r="I13" i="10"/>
  <c r="L12" i="10"/>
  <c r="J12" i="10"/>
  <c r="I12" i="10"/>
  <c r="L11" i="10"/>
  <c r="J11" i="10"/>
  <c r="I11" i="10"/>
  <c r="L10" i="10"/>
  <c r="J10" i="10"/>
  <c r="I10" i="10"/>
  <c r="L9" i="10"/>
  <c r="J9" i="10"/>
  <c r="I9" i="10"/>
  <c r="I19" i="7"/>
  <c r="H19" i="7"/>
  <c r="F19" i="7"/>
  <c r="E19" i="7"/>
  <c r="C19" i="7"/>
  <c r="B19" i="7"/>
  <c r="D18" i="7"/>
  <c r="D17" i="7"/>
  <c r="D16" i="7"/>
  <c r="D15" i="7"/>
  <c r="D14" i="7"/>
  <c r="D13" i="7"/>
  <c r="D12" i="7"/>
  <c r="D11" i="7"/>
  <c r="D10" i="7"/>
  <c r="D9" i="7"/>
  <c r="D8" i="7"/>
  <c r="D7" i="7"/>
  <c r="D19" i="7" s="1"/>
  <c r="G20" i="6"/>
  <c r="F20" i="6"/>
  <c r="E20" i="6"/>
  <c r="D20" i="6"/>
  <c r="C20" i="6"/>
  <c r="B20" i="6"/>
  <c r="I8" i="13" l="1"/>
  <c r="I12" i="13"/>
  <c r="I16" i="13"/>
  <c r="I7" i="13"/>
  <c r="I11" i="13"/>
  <c r="I15" i="13"/>
  <c r="H17" i="13"/>
  <c r="J19" i="7"/>
  <c r="I10" i="13"/>
  <c r="I14" i="13"/>
  <c r="G19" i="7"/>
  <c r="I18" i="13"/>
  <c r="G18" i="13"/>
  <c r="G17" i="13"/>
  <c r="F18" i="13"/>
  <c r="J17" i="13"/>
  <c r="J7" i="13"/>
  <c r="J8" i="13"/>
  <c r="J9" i="13"/>
  <c r="J10" i="13"/>
  <c r="J11" i="13"/>
  <c r="J12" i="13"/>
  <c r="J13" i="13"/>
  <c r="J14" i="13"/>
  <c r="J15" i="13"/>
  <c r="J16" i="13"/>
  <c r="I17" i="13"/>
  <c r="H18" i="13" l="1"/>
  <c r="J18" i="13"/>
</calcChain>
</file>

<file path=xl/sharedStrings.xml><?xml version="1.0" encoding="utf-8"?>
<sst xmlns="http://schemas.openxmlformats.org/spreadsheetml/2006/main" count="3449" uniqueCount="1510">
  <si>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</si>
  <si>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</si>
  <si>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</si>
  <si>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</si>
  <si>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</si>
  <si>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</si>
  <si>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</si>
  <si>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</si>
  <si>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</si>
  <si>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</si>
  <si>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</si>
  <si>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</si>
  <si>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</si>
  <si>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</si>
  <si>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</si>
  <si>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</si>
  <si>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</si>
  <si>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</si>
  <si>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</si>
  <si>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</si>
  <si>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</si>
  <si>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</si>
  <si>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</si>
  <si>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</si>
  <si>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</si>
  <si>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</si>
  <si>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</si>
  <si>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</si>
  <si>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</si>
  <si>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</si>
  <si>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</si>
  <si>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</si>
  <si>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</si>
  <si>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</si>
  <si>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</si>
  <si>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</si>
  <si>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</si>
  <si>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</si>
  <si>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</si>
  <si>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</si>
  <si>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</si>
  <si>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</si>
  <si>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</si>
  <si>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</si>
  <si>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Mid-Oct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</si>
  <si>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</si>
  <si>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</si>
  <si>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</si>
  <si>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</si>
  <si>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</si>
  <si>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r>
      <rPr>
        <b/>
        <sz val="11"/>
        <color indexed="8"/>
        <rFont val="Times New Roman"/>
        <family val="1"/>
      </rPr>
      <t>++Includes Local Authority 'GA' 50% remaining at NRB Rs. 40411.80 million.</t>
    </r>
  </si>
  <si>
    <t>Table - 29</t>
  </si>
  <si>
    <t>Table 31</t>
  </si>
  <si>
    <t>Outstanding Domestic Debt of GoN</t>
  </si>
  <si>
    <t>(Rs. in million)</t>
  </si>
  <si>
    <t>Instruments and Ownership</t>
  </si>
  <si>
    <t>Amount Change
 (Mid-Jul to Mid-Sep)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</si>
  <si>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</si>
  <si>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</si>
  <si>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</si>
  <si>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</si>
  <si>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</si>
  <si>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</si>
  <si>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</si>
  <si>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</si>
  <si>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</si>
  <si>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</si>
  <si>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</si>
  <si>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</si>
  <si>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</si>
  <si>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</si>
  <si>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</si>
  <si>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</si>
  <si>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Table 2</t>
  </si>
  <si>
    <t xml:space="preserve">National Consumer Price Index </t>
  </si>
  <si>
    <t>(2014/15=100)</t>
  </si>
  <si>
    <t>Mid-Month</t>
  </si>
  <si>
    <t>Group &amp; Sub-Group</t>
  </si>
  <si>
    <t>Weight %</t>
  </si>
  <si>
    <t>Percent Change</t>
  </si>
  <si>
    <t>Sep/Oct</t>
  </si>
  <si>
    <t>Aug/Sep</t>
  </si>
  <si>
    <t>3 Over 1</t>
  </si>
  <si>
    <t>3 Over 2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</si>
  <si>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</si>
  <si>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</si>
  <si>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</si>
  <si>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</si>
  <si>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</si>
  <si>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</si>
  <si>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</si>
  <si>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</si>
  <si>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</si>
  <si>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</si>
  <si>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</si>
  <si>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</si>
  <si>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</si>
  <si>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</si>
  <si>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</si>
  <si>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</si>
  <si>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</si>
  <si>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</si>
  <si>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</si>
  <si>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</si>
  <si>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</si>
  <si>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</si>
  <si>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</si>
  <si>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</si>
  <si>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</si>
  <si>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</si>
  <si>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</si>
  <si>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 ( 3 Districts)</t>
  </si>
  <si>
    <t>CPI : Terai (19 Districts)</t>
  </si>
  <si>
    <t>CPI : Hill (25 Districts)</t>
  </si>
  <si>
    <t>CPI : Mountain (5 Districts)</t>
  </si>
  <si>
    <t>Table 3</t>
  </si>
  <si>
    <t>National Consumer Price Index (Monthly Series)</t>
  </si>
  <si>
    <t>(2014/15 = 100)</t>
  </si>
  <si>
    <t>(y-o-y)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</si>
  <si>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</si>
  <si>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</si>
  <si>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</si>
  <si>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</si>
  <si>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</si>
  <si>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</si>
  <si>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</si>
  <si>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</si>
  <si>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</si>
  <si>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</si>
  <si>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</si>
  <si>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</si>
  <si>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</si>
  <si>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</si>
  <si>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</si>
  <si>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</si>
  <si>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Consumer Price Inflation in Nepal and India (Monthly Series)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</si>
  <si>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</si>
  <si>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</si>
  <si>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</si>
  <si>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</si>
  <si>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</si>
  <si>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</si>
  <si>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5</t>
  </si>
  <si>
    <t>Groups and Sub-groups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</si>
  <si>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</si>
  <si>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</si>
  <si>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</si>
  <si>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</si>
  <si>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</si>
  <si>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</si>
  <si>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</si>
  <si>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</si>
  <si>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</si>
  <si>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Textiles</t>
  </si>
  <si>
    <t>Other</t>
  </si>
  <si>
    <t>Consumption Goods</t>
  </si>
  <si>
    <t>Intermediate Goods</t>
  </si>
  <si>
    <t>Capital Goods</t>
  </si>
  <si>
    <t>Table 6</t>
  </si>
  <si>
    <t>National Wholesale Price Index (Monthly Series)</t>
  </si>
  <si>
    <t>(2017/18 = 100)</t>
  </si>
  <si>
    <t>Table - 7</t>
  </si>
  <si>
    <t>National Salary and Wage Rate Index</t>
  </si>
  <si>
    <t>(2004/05=100)</t>
  </si>
  <si>
    <t>Groups/Sub-groups</t>
  </si>
  <si>
    <t>2019/20P</t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</si>
  <si>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</si>
  <si>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</si>
  <si>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</si>
  <si>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</si>
  <si>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</si>
  <si>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</si>
  <si>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</si>
  <si>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</si>
  <si>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</si>
  <si>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</si>
  <si>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</si>
  <si>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</si>
  <si>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</si>
  <si>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</si>
  <si>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</si>
  <si>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</si>
  <si>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</si>
  <si>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</si>
  <si>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</si>
  <si>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</si>
  <si>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</si>
  <si>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</si>
  <si>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</si>
  <si>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</si>
  <si>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</si>
  <si>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</si>
  <si>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</si>
  <si>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</si>
  <si>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</si>
  <si>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</si>
  <si>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</si>
  <si>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</si>
  <si>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</si>
  <si>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</si>
  <si>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</si>
  <si>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</si>
  <si>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</si>
  <si>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</si>
  <si>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</si>
  <si>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</si>
  <si>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</si>
  <si>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</si>
  <si>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</si>
  <si>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</si>
  <si>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</si>
  <si>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</si>
  <si>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</si>
  <si>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</si>
  <si>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</si>
  <si>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</si>
  <si>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</si>
  <si>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</si>
  <si>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</si>
  <si>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</si>
  <si>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</si>
  <si>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</si>
  <si>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</si>
  <si>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</si>
  <si>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</si>
  <si>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</si>
  <si>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</si>
  <si>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</si>
  <si>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</si>
  <si>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</si>
  <si>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</si>
  <si>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</si>
  <si>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</si>
  <si>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</si>
  <si>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</si>
  <si>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</si>
  <si>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</si>
  <si>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</si>
  <si>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</si>
  <si>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</si>
  <si>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</si>
  <si>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</si>
  <si>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</si>
  <si>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</si>
  <si>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</si>
  <si>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</si>
  <si>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</si>
  <si>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</si>
  <si>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</si>
  <si>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</si>
  <si>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</si>
  <si>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</si>
  <si>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</si>
  <si>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</si>
  <si>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</si>
  <si>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</si>
  <si>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</si>
  <si>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</si>
  <si>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</si>
  <si>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</si>
  <si>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</si>
  <si>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</si>
  <si>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</si>
  <si>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</si>
  <si>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</si>
  <si>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</si>
  <si>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</si>
  <si>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</si>
  <si>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</si>
  <si>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</si>
  <si>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</si>
  <si>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</si>
  <si>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</si>
  <si>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</si>
  <si>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</si>
  <si>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</si>
  <si>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</si>
  <si>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</si>
  <si>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</si>
  <si>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</si>
  <si>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</si>
  <si>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</si>
  <si>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</si>
  <si>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</si>
  <si>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</si>
  <si>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</si>
  <si>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</si>
  <si>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</si>
  <si>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</si>
  <si>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</si>
  <si>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</si>
  <si>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</si>
  <si>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</si>
  <si>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</si>
  <si>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</si>
  <si>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</si>
  <si>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</si>
  <si>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</si>
  <si>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</si>
  <si>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</si>
  <si>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</si>
  <si>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</si>
  <si>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</si>
  <si>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</si>
  <si>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</si>
  <si>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</si>
  <si>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</si>
  <si>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</si>
  <si>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</si>
  <si>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</si>
  <si>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</si>
  <si>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</si>
  <si>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</si>
  <si>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</si>
  <si>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</si>
  <si>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</si>
  <si>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</si>
  <si>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</si>
  <si>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</si>
  <si>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</si>
  <si>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</si>
  <si>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</si>
  <si>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</si>
  <si>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</si>
  <si>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</si>
  <si>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</si>
  <si>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</si>
  <si>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</si>
  <si>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</si>
  <si>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</si>
  <si>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</si>
  <si>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</si>
  <si>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</si>
  <si>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</si>
  <si>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</si>
  <si>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</si>
  <si>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</si>
  <si>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</si>
  <si>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</si>
  <si>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</si>
  <si>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</si>
  <si>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</si>
  <si>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</si>
  <si>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Growth Rate During Three Months</t>
  </si>
  <si>
    <t>Composition During Three Months</t>
  </si>
  <si>
    <t>2019/20 P</t>
  </si>
  <si>
    <t>Three Months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</si>
  <si>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</si>
  <si>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</si>
  <si>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</si>
  <si>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</si>
  <si>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</si>
  <si>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</si>
  <si>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</si>
  <si>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</si>
  <si>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</si>
  <si>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</si>
  <si>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</si>
  <si>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</si>
  <si>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Total Revenue (excluding Registration and vehicle tax)</t>
  </si>
  <si>
    <t>* Other tax includes road maintenance and improvement duty, road construction and maintenance duty, firm and agency registration fee and ownership certificate charge .</t>
  </si>
  <si>
    <t>Source: Ministry of Finance</t>
  </si>
  <si>
    <t>(Based on Three month's Data  of 2019/20)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</si>
  <si>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</si>
  <si>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</si>
  <si>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</si>
  <si>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</si>
  <si>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</si>
  <si>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</si>
  <si>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</si>
  <si>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</si>
  <si>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</si>
  <si>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</si>
  <si>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</si>
  <si>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</si>
  <si>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</si>
  <si>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</si>
  <si>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</si>
  <si>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</si>
  <si>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</si>
  <si>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</si>
  <si>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</si>
  <si>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</si>
  <si>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</si>
  <si>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</si>
  <si>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</si>
  <si>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</si>
  <si>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</si>
  <si>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</si>
  <si>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</si>
  <si>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</si>
  <si>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</si>
  <si>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</si>
  <si>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</si>
  <si>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Total Exports (A+B)</t>
  </si>
  <si>
    <t xml:space="preserve"> Others </t>
  </si>
  <si>
    <t>B.</t>
  </si>
  <si>
    <t xml:space="preserve"> Top 20 Commodities</t>
  </si>
  <si>
    <t>A.</t>
  </si>
  <si>
    <t>Handicraft Goods and other handicrafts</t>
  </si>
  <si>
    <t>Wire</t>
  </si>
  <si>
    <t>Shoes and Sandles</t>
  </si>
  <si>
    <t>Herbs</t>
  </si>
  <si>
    <t>Rosin</t>
  </si>
  <si>
    <t>Noodles</t>
  </si>
  <si>
    <t>Tooth Paste</t>
  </si>
  <si>
    <t>Oil Cakes</t>
  </si>
  <si>
    <t>Zinc Sheet</t>
  </si>
  <si>
    <t>Pulses</t>
  </si>
  <si>
    <t>Medicine (Ayurvedic)</t>
  </si>
  <si>
    <t>Pashmina</t>
  </si>
  <si>
    <t>Juice</t>
  </si>
  <si>
    <t>Readymade garment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</si>
  <si>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</si>
  <si>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</si>
  <si>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</si>
  <si>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</si>
  <si>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</si>
  <si>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</si>
  <si>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</si>
  <si>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</si>
  <si>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</si>
  <si>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</si>
  <si>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</si>
  <si>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</si>
  <si>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</si>
  <si>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</si>
  <si>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</si>
  <si>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</si>
  <si>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</si>
  <si>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</si>
  <si>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</si>
  <si>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</si>
  <si>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</si>
  <si>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</si>
  <si>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</si>
  <si>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</si>
  <si>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</si>
  <si>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</si>
  <si>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</si>
  <si>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</si>
  <si>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</si>
  <si>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</si>
  <si>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</si>
  <si>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</si>
  <si>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</si>
  <si>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</si>
  <si>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</si>
  <si>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</si>
  <si>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</si>
  <si>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</si>
  <si>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</si>
  <si>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</si>
  <si>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</si>
  <si>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</si>
  <si>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</si>
  <si>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</si>
  <si>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</si>
  <si>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</si>
  <si>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</si>
  <si>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</si>
  <si>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</si>
  <si>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</si>
  <si>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</si>
  <si>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</si>
  <si>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</si>
  <si>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</si>
  <si>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</si>
  <si>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</si>
  <si>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</si>
  <si>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</si>
  <si>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</si>
  <si>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</si>
  <si>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</si>
  <si>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</si>
  <si>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</si>
  <si>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</si>
  <si>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</si>
  <si>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</si>
  <si>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</si>
  <si>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</si>
  <si>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</si>
  <si>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</si>
  <si>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</si>
  <si>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</si>
  <si>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</si>
  <si>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</si>
  <si>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</si>
  <si>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Total Imports (A+B)</t>
  </si>
  <si>
    <t>Polythene Granules</t>
  </si>
  <si>
    <t>Video Television &amp; Parts</t>
  </si>
  <si>
    <t>Crude Soyabean Oil</t>
  </si>
  <si>
    <t>Aircraft Spareparts</t>
  </si>
  <si>
    <t>Crude Palm Oil</t>
  </si>
  <si>
    <t>Electrical Goods</t>
  </si>
  <si>
    <t>Chemical Fertilizer</t>
  </si>
  <si>
    <t>Rice</t>
  </si>
  <si>
    <t>Electrical Equipment</t>
  </si>
  <si>
    <t>Telecommunication Equip. Parts</t>
  </si>
  <si>
    <t>Hotrolled Sheet in Coil</t>
  </si>
  <si>
    <t>Medicine</t>
  </si>
  <si>
    <t>M.S. Billet</t>
  </si>
  <si>
    <t>Other Machinery &amp; Parts</t>
  </si>
  <si>
    <t>Petroleum Products</t>
  </si>
  <si>
    <t>Share in Total Imports</t>
  </si>
  <si>
    <t xml:space="preserve"> Imports of Major Commodities </t>
  </si>
  <si>
    <t>Table 13</t>
  </si>
  <si>
    <t>R= Revised, P= Provisional, * includes Paddy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</si>
  <si>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</si>
  <si>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</si>
  <si>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</si>
  <si>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</si>
  <si>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</si>
  <si>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</si>
  <si>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</si>
  <si>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</si>
  <si>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</si>
  <si>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</si>
  <si>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</si>
  <si>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</si>
  <si>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</si>
  <si>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</si>
  <si>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</si>
  <si>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</si>
  <si>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</si>
  <si>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</si>
  <si>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</si>
  <si>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</si>
  <si>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</si>
  <si>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</si>
  <si>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</si>
  <si>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</si>
  <si>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Coal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</si>
  <si>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</si>
  <si>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</si>
  <si>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</si>
  <si>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</si>
  <si>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</si>
  <si>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</si>
  <si>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</si>
  <si>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</si>
  <si>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</si>
  <si>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</si>
  <si>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</si>
  <si>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</si>
  <si>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</si>
  <si>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</si>
  <si>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</si>
  <si>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</si>
  <si>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</si>
  <si>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</si>
  <si>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</si>
  <si>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</si>
  <si>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</si>
  <si>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</si>
  <si>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</si>
  <si>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</si>
  <si>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</si>
  <si>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</si>
  <si>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</si>
  <si>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</si>
  <si>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</si>
  <si>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</si>
  <si>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</si>
  <si>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</si>
  <si>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</si>
  <si>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</si>
  <si>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</si>
  <si>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</si>
  <si>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</si>
  <si>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</si>
  <si>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</si>
  <si>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</si>
  <si>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</si>
  <si>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</si>
  <si>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</si>
  <si>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</si>
  <si>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</si>
  <si>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</si>
  <si>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</si>
  <si>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</si>
  <si>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</si>
  <si>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</si>
  <si>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</si>
  <si>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</si>
  <si>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</si>
  <si>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</si>
  <si>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</si>
  <si>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</si>
  <si>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Pipe &amp; Pipe Fittings</t>
  </si>
  <si>
    <t>P.V.C.Compound</t>
  </si>
  <si>
    <t>Other Machinary &amp; Parts</t>
  </si>
  <si>
    <t>M.S.Wire Rod</t>
  </si>
  <si>
    <t>Gold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</si>
  <si>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</si>
  <si>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</si>
  <si>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</si>
  <si>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</si>
  <si>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</si>
  <si>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</si>
  <si>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</si>
  <si>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</si>
  <si>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</si>
  <si>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</si>
  <si>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</si>
  <si>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</si>
  <si>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</si>
  <si>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</si>
  <si>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</si>
  <si>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Board Economic Categories ( Rev. 4)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</si>
  <si>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</si>
  <si>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</si>
  <si>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</si>
  <si>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</si>
  <si>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</si>
  <si>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</si>
  <si>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</si>
  <si>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</si>
  <si>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</si>
  <si>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Mid Jul - Mid Oct, 2019</t>
  </si>
  <si>
    <t>(Based on Broad Economic Classification)</t>
  </si>
  <si>
    <t xml:space="preserve">Composition of Export and Import 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</si>
  <si>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</si>
  <si>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</si>
  <si>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</si>
  <si>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</si>
  <si>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</si>
  <si>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</si>
  <si>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</si>
  <si>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</si>
  <si>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</si>
  <si>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</si>
  <si>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</si>
  <si>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</si>
  <si>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</si>
  <si>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</si>
  <si>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</si>
  <si>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</si>
  <si>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</si>
  <si>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</si>
  <si>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</si>
  <si>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</si>
  <si>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</si>
  <si>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</si>
  <si>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</si>
  <si>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</si>
  <si>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</si>
  <si>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</si>
  <si>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</si>
  <si>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</si>
  <si>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</si>
  <si>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</si>
  <si>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</si>
  <si>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</si>
  <si>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</si>
  <si>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</si>
  <si>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</si>
  <si>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</si>
  <si>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</si>
  <si>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</si>
  <si>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</si>
  <si>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</si>
  <si>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</si>
  <si>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</si>
  <si>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</si>
  <si>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</si>
  <si>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</si>
  <si>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</si>
  <si>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Percentage Change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</si>
  <si>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</si>
  <si>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</si>
  <si>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</si>
  <si>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</si>
  <si>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</si>
  <si>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</si>
  <si>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</si>
  <si>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</si>
  <si>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</si>
  <si>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</si>
  <si>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</si>
  <si>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</si>
  <si>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</si>
  <si>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</si>
  <si>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Turkey</t>
  </si>
  <si>
    <t>Maldives</t>
  </si>
  <si>
    <t>Afghanistan</t>
  </si>
  <si>
    <t>Romania</t>
  </si>
  <si>
    <t>Malta</t>
  </si>
  <si>
    <t>Cyprus</t>
  </si>
  <si>
    <t>Oman</t>
  </si>
  <si>
    <t>Bahrain</t>
  </si>
  <si>
    <t>Jordan</t>
  </si>
  <si>
    <t>South Korea*</t>
  </si>
  <si>
    <t>Kuwait</t>
  </si>
  <si>
    <t>Malaysia</t>
  </si>
  <si>
    <t>Qatar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</si>
  <si>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</si>
  <si>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</si>
  <si>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</si>
  <si>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</si>
  <si>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</si>
  <si>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</si>
  <si>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Countrywise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</si>
  <si>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</si>
  <si>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</si>
  <si>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</si>
  <si>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</si>
  <si>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</si>
  <si>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</si>
  <si>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</si>
  <si>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</si>
  <si>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</si>
  <si>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</si>
  <si>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</si>
  <si>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</si>
  <si>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</si>
  <si>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</si>
  <si>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</si>
  <si>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t>Year</t>
  </si>
  <si>
    <t>Montly Tourist Arrival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</si>
  <si>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</si>
  <si>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</si>
  <si>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</si>
  <si>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</si>
  <si>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</si>
  <si>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</si>
  <si>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</si>
  <si>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</si>
  <si>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</si>
  <si>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</si>
  <si>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</si>
  <si>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>D.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</si>
  <si>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</si>
  <si>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</si>
  <si>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</si>
  <si>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</si>
  <si>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</si>
  <si>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</si>
  <si>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</si>
  <si>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</si>
  <si>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</si>
  <si>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</si>
  <si>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</si>
  <si>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</si>
  <si>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</si>
  <si>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</si>
  <si>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</si>
  <si>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</si>
  <si>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</si>
  <si>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</si>
  <si>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</si>
  <si>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</si>
  <si>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</si>
  <si>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</si>
  <si>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</si>
  <si>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</si>
  <si>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</si>
  <si>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</si>
  <si>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</si>
  <si>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</si>
  <si>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</si>
  <si>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</si>
  <si>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</si>
  <si>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</si>
  <si>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</si>
  <si>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</si>
  <si>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</si>
  <si>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</si>
  <si>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</si>
  <si>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</si>
  <si>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</si>
  <si>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</si>
  <si>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</si>
  <si>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</si>
  <si>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</si>
  <si>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</si>
  <si>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</si>
  <si>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</si>
  <si>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</si>
  <si>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</si>
  <si>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</si>
  <si>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</si>
  <si>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</si>
  <si>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</si>
  <si>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</si>
  <si>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</si>
  <si>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</si>
  <si>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</si>
  <si>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</si>
  <si>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</si>
  <si>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</si>
  <si>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</si>
  <si>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</si>
  <si>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</si>
  <si>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</si>
  <si>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</si>
  <si>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</si>
  <si>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</si>
  <si>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</si>
  <si>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</si>
  <si>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</si>
  <si>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</si>
  <si>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</si>
  <si>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</si>
  <si>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</si>
  <si>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</si>
  <si>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</si>
  <si>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</si>
  <si>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</si>
  <si>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</si>
  <si>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</si>
  <si>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</si>
  <si>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</si>
  <si>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</si>
  <si>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</si>
  <si>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</si>
  <si>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>2019</t>
  </si>
  <si>
    <t>2018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</si>
  <si>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</si>
  <si>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</si>
  <si>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</si>
  <si>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</si>
  <si>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</si>
  <si>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</si>
  <si>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</si>
  <si>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</si>
  <si>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</si>
  <si>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</si>
  <si>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</si>
  <si>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</si>
  <si>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</si>
  <si>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</si>
  <si>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Oct-Oct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</si>
  <si>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</si>
  <si>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</si>
  <si>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</si>
  <si>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</si>
  <si>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</si>
  <si>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</si>
  <si>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</si>
  <si>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</si>
  <si>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</si>
  <si>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</si>
  <si>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</si>
  <si>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</si>
  <si>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Fiscal Year</t>
  </si>
  <si>
    <t>Exchange Rate of US Dollar (NRs/USD)</t>
  </si>
  <si>
    <t>Table 27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</si>
  <si>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</si>
  <si>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</si>
  <si>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</si>
  <si>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</si>
  <si>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</si>
  <si>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</si>
  <si>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</si>
  <si>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</si>
  <si>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</si>
  <si>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</si>
  <si>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</si>
  <si>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</si>
  <si>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</si>
  <si>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</si>
  <si>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</si>
  <si>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</si>
  <si>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</si>
  <si>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</si>
  <si>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</si>
  <si>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</si>
  <si>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</si>
  <si>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</si>
  <si>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</si>
  <si>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</si>
  <si>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</si>
  <si>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</si>
  <si>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</si>
  <si>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</si>
  <si>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</si>
  <si>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</si>
  <si>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</si>
  <si>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</si>
  <si>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</si>
  <si>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</si>
  <si>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</si>
  <si>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Oct (P)</t>
  </si>
  <si>
    <t>Jul (R)</t>
  </si>
  <si>
    <t>Oct</t>
  </si>
  <si>
    <t xml:space="preserve">Jul </t>
  </si>
  <si>
    <t>Changes during three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</si>
  <si>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</si>
  <si>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</si>
  <si>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</si>
  <si>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</si>
  <si>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</si>
  <si>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</si>
  <si>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</si>
  <si>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</si>
  <si>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</si>
  <si>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</si>
  <si>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</si>
  <si>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</si>
  <si>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</si>
  <si>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</si>
  <si>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</si>
  <si>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</si>
  <si>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</si>
  <si>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</si>
  <si>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</si>
  <si>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</si>
  <si>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</si>
  <si>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</si>
  <si>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</si>
  <si>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</si>
  <si>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</si>
  <si>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</si>
  <si>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</si>
  <si>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</si>
  <si>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</si>
  <si>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</si>
  <si>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</si>
  <si>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</si>
  <si>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</si>
  <si>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</si>
  <si>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</si>
  <si>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</si>
  <si>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</si>
  <si>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</si>
  <si>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</si>
  <si>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</si>
  <si>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</si>
  <si>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</si>
  <si>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</si>
  <si>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</si>
  <si>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</si>
  <si>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</si>
  <si>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</si>
  <si>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</si>
  <si>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</si>
  <si>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</si>
  <si>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</si>
  <si>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</si>
  <si>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</si>
  <si>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</si>
  <si>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Changes during Three months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</si>
  <si>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</si>
  <si>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</si>
  <si>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</si>
  <si>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</si>
  <si>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</si>
  <si>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</si>
  <si>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</si>
  <si>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</si>
  <si>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</si>
  <si>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</si>
  <si>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</si>
  <si>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</si>
  <si>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</si>
  <si>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</si>
  <si>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</si>
  <si>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</si>
  <si>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</si>
  <si>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</si>
  <si>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</si>
  <si>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</si>
  <si>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</si>
  <si>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</si>
  <si>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</si>
  <si>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</si>
  <si>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</si>
  <si>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</si>
  <si>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</si>
  <si>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</si>
  <si>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</si>
  <si>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</si>
  <si>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</si>
  <si>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</si>
  <si>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</si>
  <si>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</si>
  <si>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</si>
  <si>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</si>
  <si>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</si>
  <si>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</si>
  <si>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</si>
  <si>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</si>
  <si>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</si>
  <si>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</si>
  <si>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</si>
  <si>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</si>
  <si>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</si>
  <si>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</si>
  <si>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</si>
  <si>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</si>
  <si>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</si>
  <si>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</si>
  <si>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</si>
  <si>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</si>
  <si>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</si>
  <si>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</si>
  <si>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</si>
  <si>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</si>
  <si>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</si>
  <si>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</si>
  <si>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</si>
  <si>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</si>
  <si>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</si>
  <si>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</si>
  <si>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</si>
  <si>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</si>
  <si>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</si>
  <si>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</si>
  <si>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</si>
  <si>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</si>
  <si>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</si>
  <si>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</si>
  <si>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</si>
  <si>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</si>
  <si>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</si>
  <si>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</si>
  <si>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</si>
  <si>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</si>
  <si>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</si>
  <si>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</si>
  <si>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</si>
  <si>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</si>
  <si>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</si>
  <si>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</si>
  <si>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</si>
  <si>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</si>
  <si>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</si>
  <si>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</si>
  <si>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</si>
  <si>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</si>
  <si>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</si>
  <si>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</si>
  <si>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</si>
  <si>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</si>
  <si>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</si>
  <si>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</si>
  <si>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</si>
  <si>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</si>
  <si>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</si>
  <si>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</si>
  <si>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</si>
  <si>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</si>
  <si>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</si>
  <si>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</si>
  <si>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</si>
  <si>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</si>
  <si>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</si>
  <si>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</si>
  <si>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</si>
  <si>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</si>
  <si>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</si>
  <si>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</si>
  <si>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</si>
  <si>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</si>
  <si>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</si>
  <si>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</si>
  <si>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</si>
  <si>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</si>
  <si>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</si>
  <si>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</si>
  <si>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</si>
  <si>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</si>
  <si>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</si>
  <si>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</si>
  <si>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</si>
  <si>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</si>
  <si>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</si>
  <si>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</si>
  <si>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</si>
  <si>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</si>
  <si>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</si>
  <si>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</si>
  <si>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</si>
  <si>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</si>
  <si>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</si>
  <si>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</si>
  <si>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</si>
  <si>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</si>
  <si>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</si>
  <si>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</si>
  <si>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</si>
  <si>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</si>
  <si>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</si>
  <si>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</si>
  <si>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</si>
  <si>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</si>
  <si>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</si>
  <si>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</si>
  <si>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</si>
  <si>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</si>
  <si>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</si>
  <si>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</si>
  <si>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</si>
  <si>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</si>
  <si>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</si>
  <si>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</si>
  <si>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</si>
  <si>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</si>
  <si>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</si>
  <si>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</si>
  <si>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</si>
  <si>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</si>
  <si>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</si>
  <si>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</si>
  <si>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</si>
  <si>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</si>
  <si>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</si>
  <si>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</si>
  <si>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</si>
  <si>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</si>
  <si>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</si>
  <si>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</si>
  <si>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</si>
  <si>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</si>
  <si>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</si>
  <si>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</si>
  <si>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</si>
  <si>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</si>
  <si>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</si>
  <si>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</si>
  <si>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</si>
  <si>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</si>
  <si>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</si>
  <si>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</si>
  <si>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</si>
  <si>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</si>
  <si>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Oct(P)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</si>
  <si>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</si>
  <si>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</si>
  <si>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</si>
  <si>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</si>
  <si>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</si>
  <si>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</si>
  <si>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</si>
  <si>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</si>
  <si>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</si>
  <si>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</si>
  <si>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</si>
  <si>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</si>
  <si>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</si>
  <si>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</si>
  <si>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</si>
  <si>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</si>
  <si>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</si>
  <si>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</si>
  <si>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</si>
  <si>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</si>
  <si>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</si>
  <si>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</si>
  <si>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</si>
  <si>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</si>
  <si>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</si>
  <si>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</si>
  <si>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</si>
  <si>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</si>
  <si>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</si>
  <si>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</si>
  <si>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</si>
  <si>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</si>
  <si>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</si>
  <si>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</si>
  <si>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</si>
  <si>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</si>
  <si>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</si>
  <si>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</si>
  <si>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</si>
  <si>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</si>
  <si>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</si>
  <si>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</si>
  <si>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</si>
  <si>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</si>
  <si>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</si>
  <si>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</si>
  <si>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</si>
  <si>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</si>
  <si>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</si>
  <si>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</si>
  <si>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</si>
  <si>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</si>
  <si>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</si>
  <si>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</si>
  <si>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</si>
  <si>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</si>
  <si>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</si>
  <si>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</si>
  <si>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</si>
  <si>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</si>
  <si>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</si>
  <si>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</si>
  <si>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</si>
  <si>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</si>
  <si>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</si>
  <si>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</si>
  <si>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</si>
  <si>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</si>
  <si>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</si>
  <si>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</si>
  <si>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</si>
  <si>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</si>
  <si>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</si>
  <si>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</si>
  <si>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</si>
  <si>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</si>
  <si>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</si>
  <si>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</si>
  <si>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</si>
  <si>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</si>
  <si>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</si>
  <si>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</si>
  <si>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</si>
  <si>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</si>
  <si>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</si>
  <si>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</si>
  <si>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</si>
  <si>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</si>
  <si>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</si>
  <si>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</si>
  <si>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</si>
  <si>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</si>
  <si>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</si>
  <si>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</si>
  <si>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</si>
  <si>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</si>
  <si>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</si>
  <si>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</si>
  <si>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</si>
  <si>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18,805</t>
  </si>
  <si>
    <t>Commercial Agriculture and Livestock Loan</t>
  </si>
  <si>
    <t xml:space="preserve">Outstanding Loan Amount                  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</si>
  <si>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</si>
  <si>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</si>
  <si>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</si>
  <si>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</si>
  <si>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</si>
  <si>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</si>
  <si>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</si>
  <si>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</si>
  <si>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</si>
  <si>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</si>
  <si>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</si>
  <si>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</si>
  <si>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3. Repo Auction *</t>
  </si>
  <si>
    <t>2. Outright Purchase</t>
  </si>
  <si>
    <t>1. Repo</t>
  </si>
  <si>
    <t>A. Liquidity Injection</t>
  </si>
  <si>
    <t xml:space="preserve"> Three months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</si>
  <si>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</si>
  <si>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</si>
  <si>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</si>
  <si>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</si>
  <si>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</si>
  <si>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</si>
  <si>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</si>
  <si>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</si>
  <si>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</si>
  <si>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14 Days Repo Auction</t>
  </si>
  <si>
    <t>14 Days 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</si>
  <si>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</si>
  <si>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</si>
  <si>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</si>
  <si>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</si>
  <si>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</si>
  <si>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</si>
  <si>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</si>
  <si>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</si>
  <si>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</si>
  <si>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</si>
  <si>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</si>
  <si>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US$ Sale</t>
  </si>
  <si>
    <t>IC Purchase</t>
  </si>
  <si>
    <t>Nrs.</t>
  </si>
  <si>
    <t>US$</t>
  </si>
  <si>
    <t>Net 
Injection</t>
  </si>
  <si>
    <t>Sale</t>
  </si>
  <si>
    <t>Purchase</t>
  </si>
  <si>
    <t>Purchase/Sale of Convertible Currency</t>
  </si>
  <si>
    <t>( Amount in million)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</si>
  <si>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</si>
  <si>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</si>
  <si>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</si>
  <si>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</si>
  <si>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</si>
  <si>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</si>
  <si>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</si>
  <si>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</si>
  <si>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</si>
  <si>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</si>
  <si>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</si>
  <si>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</si>
  <si>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</si>
  <si>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</si>
  <si>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</si>
  <si>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</si>
  <si>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</si>
  <si>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</si>
  <si>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</si>
  <si>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</si>
  <si>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</si>
  <si>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</si>
  <si>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</si>
  <si>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</si>
  <si>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</si>
  <si>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</si>
  <si>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</si>
  <si>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</si>
  <si>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</si>
  <si>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</si>
  <si>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</si>
  <si>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</si>
  <si>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</si>
  <si>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</si>
  <si>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</si>
  <si>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2019 
Oct</t>
  </si>
  <si>
    <t>2019 
Sep</t>
  </si>
  <si>
    <t>2019 
Aug</t>
  </si>
  <si>
    <t>2019 
Jul</t>
  </si>
  <si>
    <t>2019 
Jun</t>
  </si>
  <si>
    <t>2019 
May</t>
  </si>
  <si>
    <t>2019 
Apr</t>
  </si>
  <si>
    <t>2019 
Mar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</si>
  <si>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</si>
  <si>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</si>
  <si>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</si>
  <si>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</si>
  <si>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</si>
  <si>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</si>
  <si>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</si>
  <si>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</si>
  <si>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</si>
  <si>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</si>
  <si>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</si>
  <si>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</si>
  <si>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</si>
  <si>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</si>
  <si>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</si>
  <si>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</si>
  <si>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</si>
  <si>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</si>
  <si>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</si>
  <si>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</si>
  <si>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</si>
  <si>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</si>
  <si>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</si>
  <si>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</si>
  <si>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</si>
  <si>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</si>
  <si>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</si>
  <si>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</si>
  <si>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</si>
  <si>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Mid- Month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</si>
  <si>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</si>
  <si>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</si>
  <si>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</si>
  <si>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</si>
  <si>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</si>
  <si>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</si>
  <si>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</si>
  <si>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</si>
  <si>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</si>
  <si>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</si>
  <si>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</si>
  <si>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1.77**</t>
  </si>
  <si>
    <t>4.33**</t>
  </si>
  <si>
    <t>3.21**</t>
  </si>
  <si>
    <t>4.56**</t>
  </si>
  <si>
    <t>1.86**</t>
  </si>
  <si>
    <t>4.62**</t>
  </si>
  <si>
    <t>6.57**</t>
  </si>
  <si>
    <t>12.26**</t>
  </si>
  <si>
    <t>10.23**</t>
  </si>
  <si>
    <t>9.56**</t>
  </si>
  <si>
    <t>**Weighted average of mid Sep-mid Oct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</si>
  <si>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</si>
  <si>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</si>
  <si>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</si>
  <si>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</si>
  <si>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</si>
  <si>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</si>
  <si>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</si>
  <si>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</si>
  <si>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</si>
  <si>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</si>
  <si>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</si>
  <si>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</si>
  <si>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</si>
  <si>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</si>
  <si>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</si>
  <si>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</si>
  <si>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</si>
  <si>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</si>
  <si>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</si>
  <si>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</si>
  <si>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</si>
  <si>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</si>
  <si>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</si>
  <si>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Source: Securities Board of Nepal (SEBON)</t>
  </si>
  <si>
    <t>4.Sunrise Bank Ltd.</t>
  </si>
  <si>
    <t>3.Prabhu Bank Ltd.</t>
  </si>
  <si>
    <t>D. Debenture</t>
  </si>
  <si>
    <t>C. Mutual Funds</t>
  </si>
  <si>
    <t>B. Ordinary Share</t>
  </si>
  <si>
    <t>4.Lumbini General Insurance Company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</si>
  <si>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</si>
  <si>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</si>
  <si>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</si>
  <si>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</si>
  <si>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</si>
  <si>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</si>
  <si>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Mid-Oct 2019)</t>
  </si>
  <si>
    <t>Table 54</t>
  </si>
  <si>
    <t>* Including Microfinance Institutions for 2017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</si>
  <si>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</si>
  <si>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</si>
  <si>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</si>
  <si>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</si>
  <si>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</si>
  <si>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</si>
  <si>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</si>
  <si>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</si>
  <si>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Banks*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</si>
  <si>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</si>
  <si>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</si>
  <si>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</si>
  <si>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</si>
  <si>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</si>
  <si>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</si>
  <si>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</si>
  <si>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</si>
  <si>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</si>
  <si>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</si>
  <si>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</si>
  <si>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</si>
  <si>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</si>
  <si>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</si>
  <si>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</si>
  <si>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</si>
  <si>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</si>
  <si>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</si>
  <si>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</si>
  <si>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</si>
  <si>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</si>
  <si>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</si>
  <si>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</si>
  <si>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</si>
  <si>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</si>
  <si>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</si>
  <si>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</si>
  <si>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(Mid-Sept to Mid-Oct)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</si>
  <si>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</si>
  <si>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</si>
  <si>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</si>
  <si>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</si>
  <si>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</si>
  <si>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</si>
  <si>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</si>
  <si>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</si>
  <si>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</si>
  <si>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</si>
  <si>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</si>
  <si>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</si>
  <si>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Debenture</t>
  </si>
  <si>
    <t>Convertible Preference Share</t>
  </si>
  <si>
    <t>Government Bond</t>
  </si>
  <si>
    <t xml:space="preserve">Bonus share </t>
  </si>
  <si>
    <t>Right Share</t>
  </si>
  <si>
    <t>Ordinary Share</t>
  </si>
  <si>
    <t xml:space="preserve">2. Instrument-wise listing </t>
  </si>
  <si>
    <t xml:space="preserve">      Total</t>
  </si>
  <si>
    <t xml:space="preserve">      Others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</si>
  <si>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</si>
  <si>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</si>
  <si>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</si>
  <si>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</si>
  <si>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</si>
  <si>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</si>
  <si>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</si>
  <si>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</si>
  <si>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</si>
  <si>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</si>
  <si>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</si>
  <si>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(Mid-July to Mid-Oct)</t>
  </si>
  <si>
    <t>Securities Listed  in Nepal Stock Exchange Limited</t>
  </si>
  <si>
    <t>Table 58</t>
  </si>
  <si>
    <t>2.Srijana Finance Ltd.</t>
  </si>
  <si>
    <t>3.Samata Laghubitta Bittya Sanstha Ltd.</t>
  </si>
  <si>
    <t>5.NMB Laghubitta Bittiya Sanstha Ltd.</t>
  </si>
  <si>
    <t>1.Shiva Shree Hydropower Ltd.</t>
  </si>
  <si>
    <t>1.Sunrise  First Mutual Fund</t>
  </si>
  <si>
    <t>1.Siddhartha Bank Ltd.</t>
  </si>
  <si>
    <t>2.Laxmi Bank Ltd.</t>
  </si>
  <si>
    <t>6.75**</t>
  </si>
  <si>
    <t xml:space="preserve">Total resources available to the Government </t>
  </si>
  <si>
    <t>F. Weighted Average Deposit Rate (Commercial Banks)</t>
  </si>
  <si>
    <t>11.98**</t>
  </si>
  <si>
    <t xml:space="preserve">          Overdrafts</t>
  </si>
  <si>
    <t>Transport Equip.&amp; Parts +vehicle+tyre</t>
  </si>
  <si>
    <t>3 Construction Material</t>
  </si>
  <si>
    <t>2 Broad Economic Classification</t>
  </si>
  <si>
    <t>Transport, Equipments and Parts</t>
  </si>
  <si>
    <t>Machinery and Equipment</t>
  </si>
  <si>
    <t>Electric and Electronic Products</t>
  </si>
  <si>
    <t>Basic Metals</t>
  </si>
  <si>
    <t>Non-metallic Mineral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</si>
  <si>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</si>
  <si>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</si>
  <si>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</si>
  <si>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</si>
  <si>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</si>
  <si>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National Wholesale Price Index (Y-O-Y))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</si>
</sst>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0_)"/>
    <numFmt numFmtId="169" formatCode="0.0_)"/>
    <numFmt numFmtId="170" formatCode="0.0_);[Red]\(0.0\)"/>
    <numFmt numFmtId="171" formatCode="_(* #,##0.00_);_(* \(#,##0.00\);_(* \-??_);_(@_)"/>
    <numFmt numFmtId="172" formatCode="0_);[Red]\(0\)"/>
    <numFmt numFmtId="173" formatCode="0.0000"/>
    <numFmt numFmtId="174" formatCode="_(* #,##0_);_(* \(#,##0\);_(* \-??_);_(@_)"/>
    <numFmt numFmtId="175" formatCode="General_)"/>
    <numFmt numFmtId="176" formatCode="0.00000000"/>
    <numFmt numFmtId="177" formatCode="0.00000_)"/>
    <numFmt numFmtId="178" formatCode="0_)"/>
    <numFmt numFmtId="179" formatCode="0.0000000_)"/>
    <numFmt numFmtId="180" formatCode="0.000000"/>
    <numFmt numFmtId="181" formatCode="0.0000_)"/>
    <numFmt numFmtId="182" formatCode="0.000000_)"/>
    <numFmt numFmtId="183" formatCode="0.00000000_)"/>
    <numFmt numFmtId="184" formatCode="0.000000000"/>
    <numFmt numFmtId="185" formatCode="0.00000"/>
    <numFmt numFmtId="186" formatCode="0.0%"/>
    <numFmt numFmtId="187" formatCode="0.000_)"/>
    <numFmt numFmtId="188" formatCode="_(* #,##0.0_);_(* \(#,##0.0\);_(* &quot;-&quot;??_);_(@_)"/>
    <numFmt numFmtId="189" formatCode="#,##0.0"/>
    <numFmt numFmtId="190" formatCode="_-* #,##0.0_-;\-* #,##0.0_-;_-* &quot;-&quot;??_-;_-@_-"/>
    <numFmt numFmtId="191" formatCode="_(* #,##0.0_);_(* \(#,##0.0\);_(* &quot;-&quot;?_);_(@_)"/>
  </numFmts>
  <fonts count="63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2"/>
      <name val="Arial"/>
      <family val="2"/>
    </font>
    <font>
      <b/>
      <u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2"/>
      <color rgb="FF000000"/>
      <name val="Times New Roman"/>
      <family val="1"/>
    </font>
    <font>
      <i/>
      <sz val="9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i/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546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3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5" fillId="0" borderId="0"/>
    <xf numFmtId="0" fontId="4" fillId="0" borderId="0"/>
    <xf numFmtId="174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9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18" fillId="0" borderId="0"/>
    <xf numFmtId="169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24" fillId="0" borderId="0"/>
    <xf numFmtId="0" fontId="4" fillId="0" borderId="0"/>
    <xf numFmtId="169" fontId="24" fillId="0" borderId="0"/>
    <xf numFmtId="0" fontId="5" fillId="0" borderId="0"/>
    <xf numFmtId="0" fontId="5" fillId="0" borderId="0"/>
    <xf numFmtId="169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9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9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3" fontId="24" fillId="0" borderId="0"/>
    <xf numFmtId="0" fontId="4" fillId="0" borderId="0"/>
    <xf numFmtId="174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4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0" fontId="20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  <xf numFmtId="171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9" fillId="0" borderId="0"/>
    <xf numFmtId="0" fontId="1" fillId="0" borderId="0"/>
  </cellStyleXfs>
  <cellXfs count="2569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1" fillId="0" borderId="0" xfId="0" applyFont="1" applyFill="1"/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9" fillId="0" borderId="0" xfId="0" applyFont="1"/>
    <xf numFmtId="0" fontId="10" fillId="3" borderId="2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vertical="center"/>
    </xf>
    <xf numFmtId="165" fontId="10" fillId="0" borderId="8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165" fontId="9" fillId="0" borderId="0" xfId="0" applyNumberFormat="1" applyFont="1"/>
    <xf numFmtId="0" fontId="2" fillId="0" borderId="1" xfId="0" applyFont="1" applyBorder="1" applyAlignment="1" applyProtection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0" fontId="2" fillId="0" borderId="27" xfId="0" applyFont="1" applyBorder="1" applyAlignment="1" applyProtection="1">
      <alignment horizontal="left" vertical="center"/>
    </xf>
    <xf numFmtId="165" fontId="9" fillId="0" borderId="27" xfId="0" applyNumberFormat="1" applyFont="1" applyBorder="1" applyAlignment="1">
      <alignment vertical="center"/>
    </xf>
    <xf numFmtId="165" fontId="9" fillId="0" borderId="29" xfId="0" applyNumberFormat="1" applyFont="1" applyBorder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2" fillId="0" borderId="1" xfId="0" applyFont="1" applyBorder="1" applyAlignment="1" applyProtection="1">
      <alignment horizontal="left" vertical="center" wrapText="1"/>
    </xf>
    <xf numFmtId="168" fontId="14" fillId="0" borderId="12" xfId="0" applyNumberFormat="1" applyFont="1" applyBorder="1" applyAlignment="1" applyProtection="1">
      <alignment horizontal="right" vertical="center"/>
    </xf>
    <xf numFmtId="169" fontId="14" fillId="0" borderId="27" xfId="0" applyNumberFormat="1" applyFont="1" applyBorder="1" applyAlignment="1" applyProtection="1">
      <alignment horizontal="right" vertical="center"/>
    </xf>
    <xf numFmtId="0" fontId="2" fillId="0" borderId="31" xfId="0" applyFont="1" applyBorder="1" applyAlignment="1" applyProtection="1">
      <alignment horizontal="left" vertical="center"/>
    </xf>
    <xf numFmtId="165" fontId="9" fillId="0" borderId="31" xfId="0" applyNumberFormat="1" applyFont="1" applyBorder="1" applyAlignment="1">
      <alignment vertical="center"/>
    </xf>
    <xf numFmtId="165" fontId="9" fillId="0" borderId="32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0" fillId="3" borderId="17" xfId="0" applyFont="1" applyFill="1" applyBorder="1" applyAlignment="1">
      <alignment horizontal="center" vertical="top" wrapText="1"/>
    </xf>
    <xf numFmtId="0" fontId="30" fillId="3" borderId="8" xfId="0" applyFont="1" applyFill="1" applyBorder="1" applyAlignment="1">
      <alignment horizontal="center" vertical="top" wrapText="1"/>
    </xf>
    <xf numFmtId="0" fontId="30" fillId="17" borderId="7" xfId="0" applyFont="1" applyFill="1" applyBorder="1" applyAlignment="1">
      <alignment horizontal="left" vertical="top" wrapText="1"/>
    </xf>
    <xf numFmtId="0" fontId="30" fillId="17" borderId="8" xfId="0" applyFont="1" applyFill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29" fillId="0" borderId="0" xfId="0" applyFont="1"/>
    <xf numFmtId="2" fontId="30" fillId="17" borderId="8" xfId="0" applyNumberFormat="1" applyFont="1" applyFill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center" vertical="center" wrapText="1"/>
    </xf>
    <xf numFmtId="2" fontId="29" fillId="0" borderId="3" xfId="0" applyNumberFormat="1" applyFont="1" applyBorder="1" applyAlignment="1">
      <alignment horizontal="center" vertical="center" wrapText="1"/>
    </xf>
    <xf numFmtId="0" fontId="12" fillId="17" borderId="37" xfId="0" applyFont="1" applyFill="1" applyBorder="1" applyAlignment="1">
      <alignment horizontal="left" vertical="top" wrapText="1" indent="1"/>
    </xf>
    <xf numFmtId="2" fontId="12" fillId="17" borderId="1" xfId="0" applyNumberFormat="1" applyFont="1" applyFill="1" applyBorder="1" applyAlignment="1">
      <alignment horizontal="center" vertical="center" wrapText="1"/>
    </xf>
    <xf numFmtId="2" fontId="12" fillId="17" borderId="6" xfId="0" applyNumberFormat="1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left" vertical="top" wrapText="1" indent="1"/>
    </xf>
    <xf numFmtId="0" fontId="12" fillId="17" borderId="26" xfId="0" applyFont="1" applyFill="1" applyBorder="1" applyAlignment="1">
      <alignment horizontal="left" vertical="top" wrapText="1" indent="1"/>
    </xf>
    <xf numFmtId="0" fontId="12" fillId="17" borderId="2" xfId="0" applyFont="1" applyFill="1" applyBorder="1" applyAlignment="1">
      <alignment horizontal="left" vertical="top" indent="1"/>
    </xf>
    <xf numFmtId="2" fontId="12" fillId="17" borderId="27" xfId="0" applyNumberFormat="1" applyFont="1" applyFill="1" applyBorder="1" applyAlignment="1">
      <alignment horizontal="center" vertical="center" wrapText="1"/>
    </xf>
    <xf numFmtId="2" fontId="12" fillId="17" borderId="29" xfId="0" applyNumberFormat="1" applyFont="1" applyFill="1" applyBorder="1" applyAlignment="1">
      <alignment horizontal="center" vertical="center" wrapText="1"/>
    </xf>
    <xf numFmtId="0" fontId="12" fillId="17" borderId="38" xfId="0" applyFont="1" applyFill="1" applyBorder="1" applyAlignment="1">
      <alignment horizontal="left" vertical="top" wrapText="1" indent="1"/>
    </xf>
    <xf numFmtId="0" fontId="12" fillId="17" borderId="0" xfId="0" applyFont="1" applyFill="1" applyBorder="1" applyAlignment="1">
      <alignment vertical="top" wrapText="1" indent="1"/>
    </xf>
    <xf numFmtId="0" fontId="12" fillId="17" borderId="5" xfId="0" applyFont="1" applyFill="1" applyBorder="1" applyAlignment="1">
      <alignment vertical="top" wrapText="1" indent="1"/>
    </xf>
    <xf numFmtId="0" fontId="30" fillId="17" borderId="38" xfId="0" applyFont="1" applyFill="1" applyBorder="1" applyAlignment="1">
      <alignment horizontal="left" vertical="top" wrapText="1"/>
    </xf>
    <xf numFmtId="0" fontId="12" fillId="17" borderId="0" xfId="0" applyFont="1" applyFill="1" applyBorder="1" applyAlignment="1">
      <alignment horizontal="center" vertical="top" wrapText="1"/>
    </xf>
    <xf numFmtId="0" fontId="12" fillId="17" borderId="5" xfId="0" applyFont="1" applyFill="1" applyBorder="1" applyAlignment="1">
      <alignment horizontal="center" vertical="top" wrapText="1"/>
    </xf>
    <xf numFmtId="0" fontId="12" fillId="17" borderId="7" xfId="0" applyFont="1" applyFill="1" applyBorder="1" applyAlignment="1">
      <alignment horizontal="left" vertical="top" wrapText="1"/>
    </xf>
    <xf numFmtId="1" fontId="12" fillId="17" borderId="8" xfId="0" applyNumberFormat="1" applyFont="1" applyFill="1" applyBorder="1" applyAlignment="1">
      <alignment horizontal="center" vertical="center" wrapText="1"/>
    </xf>
    <xf numFmtId="2" fontId="12" fillId="17" borderId="8" xfId="0" applyNumberFormat="1" applyFont="1" applyFill="1" applyBorder="1" applyAlignment="1">
      <alignment horizontal="center" vertical="center" wrapText="1"/>
    </xf>
    <xf numFmtId="2" fontId="12" fillId="17" borderId="3" xfId="0" applyNumberFormat="1" applyFont="1" applyFill="1" applyBorder="1" applyAlignment="1">
      <alignment horizontal="center" vertical="center" wrapText="1"/>
    </xf>
    <xf numFmtId="0" fontId="12" fillId="17" borderId="2" xfId="0" applyFont="1" applyFill="1" applyBorder="1" applyAlignment="1">
      <alignment horizontal="left" vertical="top" wrapText="1"/>
    </xf>
    <xf numFmtId="0" fontId="12" fillId="17" borderId="26" xfId="0" applyFont="1" applyFill="1" applyBorder="1" applyAlignment="1">
      <alignment horizontal="left" vertical="top" wrapText="1"/>
    </xf>
    <xf numFmtId="0" fontId="12" fillId="17" borderId="8" xfId="0" applyFont="1" applyFill="1" applyBorder="1" applyAlignment="1">
      <alignment horizontal="left" vertical="top" wrapText="1"/>
    </xf>
    <xf numFmtId="0" fontId="12" fillId="17" borderId="30" xfId="0" applyFont="1" applyFill="1" applyBorder="1" applyAlignment="1">
      <alignment horizontal="left" vertical="top" wrapText="1"/>
    </xf>
    <xf numFmtId="2" fontId="12" fillId="17" borderId="31" xfId="0" applyNumberFormat="1" applyFont="1" applyFill="1" applyBorder="1" applyAlignment="1">
      <alignment horizontal="center" vertical="center" wrapText="1"/>
    </xf>
    <xf numFmtId="2" fontId="12" fillId="17" borderId="32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vertical="top" wrapText="1" indent="2"/>
    </xf>
    <xf numFmtId="0" fontId="0" fillId="0" borderId="0" xfId="0" applyFont="1"/>
    <xf numFmtId="0" fontId="19" fillId="0" borderId="0" xfId="1821" applyFont="1"/>
    <xf numFmtId="175" fontId="3" fillId="3" borderId="8" xfId="41515" applyNumberFormat="1" applyFont="1" applyFill="1" applyBorder="1" applyAlignment="1" applyProtection="1">
      <alignment horizontal="center" vertical="center"/>
    </xf>
    <xf numFmtId="175" fontId="3" fillId="3" borderId="3" xfId="41515" applyNumberFormat="1" applyFont="1" applyFill="1" applyBorder="1" applyAlignment="1" applyProtection="1">
      <alignment horizontal="center" vertical="center"/>
    </xf>
    <xf numFmtId="175" fontId="2" fillId="0" borderId="37" xfId="41515" applyNumberFormat="1" applyFont="1" applyBorder="1" applyAlignment="1" applyProtection="1">
      <alignment horizontal="left" vertical="center"/>
    </xf>
    <xf numFmtId="2" fontId="2" fillId="0" borderId="12" xfId="41515" applyNumberFormat="1" applyFont="1" applyBorder="1" applyAlignment="1" applyProtection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2" fontId="19" fillId="0" borderId="0" xfId="1821" applyNumberFormat="1" applyFont="1"/>
    <xf numFmtId="175" fontId="2" fillId="0" borderId="2" xfId="41515" applyNumberFormat="1" applyFont="1" applyBorder="1" applyAlignment="1" applyProtection="1">
      <alignment horizontal="left" vertical="center"/>
    </xf>
    <xf numFmtId="2" fontId="2" fillId="0" borderId="1" xfId="41515" applyNumberFormat="1" applyFont="1" applyFill="1" applyBorder="1" applyAlignment="1" applyProtection="1">
      <alignment horizontal="center" vertical="center"/>
    </xf>
    <xf numFmtId="0" fontId="9" fillId="0" borderId="1" xfId="1821" applyFont="1" applyBorder="1" applyAlignment="1">
      <alignment horizontal="center" vertical="center"/>
    </xf>
    <xf numFmtId="0" fontId="9" fillId="0" borderId="6" xfId="1821" applyFont="1" applyBorder="1" applyAlignment="1">
      <alignment horizontal="center" vertical="center"/>
    </xf>
    <xf numFmtId="2" fontId="2" fillId="0" borderId="1" xfId="41515" applyNumberFormat="1" applyFont="1" applyBorder="1" applyAlignment="1">
      <alignment horizontal="center" vertical="center"/>
    </xf>
    <xf numFmtId="2" fontId="2" fillId="0" borderId="1" xfId="41515" applyNumberFormat="1" applyFont="1" applyBorder="1" applyAlignment="1" applyProtection="1">
      <alignment horizontal="center" vertical="center"/>
    </xf>
    <xf numFmtId="0" fontId="19" fillId="18" borderId="1" xfId="1821" applyFont="1" applyFill="1" applyBorder="1" applyAlignment="1">
      <alignment horizontal="center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5" fontId="2" fillId="0" borderId="26" xfId="41515" applyNumberFormat="1" applyFont="1" applyBorder="1" applyAlignment="1" applyProtection="1">
      <alignment horizontal="left" vertical="center"/>
    </xf>
    <xf numFmtId="2" fontId="2" fillId="18" borderId="27" xfId="41515" applyNumberFormat="1" applyFont="1" applyFill="1" applyBorder="1" applyAlignment="1">
      <alignment horizontal="center" vertical="center"/>
    </xf>
    <xf numFmtId="2" fontId="2" fillId="0" borderId="27" xfId="41515" applyNumberFormat="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0" fontId="19" fillId="0" borderId="29" xfId="1821" applyFont="1" applyBorder="1" applyAlignment="1">
      <alignment horizontal="center" vertical="center"/>
    </xf>
    <xf numFmtId="175" fontId="3" fillId="0" borderId="9" xfId="41515" applyNumberFormat="1" applyFont="1" applyBorder="1" applyAlignment="1" applyProtection="1">
      <alignment horizontal="center" vertical="center"/>
    </xf>
    <xf numFmtId="2" fontId="3" fillId="0" borderId="10" xfId="41515" applyNumberFormat="1" applyFont="1" applyBorder="1" applyAlignment="1">
      <alignment horizontal="center" vertical="center"/>
    </xf>
    <xf numFmtId="0" fontId="19" fillId="0" borderId="0" xfId="1821" applyFont="1" applyAlignment="1">
      <alignment horizontal="center"/>
    </xf>
    <xf numFmtId="0" fontId="32" fillId="0" borderId="0" xfId="231" applyFont="1"/>
    <xf numFmtId="175" fontId="3" fillId="3" borderId="8" xfId="41516" applyNumberFormat="1" applyFont="1" applyFill="1" applyBorder="1" applyAlignment="1" applyProtection="1">
      <alignment horizontal="center" vertical="center"/>
    </xf>
    <xf numFmtId="175" fontId="3" fillId="3" borderId="3" xfId="41516" applyNumberFormat="1" applyFont="1" applyFill="1" applyBorder="1" applyAlignment="1" applyProtection="1">
      <alignment horizontal="center" vertical="center"/>
    </xf>
    <xf numFmtId="175" fontId="2" fillId="0" borderId="37" xfId="41516" applyNumberFormat="1" applyFont="1" applyBorder="1" applyAlignment="1" applyProtection="1">
      <alignment horizontal="left" vertical="center"/>
    </xf>
    <xf numFmtId="168" fontId="2" fillId="0" borderId="12" xfId="41516" applyNumberFormat="1" applyFont="1" applyBorder="1" applyAlignment="1" applyProtection="1">
      <alignment horizontal="center" vertical="center"/>
    </xf>
    <xf numFmtId="168" fontId="9" fillId="0" borderId="12" xfId="17701" applyNumberFormat="1" applyFont="1" applyBorder="1" applyAlignment="1">
      <alignment horizontal="center" vertical="center"/>
    </xf>
    <xf numFmtId="168" fontId="2" fillId="0" borderId="12" xfId="41516" applyNumberFormat="1" applyFont="1" applyFill="1" applyBorder="1" applyAlignment="1" applyProtection="1">
      <alignment horizontal="center" vertical="center"/>
    </xf>
    <xf numFmtId="175" fontId="2" fillId="0" borderId="2" xfId="41516" applyNumberFormat="1" applyFont="1" applyBorder="1" applyAlignment="1" applyProtection="1">
      <alignment horizontal="left" vertical="center"/>
    </xf>
    <xf numFmtId="168" fontId="2" fillId="0" borderId="1" xfId="41516" applyNumberFormat="1" applyFont="1" applyFill="1" applyBorder="1" applyAlignment="1" applyProtection="1">
      <alignment horizontal="center" vertical="center"/>
    </xf>
    <xf numFmtId="168" fontId="9" fillId="0" borderId="1" xfId="17701" applyNumberFormat="1" applyFont="1" applyBorder="1" applyAlignment="1">
      <alignment horizontal="center" vertical="center"/>
    </xf>
    <xf numFmtId="168" fontId="2" fillId="0" borderId="1" xfId="41516" applyNumberFormat="1" applyFont="1" applyBorder="1" applyAlignment="1" applyProtection="1">
      <alignment horizontal="center" vertical="center"/>
    </xf>
    <xf numFmtId="168" fontId="32" fillId="0" borderId="1" xfId="231" applyNumberFormat="1" applyFont="1" applyBorder="1" applyAlignment="1">
      <alignment horizontal="center"/>
    </xf>
    <xf numFmtId="168" fontId="32" fillId="0" borderId="6" xfId="231" applyNumberFormat="1" applyFont="1" applyBorder="1" applyAlignment="1">
      <alignment horizontal="center"/>
    </xf>
    <xf numFmtId="168" fontId="2" fillId="0" borderId="1" xfId="41517" applyNumberFormat="1" applyFont="1" applyBorder="1" applyAlignment="1">
      <alignment horizontal="center" vertical="center"/>
    </xf>
    <xf numFmtId="175" fontId="3" fillId="0" borderId="9" xfId="41516" applyNumberFormat="1" applyFont="1" applyBorder="1" applyAlignment="1" applyProtection="1">
      <alignment horizontal="center" vertical="center"/>
    </xf>
    <xf numFmtId="168" fontId="3" fillId="0" borderId="10" xfId="41516" applyNumberFormat="1" applyFont="1" applyBorder="1" applyAlignment="1">
      <alignment horizontal="center" vertical="center"/>
    </xf>
    <xf numFmtId="0" fontId="33" fillId="0" borderId="0" xfId="17701" applyFont="1"/>
    <xf numFmtId="0" fontId="11" fillId="0" borderId="0" xfId="17701" applyFont="1"/>
    <xf numFmtId="0" fontId="4" fillId="0" borderId="0" xfId="231"/>
    <xf numFmtId="0" fontId="5" fillId="0" borderId="0" xfId="1821"/>
    <xf numFmtId="0" fontId="11" fillId="0" borderId="0" xfId="17701" quotePrefix="1" applyFont="1"/>
    <xf numFmtId="0" fontId="20" fillId="0" borderId="0" xfId="231" applyFont="1"/>
    <xf numFmtId="0" fontId="2" fillId="0" borderId="0" xfId="41514" applyFont="1"/>
    <xf numFmtId="175" fontId="2" fillId="0" borderId="0" xfId="41519" applyNumberFormat="1" applyFont="1"/>
    <xf numFmtId="0" fontId="3" fillId="3" borderId="17" xfId="0" applyFont="1" applyFill="1" applyBorder="1" applyAlignment="1" applyProtection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2" fillId="3" borderId="8" xfId="41514" applyFont="1" applyFill="1" applyBorder="1" applyAlignment="1">
      <alignment horizontal="center"/>
    </xf>
    <xf numFmtId="165" fontId="15" fillId="0" borderId="27" xfId="41514" applyNumberFormat="1" applyFont="1" applyBorder="1" applyAlignment="1">
      <alignment horizontal="center"/>
    </xf>
    <xf numFmtId="165" fontId="15" fillId="18" borderId="27" xfId="0" applyNumberFormat="1" applyFont="1" applyFill="1" applyBorder="1" applyAlignment="1">
      <alignment horizontal="center"/>
    </xf>
    <xf numFmtId="165" fontId="15" fillId="0" borderId="27" xfId="0" applyNumberFormat="1" applyFont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2" fontId="15" fillId="18" borderId="27" xfId="0" applyNumberFormat="1" applyFont="1" applyFill="1" applyBorder="1" applyAlignment="1">
      <alignment horizontal="center"/>
    </xf>
    <xf numFmtId="2" fontId="15" fillId="0" borderId="8" xfId="41514" applyNumberFormat="1" applyFont="1" applyBorder="1" applyAlignment="1">
      <alignment horizontal="center"/>
    </xf>
    <xf numFmtId="2" fontId="15" fillId="18" borderId="8" xfId="41514" applyNumberFormat="1" applyFont="1" applyFill="1" applyBorder="1" applyAlignment="1">
      <alignment horizontal="center"/>
    </xf>
    <xf numFmtId="2" fontId="15" fillId="0" borderId="28" xfId="41514" applyNumberFormat="1" applyFont="1" applyBorder="1" applyAlignment="1">
      <alignment horizontal="center"/>
    </xf>
    <xf numFmtId="0" fontId="34" fillId="0" borderId="7" xfId="41514" applyFont="1" applyBorder="1" applyAlignment="1">
      <alignment horizontal="center"/>
    </xf>
    <xf numFmtId="0" fontId="15" fillId="0" borderId="35" xfId="41514" applyFont="1" applyBorder="1" applyAlignment="1"/>
    <xf numFmtId="165" fontId="15" fillId="0" borderId="8" xfId="41514" applyNumberFormat="1" applyFont="1" applyBorder="1" applyAlignment="1">
      <alignment horizontal="center"/>
    </xf>
    <xf numFmtId="165" fontId="15" fillId="18" borderId="35" xfId="0" applyNumberFormat="1" applyFont="1" applyFill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165" fontId="15" fillId="18" borderId="8" xfId="0" applyNumberFormat="1" applyFont="1" applyFill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2" fontId="15" fillId="18" borderId="8" xfId="0" applyNumberFormat="1" applyFont="1" applyFill="1" applyBorder="1" applyAlignment="1">
      <alignment horizontal="center"/>
    </xf>
    <xf numFmtId="2" fontId="15" fillId="0" borderId="36" xfId="41514" applyNumberFormat="1" applyFont="1" applyBorder="1" applyAlignment="1">
      <alignment horizontal="center"/>
    </xf>
    <xf numFmtId="0" fontId="34" fillId="0" borderId="2" xfId="41514" applyFont="1" applyBorder="1"/>
    <xf numFmtId="0" fontId="14" fillId="0" borderId="0" xfId="41514" applyFont="1" applyBorder="1" applyAlignment="1"/>
    <xf numFmtId="165" fontId="14" fillId="0" borderId="1" xfId="41514" applyNumberFormat="1" applyFont="1" applyBorder="1" applyAlignment="1">
      <alignment horizontal="center"/>
    </xf>
    <xf numFmtId="165" fontId="14" fillId="18" borderId="0" xfId="0" applyNumberFormat="1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4" fillId="18" borderId="1" xfId="0" applyNumberFormat="1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4" fillId="18" borderId="1" xfId="0" applyNumberFormat="1" applyFont="1" applyFill="1" applyBorder="1" applyAlignment="1">
      <alignment horizontal="center"/>
    </xf>
    <xf numFmtId="2" fontId="14" fillId="0" borderId="1" xfId="41514" applyNumberFormat="1" applyFont="1" applyBorder="1" applyAlignment="1">
      <alignment horizontal="center"/>
    </xf>
    <xf numFmtId="2" fontId="14" fillId="18" borderId="1" xfId="41514" applyNumberFormat="1" applyFont="1" applyFill="1" applyBorder="1" applyAlignment="1">
      <alignment horizontal="center"/>
    </xf>
    <xf numFmtId="2" fontId="14" fillId="0" borderId="5" xfId="41514" applyNumberFormat="1" applyFont="1" applyBorder="1" applyAlignment="1">
      <alignment horizontal="center"/>
    </xf>
    <xf numFmtId="0" fontId="34" fillId="0" borderId="2" xfId="41514" applyFont="1" applyBorder="1" applyAlignment="1">
      <alignment horizontal="center"/>
    </xf>
    <xf numFmtId="0" fontId="15" fillId="0" borderId="0" xfId="41514" applyFont="1" applyBorder="1" applyAlignment="1"/>
    <xf numFmtId="165" fontId="15" fillId="0" borderId="1" xfId="4152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18" borderId="1" xfId="0" applyNumberFormat="1" applyFont="1" applyFill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2" fontId="15" fillId="18" borderId="1" xfId="0" applyNumberFormat="1" applyFont="1" applyFill="1" applyBorder="1" applyAlignment="1">
      <alignment horizontal="center"/>
    </xf>
    <xf numFmtId="2" fontId="15" fillId="0" borderId="1" xfId="41514" applyNumberFormat="1" applyFont="1" applyBorder="1" applyAlignment="1">
      <alignment horizontal="center"/>
    </xf>
    <xf numFmtId="2" fontId="15" fillId="18" borderId="1" xfId="41514" applyNumberFormat="1" applyFont="1" applyFill="1" applyBorder="1" applyAlignment="1">
      <alignment horizontal="center"/>
    </xf>
    <xf numFmtId="2" fontId="15" fillId="0" borderId="5" xfId="41514" applyNumberFormat="1" applyFont="1" applyBorder="1" applyAlignment="1">
      <alignment horizontal="center"/>
    </xf>
    <xf numFmtId="165" fontId="14" fillId="0" borderId="1" xfId="41520" applyNumberFormat="1" applyFont="1" applyBorder="1" applyAlignment="1">
      <alignment horizontal="center"/>
    </xf>
    <xf numFmtId="0" fontId="34" fillId="0" borderId="26" xfId="41514" applyFont="1" applyBorder="1" applyAlignment="1">
      <alignment horizontal="center"/>
    </xf>
    <xf numFmtId="0" fontId="14" fillId="0" borderId="45" xfId="41514" applyFont="1" applyBorder="1" applyAlignment="1"/>
    <xf numFmtId="165" fontId="14" fillId="0" borderId="27" xfId="41520" applyNumberFormat="1" applyFont="1" applyBorder="1" applyAlignment="1">
      <alignment horizontal="center"/>
    </xf>
    <xf numFmtId="165" fontId="14" fillId="18" borderId="27" xfId="0" applyNumberFormat="1" applyFont="1" applyFill="1" applyBorder="1" applyAlignment="1">
      <alignment horizontal="center"/>
    </xf>
    <xf numFmtId="165" fontId="14" fillId="0" borderId="27" xfId="0" applyNumberFormat="1" applyFont="1" applyBorder="1" applyAlignment="1">
      <alignment horizontal="center"/>
    </xf>
    <xf numFmtId="2" fontId="14" fillId="0" borderId="27" xfId="0" applyNumberFormat="1" applyFont="1" applyBorder="1" applyAlignment="1">
      <alignment horizontal="center"/>
    </xf>
    <xf numFmtId="2" fontId="14" fillId="18" borderId="27" xfId="0" applyNumberFormat="1" applyFont="1" applyFill="1" applyBorder="1" applyAlignment="1">
      <alignment horizontal="center"/>
    </xf>
    <xf numFmtId="2" fontId="14" fillId="0" borderId="27" xfId="41514" applyNumberFormat="1" applyFont="1" applyBorder="1" applyAlignment="1">
      <alignment horizontal="center"/>
    </xf>
    <xf numFmtId="2" fontId="14" fillId="18" borderId="27" xfId="41514" applyNumberFormat="1" applyFont="1" applyFill="1" applyBorder="1" applyAlignment="1">
      <alignment horizontal="center"/>
    </xf>
    <xf numFmtId="2" fontId="14" fillId="0" borderId="28" xfId="41514" applyNumberFormat="1" applyFont="1" applyBorder="1" applyAlignment="1">
      <alignment horizontal="center"/>
    </xf>
    <xf numFmtId="0" fontId="34" fillId="0" borderId="7" xfId="41514" applyFont="1" applyFill="1" applyBorder="1" applyAlignment="1">
      <alignment horizontal="center"/>
    </xf>
    <xf numFmtId="0" fontId="15" fillId="0" borderId="35" xfId="41514" applyFont="1" applyFill="1" applyBorder="1" applyAlignment="1"/>
    <xf numFmtId="165" fontId="15" fillId="0" borderId="8" xfId="41520" applyNumberFormat="1" applyFont="1" applyFill="1" applyBorder="1" applyAlignment="1">
      <alignment horizontal="center"/>
    </xf>
    <xf numFmtId="2" fontId="15" fillId="0" borderId="8" xfId="41514" applyNumberFormat="1" applyFont="1" applyFill="1" applyBorder="1" applyAlignment="1">
      <alignment horizontal="center"/>
    </xf>
    <xf numFmtId="2" fontId="15" fillId="0" borderId="36" xfId="41514" applyNumberFormat="1" applyFont="1" applyFill="1" applyBorder="1" applyAlignment="1">
      <alignment horizontal="center"/>
    </xf>
    <xf numFmtId="165" fontId="15" fillId="18" borderId="0" xfId="0" applyNumberFormat="1" applyFont="1" applyFill="1" applyBorder="1" applyAlignment="1">
      <alignment horizontal="center"/>
    </xf>
    <xf numFmtId="2" fontId="16" fillId="0" borderId="5" xfId="41514" applyNumberFormat="1" applyFont="1" applyBorder="1" applyAlignment="1">
      <alignment horizontal="center"/>
    </xf>
    <xf numFmtId="0" fontId="34" fillId="0" borderId="30" xfId="41514" applyFont="1" applyBorder="1"/>
    <xf numFmtId="0" fontId="14" fillId="0" borderId="46" xfId="41514" applyFont="1" applyBorder="1" applyAlignment="1"/>
    <xf numFmtId="165" fontId="14" fillId="0" borderId="31" xfId="41514" applyNumberFormat="1" applyFont="1" applyBorder="1" applyAlignment="1">
      <alignment horizontal="center"/>
    </xf>
    <xf numFmtId="165" fontId="14" fillId="18" borderId="21" xfId="0" applyNumberFormat="1" applyFont="1" applyFill="1" applyBorder="1" applyAlignment="1">
      <alignment horizontal="center"/>
    </xf>
    <xf numFmtId="165" fontId="14" fillId="0" borderId="31" xfId="0" applyNumberFormat="1" applyFont="1" applyBorder="1" applyAlignment="1">
      <alignment horizontal="center"/>
    </xf>
    <xf numFmtId="165" fontId="14" fillId="18" borderId="31" xfId="0" applyNumberFormat="1" applyFont="1" applyFill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2" fontId="14" fillId="18" borderId="31" xfId="0" applyNumberFormat="1" applyFont="1" applyFill="1" applyBorder="1" applyAlignment="1">
      <alignment horizontal="center"/>
    </xf>
    <xf numFmtId="2" fontId="14" fillId="0" borderId="31" xfId="41514" applyNumberFormat="1" applyFont="1" applyBorder="1" applyAlignment="1">
      <alignment horizontal="center"/>
    </xf>
    <xf numFmtId="2" fontId="14" fillId="18" borderId="31" xfId="41514" applyNumberFormat="1" applyFont="1" applyFill="1" applyBorder="1" applyAlignment="1">
      <alignment horizontal="center"/>
    </xf>
    <xf numFmtId="2" fontId="14" fillId="0" borderId="47" xfId="41514" applyNumberFormat="1" applyFont="1" applyBorder="1" applyAlignment="1">
      <alignment horizontal="center"/>
    </xf>
    <xf numFmtId="0" fontId="35" fillId="0" borderId="0" xfId="41514" applyFont="1"/>
    <xf numFmtId="0" fontId="4" fillId="0" borderId="0" xfId="41514" applyFont="1" applyFill="1" applyBorder="1"/>
    <xf numFmtId="0" fontId="4" fillId="0" borderId="0" xfId="41514" applyFont="1"/>
    <xf numFmtId="0" fontId="4" fillId="0" borderId="0" xfId="41514" applyFont="1" applyAlignment="1">
      <alignment horizontal="center"/>
    </xf>
    <xf numFmtId="0" fontId="36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7" fillId="0" borderId="0" xfId="2336" applyFont="1" applyBorder="1" applyAlignment="1"/>
    <xf numFmtId="0" fontId="37" fillId="0" borderId="0" xfId="2336" applyFont="1" applyAlignment="1">
      <alignment horizontal="centerContinuous"/>
    </xf>
    <xf numFmtId="0" fontId="37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5" fontId="2" fillId="0" borderId="0" xfId="41516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8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9" borderId="15" xfId="231" applyFont="1" applyFill="1" applyBorder="1" applyAlignment="1">
      <alignment horizontal="center" vertical="center"/>
    </xf>
    <xf numFmtId="0" fontId="2" fillId="19" borderId="26" xfId="231" applyFont="1" applyFill="1" applyBorder="1" applyAlignment="1">
      <alignment horizontal="center" vertical="center"/>
    </xf>
    <xf numFmtId="0" fontId="3" fillId="19" borderId="27" xfId="231" applyFont="1" applyFill="1" applyBorder="1" applyAlignment="1">
      <alignment horizontal="center" vertical="center"/>
    </xf>
    <xf numFmtId="0" fontId="3" fillId="19" borderId="29" xfId="231" applyFont="1" applyFill="1" applyBorder="1" applyAlignment="1">
      <alignment horizontal="center" vertical="center"/>
    </xf>
    <xf numFmtId="0" fontId="3" fillId="19" borderId="7" xfId="231" applyFont="1" applyFill="1" applyBorder="1" applyAlignment="1">
      <alignment vertical="center"/>
    </xf>
    <xf numFmtId="0" fontId="3" fillId="19" borderId="8" xfId="231" applyFont="1" applyFill="1" applyBorder="1" applyAlignment="1">
      <alignment vertical="center"/>
    </xf>
    <xf numFmtId="0" fontId="2" fillId="19" borderId="8" xfId="231" applyFont="1" applyFill="1" applyBorder="1" applyAlignment="1">
      <alignment horizontal="center" vertical="center"/>
    </xf>
    <xf numFmtId="0" fontId="2" fillId="19" borderId="8" xfId="231" applyFont="1" applyFill="1" applyBorder="1" applyAlignment="1">
      <alignment vertical="center"/>
    </xf>
    <xf numFmtId="0" fontId="2" fillId="19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19" borderId="3" xfId="23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0" xfId="231" applyNumberFormat="1" applyFont="1" applyFill="1" applyBorder="1" applyAlignment="1">
      <alignment vertical="center"/>
    </xf>
    <xf numFmtId="165" fontId="2" fillId="0" borderId="6" xfId="44" applyNumberFormat="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0" fontId="3" fillId="19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9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34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2" fillId="0" borderId="37" xfId="231" applyFont="1" applyBorder="1"/>
    <xf numFmtId="165" fontId="2" fillId="0" borderId="12" xfId="231" applyNumberFormat="1" applyFont="1" applyFill="1" applyBorder="1" applyAlignment="1">
      <alignment horizontal="right"/>
    </xf>
    <xf numFmtId="165" fontId="2" fillId="0" borderId="12" xfId="231" applyNumberFormat="1" applyFont="1" applyFill="1" applyBorder="1" applyAlignment="1">
      <alignment horizontal="center"/>
    </xf>
    <xf numFmtId="165" fontId="2" fillId="0" borderId="13" xfId="231" applyNumberFormat="1" applyFont="1" applyFill="1" applyBorder="1" applyAlignment="1">
      <alignment horizontal="center"/>
    </xf>
    <xf numFmtId="0" fontId="2" fillId="0" borderId="38" xfId="231" applyFont="1" applyBorder="1"/>
    <xf numFmtId="165" fontId="2" fillId="0" borderId="1" xfId="231" applyNumberFormat="1" applyFont="1" applyFill="1" applyBorder="1" applyAlignment="1">
      <alignment horizontal="right"/>
    </xf>
    <xf numFmtId="165" fontId="2" fillId="0" borderId="4" xfId="231" applyNumberFormat="1" applyFont="1" applyFill="1" applyBorder="1" applyAlignment="1">
      <alignment horizontal="right"/>
    </xf>
    <xf numFmtId="165" fontId="2" fillId="0" borderId="1" xfId="231" applyNumberFormat="1" applyFont="1" applyFill="1" applyBorder="1" applyAlignment="1">
      <alignment horizontal="center"/>
    </xf>
    <xf numFmtId="165" fontId="2" fillId="0" borderId="6" xfId="231" applyNumberFormat="1" applyFont="1" applyFill="1" applyBorder="1" applyAlignment="1">
      <alignment horizontal="center"/>
    </xf>
    <xf numFmtId="0" fontId="3" fillId="0" borderId="34" xfId="231" applyFont="1" applyBorder="1"/>
    <xf numFmtId="165" fontId="3" fillId="0" borderId="8" xfId="231" applyNumberFormat="1" applyFont="1" applyFill="1" applyBorder="1" applyAlignment="1">
      <alignment horizontal="right"/>
    </xf>
    <xf numFmtId="165" fontId="3" fillId="0" borderId="8" xfId="231" applyNumberFormat="1" applyFont="1" applyFill="1" applyBorder="1" applyAlignment="1">
      <alignment horizontal="center"/>
    </xf>
    <xf numFmtId="165" fontId="3" fillId="0" borderId="3" xfId="231" applyNumberFormat="1" applyFont="1" applyFill="1" applyBorder="1" applyAlignment="1">
      <alignment horizontal="center"/>
    </xf>
    <xf numFmtId="0" fontId="3" fillId="0" borderId="4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right" vertical="center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41" fillId="0" borderId="0" xfId="0" applyFont="1"/>
    <xf numFmtId="0" fontId="41" fillId="18" borderId="0" xfId="0" applyFont="1" applyFill="1"/>
    <xf numFmtId="0" fontId="3" fillId="0" borderId="0" xfId="231" applyFont="1" applyAlignment="1">
      <alignment horizontal="center"/>
    </xf>
    <xf numFmtId="0" fontId="2" fillId="0" borderId="0" xfId="231" applyNumberFormat="1" applyFont="1" applyFill="1"/>
    <xf numFmtId="169" fontId="2" fillId="0" borderId="0" xfId="231" applyNumberFormat="1" applyFont="1"/>
    <xf numFmtId="165" fontId="2" fillId="0" borderId="0" xfId="231" applyNumberFormat="1" applyFont="1" applyFill="1"/>
    <xf numFmtId="0" fontId="2" fillId="0" borderId="0" xfId="41522" applyFont="1" applyFill="1"/>
    <xf numFmtId="169" fontId="2" fillId="0" borderId="32" xfId="41522" applyNumberFormat="1" applyFont="1" applyFill="1" applyBorder="1" applyAlignment="1" applyProtection="1">
      <alignment horizontal="center" vertical="center"/>
    </xf>
    <xf numFmtId="169" fontId="2" fillId="0" borderId="46" xfId="41522" applyNumberFormat="1" applyFont="1" applyFill="1" applyBorder="1" applyAlignment="1" applyProtection="1">
      <alignment horizontal="center" vertical="center"/>
    </xf>
    <xf numFmtId="169" fontId="2" fillId="0" borderId="49" xfId="41522" applyNumberFormat="1" applyFont="1" applyFill="1" applyBorder="1" applyAlignment="1" applyProtection="1">
      <alignment horizontal="left"/>
    </xf>
    <xf numFmtId="169" fontId="2" fillId="0" borderId="13" xfId="41522" applyNumberFormat="1" applyFont="1" applyFill="1" applyBorder="1" applyAlignment="1" applyProtection="1">
      <alignment horizontal="center" vertical="center"/>
    </xf>
    <xf numFmtId="169" fontId="2" fillId="0" borderId="42" xfId="41522" applyNumberFormat="1" applyFont="1" applyFill="1" applyBorder="1" applyAlignment="1" applyProtection="1">
      <alignment horizontal="center" vertical="center"/>
    </xf>
    <xf numFmtId="169" fontId="2" fillId="0" borderId="38" xfId="41522" applyNumberFormat="1" applyFont="1" applyFill="1" applyBorder="1" applyAlignment="1" applyProtection="1">
      <alignment horizontal="left"/>
    </xf>
    <xf numFmtId="169" fontId="3" fillId="0" borderId="36" xfId="41522" quotePrefix="1" applyNumberFormat="1" applyFont="1" applyFill="1" applyBorder="1" applyAlignment="1" applyProtection="1">
      <alignment horizontal="left"/>
    </xf>
    <xf numFmtId="169" fontId="3" fillId="0" borderId="35" xfId="41522" quotePrefix="1" applyNumberFormat="1" applyFont="1" applyFill="1" applyBorder="1" applyAlignment="1" applyProtection="1">
      <alignment horizontal="left"/>
    </xf>
    <xf numFmtId="169" fontId="3" fillId="0" borderId="34" xfId="41522" quotePrefix="1" applyNumberFormat="1" applyFont="1" applyFill="1" applyBorder="1" applyAlignment="1" applyProtection="1">
      <alignment horizontal="left"/>
    </xf>
    <xf numFmtId="169" fontId="2" fillId="0" borderId="28" xfId="41522" applyNumberFormat="1" applyFont="1" applyFill="1" applyBorder="1" applyAlignment="1" applyProtection="1">
      <alignment horizontal="center" vertical="center"/>
    </xf>
    <xf numFmtId="169" fontId="2" fillId="0" borderId="44" xfId="41522" applyNumberFormat="1" applyFont="1" applyFill="1" applyBorder="1" applyAlignment="1" applyProtection="1">
      <alignment horizontal="center" vertical="center"/>
    </xf>
    <xf numFmtId="169" fontId="2" fillId="0" borderId="26" xfId="41522" applyNumberFormat="1" applyFont="1" applyFill="1" applyBorder="1" applyAlignment="1" applyProtection="1">
      <alignment horizontal="left"/>
    </xf>
    <xf numFmtId="169" fontId="2" fillId="0" borderId="5" xfId="41522" applyNumberFormat="1" applyFont="1" applyFill="1" applyBorder="1" applyAlignment="1" applyProtection="1">
      <alignment horizontal="center" vertical="center"/>
    </xf>
    <xf numFmtId="169" fontId="2" fillId="0" borderId="4" xfId="41522" applyNumberFormat="1" applyFont="1" applyFill="1" applyBorder="1" applyAlignment="1" applyProtection="1">
      <alignment horizontal="center" vertical="center"/>
    </xf>
    <xf numFmtId="169" fontId="2" fillId="0" borderId="2" xfId="41522" applyNumberFormat="1" applyFont="1" applyFill="1" applyBorder="1" applyAlignment="1" applyProtection="1">
      <alignment horizontal="left"/>
    </xf>
    <xf numFmtId="169" fontId="2" fillId="0" borderId="50" xfId="41522" quotePrefix="1" applyNumberFormat="1" applyFont="1" applyFill="1" applyBorder="1" applyAlignment="1" applyProtection="1">
      <alignment horizontal="center" vertical="center"/>
    </xf>
    <xf numFmtId="169" fontId="2" fillId="0" borderId="51" xfId="41522" quotePrefix="1" applyNumberFormat="1" applyFont="1" applyFill="1" applyBorder="1" applyAlignment="1" applyProtection="1">
      <alignment horizontal="center" vertical="center"/>
    </xf>
    <xf numFmtId="169" fontId="2" fillId="0" borderId="37" xfId="41522" quotePrefix="1" applyNumberFormat="1" applyFont="1" applyFill="1" applyBorder="1" applyAlignment="1" applyProtection="1">
      <alignment horizontal="left"/>
    </xf>
    <xf numFmtId="169" fontId="3" fillId="0" borderId="36" xfId="41522" quotePrefix="1" applyNumberFormat="1" applyFont="1" applyFill="1" applyBorder="1" applyAlignment="1" applyProtection="1"/>
    <xf numFmtId="169" fontId="3" fillId="0" borderId="35" xfId="41522" quotePrefix="1" applyNumberFormat="1" applyFont="1" applyFill="1" applyBorder="1" applyAlignment="1" applyProtection="1"/>
    <xf numFmtId="169" fontId="3" fillId="0" borderId="35" xfId="41522" quotePrefix="1" applyNumberFormat="1" applyFont="1" applyFill="1" applyBorder="1" applyAlignment="1" applyProtection="1">
      <alignment horizontal="center"/>
    </xf>
    <xf numFmtId="169" fontId="3" fillId="0" borderId="34" xfId="41522" quotePrefix="1" applyNumberFormat="1" applyFont="1" applyFill="1" applyBorder="1" applyAlignment="1" applyProtection="1"/>
    <xf numFmtId="165" fontId="2" fillId="0" borderId="29" xfId="41522" applyNumberFormat="1" applyFont="1" applyBorder="1" applyAlignment="1">
      <alignment horizontal="center" vertical="center"/>
    </xf>
    <xf numFmtId="165" fontId="2" fillId="0" borderId="27" xfId="41522" applyNumberFormat="1" applyFont="1" applyBorder="1" applyAlignment="1">
      <alignment horizontal="center" vertical="center"/>
    </xf>
    <xf numFmtId="165" fontId="2" fillId="0" borderId="6" xfId="41522" applyNumberFormat="1" applyFont="1" applyBorder="1" applyAlignment="1">
      <alignment horizontal="center" vertical="center"/>
    </xf>
    <xf numFmtId="165" fontId="2" fillId="0" borderId="1" xfId="41522" applyNumberFormat="1" applyFont="1" applyBorder="1" applyAlignment="1">
      <alignment horizontal="center" vertical="center"/>
    </xf>
    <xf numFmtId="165" fontId="2" fillId="0" borderId="13" xfId="41522" applyNumberFormat="1" applyFont="1" applyBorder="1" applyAlignment="1">
      <alignment horizontal="center" vertical="center"/>
    </xf>
    <xf numFmtId="165" fontId="2" fillId="0" borderId="12" xfId="41522" applyNumberFormat="1" applyFont="1" applyBorder="1" applyAlignment="1">
      <alignment horizontal="center" vertical="center"/>
    </xf>
    <xf numFmtId="169" fontId="2" fillId="0" borderId="43" xfId="41522" applyNumberFormat="1" applyFont="1" applyFill="1" applyBorder="1" applyAlignment="1" applyProtection="1">
      <alignment horizontal="left"/>
    </xf>
    <xf numFmtId="169" fontId="2" fillId="0" borderId="52" xfId="41522" quotePrefix="1" applyNumberFormat="1" applyFont="1" applyFill="1" applyBorder="1" applyAlignment="1" applyProtection="1">
      <alignment horizontal="left"/>
    </xf>
    <xf numFmtId="165" fontId="2" fillId="0" borderId="53" xfId="41522" applyNumberFormat="1" applyFont="1" applyBorder="1" applyAlignment="1">
      <alignment horizontal="center" vertical="center"/>
    </xf>
    <xf numFmtId="165" fontId="2" fillId="0" borderId="16" xfId="41522" applyNumberFormat="1" applyFont="1" applyBorder="1" applyAlignment="1">
      <alignment horizontal="center" vertical="center"/>
    </xf>
    <xf numFmtId="169" fontId="3" fillId="0" borderId="54" xfId="41522" quotePrefix="1" applyNumberFormat="1" applyFont="1" applyFill="1" applyBorder="1" applyAlignment="1" applyProtection="1">
      <alignment horizontal="left"/>
    </xf>
    <xf numFmtId="165" fontId="2" fillId="0" borderId="0" xfId="41522" applyNumberFormat="1" applyFont="1" applyFill="1" applyAlignment="1">
      <alignment horizontal="right"/>
    </xf>
    <xf numFmtId="0" fontId="2" fillId="0" borderId="0" xfId="41522" applyFont="1" applyFill="1" applyAlignment="1">
      <alignment horizontal="right"/>
    </xf>
    <xf numFmtId="176" fontId="2" fillId="0" borderId="0" xfId="231" applyNumberFormat="1" applyFont="1" applyFill="1"/>
    <xf numFmtId="177" fontId="2" fillId="0" borderId="0" xfId="231" applyNumberFormat="1" applyFont="1" applyFill="1"/>
    <xf numFmtId="165" fontId="2" fillId="0" borderId="32" xfId="41522" applyNumberFormat="1" applyFont="1" applyBorder="1" applyAlignment="1">
      <alignment horizontal="center"/>
    </xf>
    <xf numFmtId="165" fontId="2" fillId="0" borderId="31" xfId="41522" applyNumberFormat="1" applyFont="1" applyBorder="1" applyAlignment="1">
      <alignment horizontal="center"/>
    </xf>
    <xf numFmtId="165" fontId="2" fillId="0" borderId="31" xfId="41522" applyNumberFormat="1" applyFont="1" applyBorder="1"/>
    <xf numFmtId="165" fontId="2" fillId="0" borderId="31" xfId="41523" applyNumberFormat="1" applyFont="1" applyFill="1" applyBorder="1"/>
    <xf numFmtId="0" fontId="2" fillId="0" borderId="30" xfId="41522" applyFont="1" applyFill="1" applyBorder="1" applyAlignment="1" applyProtection="1">
      <alignment horizontal="left"/>
    </xf>
    <xf numFmtId="165" fontId="2" fillId="0" borderId="6" xfId="41522" applyNumberFormat="1" applyFont="1" applyBorder="1" applyAlignment="1">
      <alignment horizontal="center"/>
    </xf>
    <xf numFmtId="165" fontId="2" fillId="0" borderId="1" xfId="41522" applyNumberFormat="1" applyFont="1" applyBorder="1" applyAlignment="1">
      <alignment horizontal="center"/>
    </xf>
    <xf numFmtId="165" fontId="2" fillId="0" borderId="1" xfId="41523" applyNumberFormat="1" applyFont="1" applyFill="1" applyBorder="1"/>
    <xf numFmtId="0" fontId="2" fillId="0" borderId="2" xfId="41522" applyFont="1" applyFill="1" applyBorder="1" applyAlignment="1" applyProtection="1">
      <alignment horizontal="left"/>
    </xf>
    <xf numFmtId="165" fontId="3" fillId="0" borderId="3" xfId="41522" applyNumberFormat="1" applyFont="1" applyBorder="1" applyAlignment="1">
      <alignment horizontal="center"/>
    </xf>
    <xf numFmtId="165" fontId="3" fillId="0" borderId="8" xfId="41522" applyNumberFormat="1" applyFont="1" applyBorder="1" applyAlignment="1">
      <alignment horizontal="center"/>
    </xf>
    <xf numFmtId="165" fontId="3" fillId="0" borderId="8" xfId="41523" applyNumberFormat="1" applyFont="1" applyFill="1" applyBorder="1"/>
    <xf numFmtId="0" fontId="3" fillId="0" borderId="7" xfId="41522" applyFont="1" applyFill="1" applyBorder="1" applyAlignment="1" applyProtection="1">
      <alignment horizontal="left"/>
    </xf>
    <xf numFmtId="165" fontId="2" fillId="0" borderId="29" xfId="41522" applyNumberFormat="1" applyFont="1" applyBorder="1" applyAlignment="1">
      <alignment horizontal="center"/>
    </xf>
    <xf numFmtId="165" fontId="2" fillId="0" borderId="27" xfId="41522" applyNumberFormat="1" applyFont="1" applyBorder="1" applyAlignment="1">
      <alignment horizontal="center"/>
    </xf>
    <xf numFmtId="165" fontId="2" fillId="0" borderId="27" xfId="41522" applyNumberFormat="1" applyFont="1" applyBorder="1"/>
    <xf numFmtId="165" fontId="2" fillId="0" borderId="27" xfId="41523" applyNumberFormat="1" applyFont="1" applyFill="1" applyBorder="1"/>
    <xf numFmtId="0" fontId="2" fillId="0" borderId="26" xfId="41522" applyFont="1" applyFill="1" applyBorder="1" applyAlignment="1" applyProtection="1">
      <alignment horizontal="left"/>
    </xf>
    <xf numFmtId="165" fontId="2" fillId="0" borderId="27" xfId="41522" applyNumberFormat="1" applyFont="1" applyFill="1" applyBorder="1"/>
    <xf numFmtId="165" fontId="2" fillId="0" borderId="1" xfId="41522" applyNumberFormat="1" applyFont="1" applyFill="1" applyBorder="1"/>
    <xf numFmtId="165" fontId="2" fillId="0" borderId="1" xfId="41522" applyNumberFormat="1" applyFont="1" applyBorder="1"/>
    <xf numFmtId="0" fontId="3" fillId="20" borderId="29" xfId="41522" quotePrefix="1" applyFont="1" applyFill="1" applyBorder="1" applyAlignment="1" applyProtection="1">
      <alignment horizontal="center" vertical="center"/>
    </xf>
    <xf numFmtId="0" fontId="3" fillId="20" borderId="27" xfId="41522" quotePrefix="1" applyFont="1" applyFill="1" applyBorder="1" applyAlignment="1" applyProtection="1">
      <alignment horizontal="center"/>
    </xf>
    <xf numFmtId="169" fontId="3" fillId="20" borderId="8" xfId="41524" applyNumberFormat="1" applyFont="1" applyFill="1" applyBorder="1" applyAlignment="1" applyProtection="1">
      <alignment horizontal="center" vertical="center" wrapText="1"/>
      <protection hidden="1"/>
    </xf>
    <xf numFmtId="0" fontId="3" fillId="20" borderId="8" xfId="41522" applyFont="1" applyFill="1" applyBorder="1" applyAlignment="1" applyProtection="1">
      <alignment horizontal="center" vertical="center"/>
    </xf>
    <xf numFmtId="0" fontId="3" fillId="20" borderId="17" xfId="41522" quotePrefix="1" applyFont="1" applyFill="1" applyBorder="1" applyAlignment="1" applyProtection="1">
      <alignment horizontal="center" vertical="center"/>
    </xf>
    <xf numFmtId="165" fontId="2" fillId="0" borderId="0" xfId="41522" applyNumberFormat="1" applyFont="1" applyFill="1"/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65" fontId="2" fillId="0" borderId="0" xfId="27095" applyNumberFormat="1" applyFont="1" applyAlignment="1">
      <alignment horizontal="center"/>
    </xf>
    <xf numFmtId="165" fontId="3" fillId="0" borderId="11" xfId="27081" applyNumberFormat="1" applyFont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165" fontId="3" fillId="0" borderId="55" xfId="27081" applyNumberFormat="1" applyFont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right" vertical="center" indent="2"/>
    </xf>
    <xf numFmtId="169" fontId="3" fillId="0" borderId="56" xfId="1843" applyNumberFormat="1" applyFont="1" applyBorder="1" applyAlignment="1">
      <alignment horizontal="left"/>
    </xf>
    <xf numFmtId="0" fontId="2" fillId="0" borderId="30" xfId="27095" applyFont="1" applyBorder="1" applyAlignment="1">
      <alignment horizontal="center"/>
    </xf>
    <xf numFmtId="165" fontId="2" fillId="0" borderId="0" xfId="27095" applyNumberFormat="1" applyFont="1"/>
    <xf numFmtId="165" fontId="3" fillId="0" borderId="6" xfId="27081" quotePrefix="1" applyNumberFormat="1" applyFont="1" applyBorder="1" applyAlignment="1">
      <alignment horizontal="center" vertical="center"/>
    </xf>
    <xf numFmtId="165" fontId="3" fillId="0" borderId="42" xfId="27081" quotePrefix="1" applyNumberFormat="1" applyFont="1" applyBorder="1" applyAlignment="1">
      <alignment horizontal="center" vertical="center"/>
    </xf>
    <xf numFmtId="165" fontId="3" fillId="0" borderId="42" xfId="2708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right" vertical="center" indent="2"/>
    </xf>
    <xf numFmtId="178" fontId="3" fillId="0" borderId="44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40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right" vertical="center" indent="2"/>
    </xf>
    <xf numFmtId="178" fontId="3" fillId="0" borderId="51" xfId="1843" applyNumberFormat="1" applyFont="1" applyBorder="1" applyAlignment="1">
      <alignment horizontal="left" vertical="center"/>
    </xf>
    <xf numFmtId="0" fontId="3" fillId="0" borderId="37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42" xfId="27081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right" vertical="center" indent="2"/>
    </xf>
    <xf numFmtId="2" fontId="2" fillId="0" borderId="1" xfId="27081" applyNumberFormat="1" applyFont="1" applyBorder="1" applyAlignment="1">
      <alignment horizontal="left" vertical="center" wrapText="1" indent="1"/>
    </xf>
    <xf numFmtId="178" fontId="2" fillId="0" borderId="2" xfId="1843" applyNumberFormat="1" applyFont="1" applyBorder="1" applyAlignment="1">
      <alignment horizontal="center" vertical="center"/>
    </xf>
    <xf numFmtId="165" fontId="2" fillId="0" borderId="13" xfId="27081" applyNumberFormat="1" applyFont="1" applyBorder="1" applyAlignment="1">
      <alignment horizontal="center" vertical="center"/>
    </xf>
    <xf numFmtId="165" fontId="2" fillId="0" borderId="40" xfId="27081" applyNumberFormat="1" applyFont="1" applyBorder="1" applyAlignment="1">
      <alignment horizontal="center" vertical="center"/>
    </xf>
    <xf numFmtId="165" fontId="2" fillId="0" borderId="12" xfId="27081" applyNumberFormat="1" applyFont="1" applyBorder="1" applyAlignment="1">
      <alignment horizontal="right" vertical="center" indent="2"/>
    </xf>
    <xf numFmtId="2" fontId="2" fillId="0" borderId="12" xfId="27081" applyNumberFormat="1" applyFont="1" applyBorder="1" applyAlignment="1">
      <alignment horizontal="left" vertical="center" wrapText="1" indent="1"/>
    </xf>
    <xf numFmtId="178" fontId="2" fillId="0" borderId="37" xfId="1843" applyNumberFormat="1" applyFont="1" applyBorder="1" applyAlignment="1">
      <alignment horizontal="center" vertical="center"/>
    </xf>
    <xf numFmtId="0" fontId="3" fillId="20" borderId="6" xfId="27095" quotePrefix="1" applyFont="1" applyFill="1" applyBorder="1" applyAlignment="1">
      <alignment horizontal="center" vertical="center" wrapText="1"/>
    </xf>
    <xf numFmtId="0" fontId="3" fillId="20" borderId="42" xfId="27095" quotePrefix="1" applyFont="1" applyFill="1" applyBorder="1" applyAlignment="1">
      <alignment horizontal="center" vertical="center" wrapText="1"/>
    </xf>
    <xf numFmtId="0" fontId="2" fillId="0" borderId="0" xfId="231" applyFont="1"/>
    <xf numFmtId="179" fontId="2" fillId="0" borderId="0" xfId="231" applyNumberFormat="1" applyFont="1"/>
    <xf numFmtId="169" fontId="2" fillId="0" borderId="0" xfId="231" applyNumberFormat="1" applyFont="1" applyBorder="1"/>
    <xf numFmtId="180" fontId="2" fillId="0" borderId="0" xfId="231" applyNumberFormat="1" applyFont="1" applyBorder="1"/>
    <xf numFmtId="0" fontId="2" fillId="0" borderId="0" xfId="231" applyFont="1" applyBorder="1"/>
    <xf numFmtId="165" fontId="2" fillId="0" borderId="0" xfId="231" applyNumberFormat="1" applyFont="1"/>
    <xf numFmtId="169" fontId="3" fillId="0" borderId="11" xfId="18849" applyFont="1" applyBorder="1" applyAlignment="1">
      <alignment horizontal="center"/>
    </xf>
    <xf numFmtId="169" fontId="3" fillId="0" borderId="10" xfId="18849" applyFont="1" applyBorder="1" applyAlignment="1">
      <alignment horizontal="center"/>
    </xf>
    <xf numFmtId="169" fontId="3" fillId="0" borderId="10" xfId="18849" applyFont="1" applyBorder="1" applyAlignment="1">
      <alignment horizontal="right"/>
    </xf>
    <xf numFmtId="169" fontId="3" fillId="0" borderId="10" xfId="18849" applyFont="1" applyFill="1" applyBorder="1" applyAlignment="1">
      <alignment horizontal="right"/>
    </xf>
    <xf numFmtId="169" fontId="3" fillId="0" borderId="56" xfId="18849" applyFont="1" applyBorder="1"/>
    <xf numFmtId="169" fontId="2" fillId="0" borderId="9" xfId="18849" applyFont="1" applyBorder="1"/>
    <xf numFmtId="169" fontId="3" fillId="0" borderId="6" xfId="18849" applyFont="1" applyBorder="1" applyAlignment="1">
      <alignment horizontal="center"/>
    </xf>
    <xf numFmtId="169" fontId="3" fillId="0" borderId="1" xfId="18849" applyFont="1" applyBorder="1" applyAlignment="1">
      <alignment horizontal="center"/>
    </xf>
    <xf numFmtId="169" fontId="3" fillId="0" borderId="1" xfId="18849" applyFont="1" applyBorder="1"/>
    <xf numFmtId="178" fontId="3" fillId="0" borderId="2" xfId="18849" applyNumberFormat="1" applyFont="1" applyBorder="1" applyAlignment="1">
      <alignment horizontal="left"/>
    </xf>
    <xf numFmtId="169" fontId="2" fillId="0" borderId="6" xfId="18849" applyFont="1" applyBorder="1" applyAlignment="1">
      <alignment horizontal="center"/>
    </xf>
    <xf numFmtId="169" fontId="2" fillId="0" borderId="1" xfId="18849" applyFont="1" applyBorder="1" applyAlignment="1">
      <alignment horizontal="center"/>
    </xf>
    <xf numFmtId="169" fontId="2" fillId="0" borderId="1" xfId="18849" applyFont="1" applyBorder="1" applyAlignment="1">
      <alignment horizontal="right"/>
    </xf>
    <xf numFmtId="169" fontId="2" fillId="0" borderId="1" xfId="18849" applyFont="1" applyBorder="1"/>
    <xf numFmtId="178" fontId="2" fillId="0" borderId="2" xfId="18849" applyNumberFormat="1" applyFont="1" applyBorder="1" applyAlignment="1">
      <alignment horizontal="center"/>
    </xf>
    <xf numFmtId="169" fontId="2" fillId="0" borderId="6" xfId="18849" quotePrefix="1" applyFont="1" applyBorder="1" applyAlignment="1">
      <alignment horizontal="center"/>
    </xf>
    <xf numFmtId="169" fontId="3" fillId="0" borderId="13" xfId="18849" applyFont="1" applyBorder="1" applyAlignment="1">
      <alignment horizontal="center"/>
    </xf>
    <xf numFmtId="169" fontId="2" fillId="0" borderId="2" xfId="18849" applyFont="1" applyBorder="1" applyAlignment="1">
      <alignment horizontal="center"/>
    </xf>
    <xf numFmtId="49" fontId="3" fillId="20" borderId="3" xfId="41527" applyNumberFormat="1" applyFont="1" applyFill="1" applyBorder="1" applyAlignment="1">
      <alignment horizontal="center"/>
    </xf>
    <xf numFmtId="49" fontId="3" fillId="20" borderId="8" xfId="41527" applyNumberFormat="1" applyFont="1" applyFill="1" applyBorder="1" applyAlignment="1">
      <alignment horizontal="center"/>
    </xf>
    <xf numFmtId="169" fontId="3" fillId="20" borderId="8" xfId="41527" applyNumberFormat="1" applyFont="1" applyFill="1" applyBorder="1" applyAlignment="1">
      <alignment horizontal="center" vertical="center"/>
    </xf>
    <xf numFmtId="169" fontId="32" fillId="0" borderId="0" xfId="231" applyNumberFormat="1" applyFont="1"/>
    <xf numFmtId="181" fontId="2" fillId="0" borderId="0" xfId="231" applyNumberFormat="1" applyFont="1"/>
    <xf numFmtId="169" fontId="2" fillId="0" borderId="14" xfId="41528" applyNumberFormat="1" applyFont="1" applyBorder="1"/>
    <xf numFmtId="169" fontId="3" fillId="0" borderId="10" xfId="18849" applyFont="1" applyBorder="1"/>
    <xf numFmtId="178" fontId="3" fillId="0" borderId="9" xfId="18849" applyNumberFormat="1" applyFont="1" applyBorder="1" applyAlignment="1">
      <alignment horizontal="center"/>
    </xf>
    <xf numFmtId="169" fontId="3" fillId="0" borderId="1" xfId="18849" applyFont="1" applyBorder="1" applyAlignment="1">
      <alignment horizontal="right"/>
    </xf>
    <xf numFmtId="178" fontId="3" fillId="0" borderId="2" xfId="18849" applyNumberFormat="1" applyFont="1" applyBorder="1" applyAlignment="1">
      <alignment horizontal="center"/>
    </xf>
    <xf numFmtId="169" fontId="2" fillId="0" borderId="6" xfId="18849" applyFont="1" applyFill="1" applyBorder="1" applyAlignment="1">
      <alignment horizontal="center"/>
    </xf>
    <xf numFmtId="49" fontId="3" fillId="20" borderId="3" xfId="41529" applyNumberFormat="1" applyFont="1" applyFill="1" applyBorder="1" applyAlignment="1">
      <alignment horizontal="center" vertical="center"/>
    </xf>
    <xf numFmtId="49" fontId="3" fillId="20" borderId="8" xfId="41529" applyNumberFormat="1" applyFont="1" applyFill="1" applyBorder="1" applyAlignment="1">
      <alignment horizontal="center" vertical="center"/>
    </xf>
    <xf numFmtId="169" fontId="3" fillId="20" borderId="8" xfId="41529" applyNumberFormat="1" applyFont="1" applyFill="1" applyBorder="1" applyAlignment="1">
      <alignment horizontal="center" vertical="center"/>
    </xf>
    <xf numFmtId="182" fontId="2" fillId="0" borderId="0" xfId="231" applyNumberFormat="1" applyFont="1"/>
    <xf numFmtId="169" fontId="3" fillId="0" borderId="11" xfId="27071" applyFont="1" applyBorder="1" applyAlignment="1">
      <alignment horizontal="center"/>
    </xf>
    <xf numFmtId="169" fontId="3" fillId="0" borderId="10" xfId="27071" applyFont="1" applyBorder="1" applyAlignment="1">
      <alignment horizontal="center"/>
    </xf>
    <xf numFmtId="169" fontId="3" fillId="0" borderId="10" xfId="27071" applyFont="1" applyBorder="1"/>
    <xf numFmtId="169" fontId="2" fillId="0" borderId="9" xfId="27071" applyFont="1" applyBorder="1"/>
    <xf numFmtId="169" fontId="3" fillId="0" borderId="6" xfId="27071" applyFont="1" applyBorder="1" applyAlignment="1">
      <alignment horizontal="center"/>
    </xf>
    <xf numFmtId="169" fontId="3" fillId="0" borderId="1" xfId="27071" applyFont="1" applyBorder="1" applyAlignment="1">
      <alignment horizontal="center"/>
    </xf>
    <xf numFmtId="169" fontId="3" fillId="0" borderId="1" xfId="27071" applyFont="1" applyBorder="1" applyAlignment="1">
      <alignment horizontal="right"/>
    </xf>
    <xf numFmtId="169" fontId="3" fillId="0" borderId="1" xfId="27071" applyFont="1" applyBorder="1"/>
    <xf numFmtId="169" fontId="2" fillId="0" borderId="2" xfId="27071" applyFont="1" applyBorder="1"/>
    <xf numFmtId="169" fontId="2" fillId="0" borderId="6" xfId="27071" applyFont="1" applyBorder="1" applyAlignment="1">
      <alignment horizontal="center"/>
    </xf>
    <xf numFmtId="169" fontId="2" fillId="0" borderId="1" xfId="27071" applyFont="1" applyBorder="1" applyAlignment="1">
      <alignment horizontal="center"/>
    </xf>
    <xf numFmtId="169" fontId="2" fillId="0" borderId="1" xfId="27071" applyFont="1" applyBorder="1" applyAlignment="1">
      <alignment horizontal="right"/>
    </xf>
    <xf numFmtId="169" fontId="2" fillId="0" borderId="1" xfId="27071" applyFont="1" applyBorder="1"/>
    <xf numFmtId="178" fontId="2" fillId="0" borderId="2" xfId="27071" applyNumberFormat="1" applyFont="1" applyBorder="1" applyAlignment="1">
      <alignment horizontal="center"/>
    </xf>
    <xf numFmtId="169" fontId="3" fillId="0" borderId="13" xfId="27071" quotePrefix="1" applyFont="1" applyBorder="1" applyAlignment="1">
      <alignment horizontal="center"/>
    </xf>
    <xf numFmtId="169" fontId="3" fillId="0" borderId="1" xfId="27071" quotePrefix="1" applyFont="1" applyBorder="1" applyAlignment="1">
      <alignment horizontal="center"/>
    </xf>
    <xf numFmtId="169" fontId="3" fillId="0" borderId="1" xfId="27071" quotePrefix="1" applyFont="1" applyBorder="1" applyAlignment="1">
      <alignment horizontal="right"/>
    </xf>
    <xf numFmtId="49" fontId="3" fillId="20" borderId="3" xfId="41530" applyNumberFormat="1" applyFont="1" applyFill="1" applyBorder="1" applyAlignment="1">
      <alignment horizontal="center" vertical="center"/>
    </xf>
    <xf numFmtId="49" fontId="3" fillId="20" borderId="8" xfId="41530" applyNumberFormat="1" applyFont="1" applyFill="1" applyBorder="1" applyAlignment="1">
      <alignment horizontal="center" vertical="center"/>
    </xf>
    <xf numFmtId="169" fontId="3" fillId="20" borderId="8" xfId="41530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80" fontId="2" fillId="0" borderId="0" xfId="27095" applyNumberFormat="1" applyFont="1" applyFill="1" applyAlignment="1">
      <alignment horizontal="right"/>
    </xf>
    <xf numFmtId="165" fontId="3" fillId="0" borderId="55" xfId="27081" applyNumberFormat="1" applyFont="1" applyFill="1" applyBorder="1" applyAlignment="1">
      <alignment horizontal="center" vertical="center"/>
    </xf>
    <xf numFmtId="165" fontId="3" fillId="0" borderId="10" xfId="27081" applyNumberFormat="1" applyFont="1" applyFill="1" applyBorder="1" applyAlignment="1">
      <alignment horizontal="right" vertical="center" indent="2"/>
    </xf>
    <xf numFmtId="165" fontId="2" fillId="0" borderId="6" xfId="27081" quotePrefix="1" applyNumberFormat="1" applyFont="1" applyBorder="1" applyAlignment="1">
      <alignment horizontal="center" vertical="center"/>
    </xf>
    <xf numFmtId="165" fontId="2" fillId="0" borderId="42" xfId="27081" quotePrefix="1" applyNumberFormat="1" applyFont="1" applyBorder="1" applyAlignment="1">
      <alignment horizontal="center" vertical="center"/>
    </xf>
    <xf numFmtId="165" fontId="2" fillId="0" borderId="42" xfId="2708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right" vertical="center" indent="2"/>
    </xf>
    <xf numFmtId="165" fontId="2" fillId="0" borderId="40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right" vertical="center" indent="2"/>
    </xf>
    <xf numFmtId="0" fontId="3" fillId="20" borderId="40" xfId="27095" quotePrefix="1" applyFont="1" applyFill="1" applyBorder="1" applyAlignment="1">
      <alignment horizontal="center" vertical="center" wrapText="1"/>
    </xf>
    <xf numFmtId="177" fontId="2" fillId="0" borderId="0" xfId="231" applyNumberFormat="1" applyFont="1"/>
    <xf numFmtId="183" fontId="2" fillId="0" borderId="0" xfId="231" applyNumberFormat="1" applyFont="1"/>
    <xf numFmtId="169" fontId="3" fillId="0" borderId="0" xfId="27076" quotePrefix="1" applyFont="1" applyBorder="1" applyAlignment="1">
      <alignment horizontal="right"/>
    </xf>
    <xf numFmtId="169" fontId="3" fillId="0" borderId="11" xfId="27076" applyFont="1" applyBorder="1" applyAlignment="1">
      <alignment horizontal="center"/>
    </xf>
    <xf numFmtId="169" fontId="3" fillId="0" borderId="10" xfId="27076" applyFont="1" applyBorder="1" applyAlignment="1">
      <alignment horizontal="center"/>
    </xf>
    <xf numFmtId="169" fontId="3" fillId="0" borderId="10" xfId="27076" applyFont="1" applyBorder="1" applyAlignment="1"/>
    <xf numFmtId="169" fontId="3" fillId="0" borderId="10" xfId="27076" applyNumberFormat="1" applyFont="1" applyBorder="1" applyAlignment="1">
      <alignment horizontal="right"/>
    </xf>
    <xf numFmtId="178" fontId="3" fillId="0" borderId="10" xfId="27076" applyNumberFormat="1" applyFont="1" applyBorder="1" applyAlignment="1">
      <alignment horizontal="left"/>
    </xf>
    <xf numFmtId="178" fontId="2" fillId="0" borderId="9" xfId="27076" applyNumberFormat="1" applyFont="1" applyBorder="1" applyAlignment="1">
      <alignment horizontal="left"/>
    </xf>
    <xf numFmtId="169" fontId="3" fillId="0" borderId="6" xfId="27076" applyFont="1" applyBorder="1" applyAlignment="1">
      <alignment horizontal="center"/>
    </xf>
    <xf numFmtId="169" fontId="3" fillId="0" borderId="1" xfId="27076" applyFont="1" applyBorder="1" applyAlignment="1">
      <alignment horizontal="center"/>
    </xf>
    <xf numFmtId="169" fontId="3" fillId="0" borderId="1" xfId="27076" applyFont="1" applyBorder="1" applyAlignment="1"/>
    <xf numFmtId="169" fontId="3" fillId="0" borderId="1" xfId="27076" applyNumberFormat="1" applyFont="1" applyBorder="1" applyAlignment="1">
      <alignment horizontal="right"/>
    </xf>
    <xf numFmtId="178" fontId="3" fillId="0" borderId="1" xfId="27076" applyNumberFormat="1" applyFont="1" applyBorder="1" applyAlignment="1">
      <alignment horizontal="left"/>
    </xf>
    <xf numFmtId="178" fontId="2" fillId="0" borderId="2" xfId="27076" applyNumberFormat="1" applyFont="1" applyBorder="1" applyAlignment="1">
      <alignment horizontal="left"/>
    </xf>
    <xf numFmtId="169" fontId="2" fillId="0" borderId="0" xfId="27076" applyFont="1" applyBorder="1" applyAlignment="1">
      <alignment horizontal="right"/>
    </xf>
    <xf numFmtId="169" fontId="2" fillId="0" borderId="6" xfId="27076" applyFont="1" applyBorder="1" applyAlignment="1">
      <alignment horizontal="center"/>
    </xf>
    <xf numFmtId="169" fontId="2" fillId="0" borderId="1" xfId="27076" applyFont="1" applyBorder="1" applyAlignment="1">
      <alignment horizontal="center"/>
    </xf>
    <xf numFmtId="169" fontId="2" fillId="0" borderId="1" xfId="27076" applyFont="1" applyBorder="1" applyAlignment="1"/>
    <xf numFmtId="169" fontId="2" fillId="0" borderId="1" xfId="27076" applyNumberFormat="1" applyFont="1" applyBorder="1" applyAlignment="1">
      <alignment horizontal="right"/>
    </xf>
    <xf numFmtId="178" fontId="2" fillId="0" borderId="1" xfId="27076" applyNumberFormat="1" applyFont="1" applyBorder="1" applyAlignment="1">
      <alignment horizontal="left"/>
    </xf>
    <xf numFmtId="178" fontId="2" fillId="0" borderId="2" xfId="27076" applyNumberFormat="1" applyFont="1" applyBorder="1" applyAlignment="1">
      <alignment horizontal="center"/>
    </xf>
    <xf numFmtId="169" fontId="3" fillId="0" borderId="13" xfId="27076" quotePrefix="1" applyFont="1" applyBorder="1" applyAlignment="1">
      <alignment horizontal="center"/>
    </xf>
    <xf numFmtId="169" fontId="3" fillId="0" borderId="1" xfId="27076" quotePrefix="1" applyFont="1" applyBorder="1" applyAlignment="1">
      <alignment horizontal="center"/>
    </xf>
    <xf numFmtId="169" fontId="3" fillId="0" borderId="1" xfId="27076" quotePrefix="1" applyFont="1" applyBorder="1" applyAlignment="1"/>
    <xf numFmtId="169" fontId="3" fillId="0" borderId="1" xfId="27076" applyFont="1" applyBorder="1"/>
    <xf numFmtId="169" fontId="2" fillId="0" borderId="2" xfId="27076" applyFont="1" applyBorder="1" applyAlignment="1">
      <alignment horizontal="left"/>
    </xf>
    <xf numFmtId="169" fontId="3" fillId="0" borderId="0" xfId="1825" quotePrefix="1" applyNumberFormat="1" applyFont="1" applyFill="1" applyBorder="1" applyAlignment="1">
      <alignment horizontal="center"/>
    </xf>
    <xf numFmtId="49" fontId="3" fillId="20" borderId="3" xfId="41531" applyNumberFormat="1" applyFont="1" applyFill="1" applyBorder="1" applyAlignment="1">
      <alignment horizontal="center"/>
    </xf>
    <xf numFmtId="49" fontId="3" fillId="20" borderId="8" xfId="41531" applyNumberFormat="1" applyFont="1" applyFill="1" applyBorder="1" applyAlignment="1">
      <alignment horizontal="center"/>
    </xf>
    <xf numFmtId="169" fontId="3" fillId="20" borderId="8" xfId="41531" applyNumberFormat="1" applyFont="1" applyFill="1" applyBorder="1" applyAlignment="1">
      <alignment horizontal="center" vertical="center"/>
    </xf>
    <xf numFmtId="169" fontId="3" fillId="0" borderId="0" xfId="41535" applyNumberFormat="1" applyFont="1" applyFill="1" applyBorder="1" applyAlignment="1">
      <alignment horizontal="center"/>
    </xf>
    <xf numFmtId="169" fontId="38" fillId="0" borderId="0" xfId="41535" applyNumberFormat="1" applyFont="1" applyAlignment="1" applyProtection="1">
      <alignment horizontal="right"/>
    </xf>
    <xf numFmtId="169" fontId="3" fillId="0" borderId="0" xfId="41535" applyNumberFormat="1" applyFont="1" applyAlignment="1" applyProtection="1">
      <alignment horizontal="center"/>
    </xf>
    <xf numFmtId="169" fontId="3" fillId="0" borderId="0" xfId="27076" applyFont="1" applyBorder="1" applyAlignment="1"/>
    <xf numFmtId="178" fontId="3" fillId="0" borderId="0" xfId="27076" applyNumberFormat="1" applyFont="1" applyBorder="1" applyAlignment="1">
      <alignment horizontal="left"/>
    </xf>
    <xf numFmtId="178" fontId="2" fillId="0" borderId="0" xfId="27076" applyNumberFormat="1" applyFont="1" applyBorder="1" applyAlignment="1">
      <alignment horizontal="left"/>
    </xf>
    <xf numFmtId="169" fontId="2" fillId="0" borderId="0" xfId="27076" applyFont="1" applyBorder="1" applyAlignment="1"/>
    <xf numFmtId="178" fontId="2" fillId="0" borderId="0" xfId="27076" applyNumberFormat="1" applyFont="1" applyBorder="1" applyAlignment="1">
      <alignment horizontal="center"/>
    </xf>
    <xf numFmtId="169" fontId="2" fillId="0" borderId="0" xfId="27076" applyNumberFormat="1" applyFont="1" applyBorder="1" applyAlignment="1">
      <alignment horizontal="right"/>
    </xf>
    <xf numFmtId="169" fontId="2" fillId="0" borderId="0" xfId="27076" applyNumberFormat="1" applyFont="1" applyBorder="1" applyAlignment="1"/>
    <xf numFmtId="169" fontId="2" fillId="0" borderId="0" xfId="27076" applyNumberFormat="1" applyFont="1" applyBorder="1" applyAlignment="1">
      <alignment horizontal="left"/>
    </xf>
    <xf numFmtId="177" fontId="2" fillId="0" borderId="0" xfId="27076" applyNumberFormat="1" applyFont="1" applyBorder="1" applyAlignment="1">
      <alignment horizontal="left"/>
    </xf>
    <xf numFmtId="179" fontId="2" fillId="0" borderId="0" xfId="27076" applyNumberFormat="1" applyFont="1" applyBorder="1" applyAlignment="1">
      <alignment horizontal="left"/>
    </xf>
    <xf numFmtId="169" fontId="3" fillId="0" borderId="10" xfId="27076" applyFont="1" applyBorder="1" applyAlignment="1">
      <alignment horizontal="right"/>
    </xf>
    <xf numFmtId="178" fontId="2" fillId="0" borderId="9" xfId="27076" applyNumberFormat="1" applyFont="1" applyBorder="1" applyAlignment="1">
      <alignment horizontal="center"/>
    </xf>
    <xf numFmtId="169" fontId="3" fillId="0" borderId="1" xfId="27076" applyFont="1" applyBorder="1" applyAlignment="1">
      <alignment horizontal="right"/>
    </xf>
    <xf numFmtId="169" fontId="2" fillId="0" borderId="1" xfId="27076" applyFont="1" applyBorder="1" applyAlignment="1">
      <alignment horizontal="right"/>
    </xf>
    <xf numFmtId="49" fontId="3" fillId="20" borderId="3" xfId="41532" applyNumberFormat="1" applyFont="1" applyFill="1" applyBorder="1" applyAlignment="1">
      <alignment horizontal="center" vertical="center"/>
    </xf>
    <xf numFmtId="49" fontId="3" fillId="20" borderId="8" xfId="41532" applyNumberFormat="1" applyFont="1" applyFill="1" applyBorder="1" applyAlignment="1">
      <alignment horizontal="center" vertical="center"/>
    </xf>
    <xf numFmtId="169" fontId="3" fillId="20" borderId="8" xfId="41532" applyNumberFormat="1" applyFont="1" applyFill="1" applyBorder="1" applyAlignment="1">
      <alignment horizontal="center" vertical="center"/>
    </xf>
    <xf numFmtId="184" fontId="2" fillId="0" borderId="0" xfId="231" applyNumberFormat="1" applyFont="1"/>
    <xf numFmtId="169" fontId="3" fillId="0" borderId="11" xfId="27078" applyFont="1" applyBorder="1" applyAlignment="1">
      <alignment horizontal="center"/>
    </xf>
    <xf numFmtId="169" fontId="3" fillId="0" borderId="10" xfId="27078" applyFont="1" applyBorder="1" applyAlignment="1">
      <alignment horizontal="center"/>
    </xf>
    <xf numFmtId="169" fontId="3" fillId="0" borderId="10" xfId="27078" applyFont="1" applyBorder="1" applyAlignment="1">
      <alignment horizontal="right"/>
    </xf>
    <xf numFmtId="169" fontId="3" fillId="0" borderId="10" xfId="27078" applyNumberFormat="1" applyFont="1" applyFill="1" applyBorder="1" applyAlignment="1">
      <alignment horizontal="right"/>
    </xf>
    <xf numFmtId="178" fontId="3" fillId="0" borderId="10" xfId="27078" applyNumberFormat="1" applyFont="1" applyBorder="1" applyAlignment="1">
      <alignment horizontal="left"/>
    </xf>
    <xf numFmtId="178" fontId="2" fillId="0" borderId="9" xfId="27078" applyNumberFormat="1" applyFont="1" applyBorder="1" applyAlignment="1">
      <alignment horizontal="left"/>
    </xf>
    <xf numFmtId="169" fontId="3" fillId="0" borderId="6" xfId="27078" applyFont="1" applyBorder="1" applyAlignment="1">
      <alignment horizontal="center"/>
    </xf>
    <xf numFmtId="169" fontId="3" fillId="0" borderId="1" xfId="27078" applyFont="1" applyBorder="1" applyAlignment="1">
      <alignment horizontal="center"/>
    </xf>
    <xf numFmtId="169" fontId="3" fillId="0" borderId="1" xfId="27078" applyFont="1" applyBorder="1" applyAlignment="1">
      <alignment horizontal="right"/>
    </xf>
    <xf numFmtId="169" fontId="3" fillId="0" borderId="1" xfId="27078" applyNumberFormat="1" applyFont="1" applyBorder="1" applyAlignment="1">
      <alignment horizontal="right"/>
    </xf>
    <xf numFmtId="178" fontId="3" fillId="0" borderId="1" xfId="27078" applyNumberFormat="1" applyFont="1" applyBorder="1" applyAlignment="1">
      <alignment horizontal="left"/>
    </xf>
    <xf numFmtId="178" fontId="2" fillId="0" borderId="2" xfId="27078" applyNumberFormat="1" applyFont="1" applyBorder="1" applyAlignment="1">
      <alignment horizontal="left"/>
    </xf>
    <xf numFmtId="169" fontId="2" fillId="0" borderId="6" xfId="27078" applyFont="1" applyBorder="1" applyAlignment="1">
      <alignment horizontal="center"/>
    </xf>
    <xf numFmtId="169" fontId="2" fillId="0" borderId="1" xfId="27078" applyFont="1" applyBorder="1" applyAlignment="1">
      <alignment horizontal="center"/>
    </xf>
    <xf numFmtId="169" fontId="2" fillId="0" borderId="1" xfId="27078" applyFont="1" applyBorder="1" applyAlignment="1">
      <alignment horizontal="right"/>
    </xf>
    <xf numFmtId="169" fontId="2" fillId="0" borderId="1" xfId="27078" applyNumberFormat="1" applyFont="1" applyBorder="1" applyAlignment="1">
      <alignment horizontal="right"/>
    </xf>
    <xf numFmtId="178" fontId="2" fillId="0" borderId="1" xfId="27078" applyNumberFormat="1" applyFont="1" applyBorder="1" applyAlignment="1">
      <alignment horizontal="left"/>
    </xf>
    <xf numFmtId="178" fontId="2" fillId="0" borderId="2" xfId="27078" applyNumberFormat="1" applyFont="1" applyBorder="1" applyAlignment="1">
      <alignment horizontal="center"/>
    </xf>
    <xf numFmtId="169" fontId="3" fillId="0" borderId="13" xfId="27078" quotePrefix="1" applyFont="1" applyBorder="1" applyAlignment="1">
      <alignment horizontal="center"/>
    </xf>
    <xf numFmtId="169" fontId="3" fillId="0" borderId="12" xfId="27078" quotePrefix="1" applyFont="1" applyBorder="1" applyAlignment="1">
      <alignment horizontal="center"/>
    </xf>
    <xf numFmtId="169" fontId="3" fillId="0" borderId="12" xfId="27078" quotePrefix="1" applyFont="1" applyBorder="1" applyAlignment="1">
      <alignment horizontal="right"/>
    </xf>
    <xf numFmtId="169" fontId="3" fillId="0" borderId="1" xfId="27078" applyFont="1" applyBorder="1"/>
    <xf numFmtId="169" fontId="2" fillId="0" borderId="2" xfId="27078" applyFont="1" applyBorder="1" applyAlignment="1">
      <alignment horizontal="left"/>
    </xf>
    <xf numFmtId="49" fontId="3" fillId="20" borderId="3" xfId="41533" applyNumberFormat="1" applyFont="1" applyFill="1" applyBorder="1" applyAlignment="1">
      <alignment horizontal="center"/>
    </xf>
    <xf numFmtId="49" fontId="3" fillId="20" borderId="8" xfId="41533" applyNumberFormat="1" applyFont="1" applyFill="1" applyBorder="1" applyAlignment="1">
      <alignment horizontal="center"/>
    </xf>
    <xf numFmtId="169" fontId="3" fillId="20" borderId="8" xfId="41533" applyNumberFormat="1" applyFont="1" applyFill="1" applyBorder="1" applyAlignment="1">
      <alignment horizontal="center" vertical="center"/>
    </xf>
    <xf numFmtId="2" fontId="3" fillId="0" borderId="10" xfId="27081" applyNumberFormat="1" applyFont="1" applyBorder="1" applyAlignment="1">
      <alignment vertical="center"/>
    </xf>
    <xf numFmtId="169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0" borderId="6" xfId="27095" quotePrefix="1" applyFont="1" applyFill="1" applyBorder="1" applyAlignment="1">
      <alignment horizontal="center" vertical="center"/>
    </xf>
    <xf numFmtId="169" fontId="3" fillId="20" borderId="1" xfId="1843" applyNumberFormat="1" applyFont="1" applyFill="1" applyBorder="1" applyAlignment="1">
      <alignment horizontal="center" vertical="center"/>
    </xf>
    <xf numFmtId="185" fontId="9" fillId="0" borderId="0" xfId="0" applyNumberFormat="1" applyFont="1"/>
    <xf numFmtId="165" fontId="3" fillId="0" borderId="58" xfId="0" applyNumberFormat="1" applyFont="1" applyFill="1" applyBorder="1" applyAlignment="1">
      <alignment horizontal="center" vertical="center"/>
    </xf>
    <xf numFmtId="165" fontId="3" fillId="0" borderId="56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55" xfId="0" applyNumberFormat="1" applyFont="1" applyFill="1" applyBorder="1" applyAlignment="1">
      <alignment horizontal="center" vertical="center"/>
    </xf>
    <xf numFmtId="165" fontId="3" fillId="0" borderId="5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2" fillId="0" borderId="42" xfId="0" applyNumberFormat="1" applyFont="1" applyFill="1" applyBorder="1" applyAlignment="1">
      <alignment horizontal="center"/>
    </xf>
    <xf numFmtId="165" fontId="9" fillId="0" borderId="42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8" xfId="0" applyNumberFormat="1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40" xfId="0" applyNumberFormat="1" applyFont="1" applyBorder="1" applyAlignment="1">
      <alignment horizontal="center"/>
    </xf>
    <xf numFmtId="165" fontId="2" fillId="0" borderId="12" xfId="0" applyNumberFormat="1" applyFont="1" applyFill="1" applyBorder="1"/>
    <xf numFmtId="0" fontId="3" fillId="20" borderId="3" xfId="0" applyFont="1" applyFill="1" applyBorder="1" applyAlignment="1">
      <alignment horizontal="center" vertical="center"/>
    </xf>
    <xf numFmtId="0" fontId="3" fillId="20" borderId="8" xfId="0" quotePrefix="1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6" xfId="27081" applyNumberFormat="1" applyFont="1" applyBorder="1"/>
    <xf numFmtId="2" fontId="3" fillId="0" borderId="31" xfId="27081" applyNumberFormat="1" applyFont="1" applyBorder="1"/>
    <xf numFmtId="169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42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9" fontId="2" fillId="0" borderId="2" xfId="1843" applyNumberFormat="1" applyFont="1" applyBorder="1" applyAlignment="1">
      <alignment horizontal="left"/>
    </xf>
    <xf numFmtId="2" fontId="2" fillId="0" borderId="42" xfId="27081" applyNumberFormat="1" applyFont="1" applyBorder="1"/>
    <xf numFmtId="2" fontId="2" fillId="0" borderId="6" xfId="27081" applyNumberFormat="1" applyFont="1" applyBorder="1" applyAlignment="1">
      <alignment horizontal="right"/>
    </xf>
    <xf numFmtId="2" fontId="2" fillId="0" borderId="6" xfId="27081" applyNumberFormat="1" applyFont="1" applyBorder="1" applyAlignment="1"/>
    <xf numFmtId="2" fontId="2" fillId="0" borderId="13" xfId="27081" applyNumberFormat="1" applyFont="1" applyBorder="1"/>
    <xf numFmtId="2" fontId="2" fillId="0" borderId="40" xfId="27081" applyNumberFormat="1" applyFont="1" applyBorder="1"/>
    <xf numFmtId="2" fontId="2" fillId="0" borderId="12" xfId="27081" applyNumberFormat="1" applyFont="1" applyBorder="1"/>
    <xf numFmtId="169" fontId="2" fillId="0" borderId="37" xfId="1843" applyNumberFormat="1" applyFont="1" applyBorder="1" applyAlignment="1">
      <alignment horizontal="left"/>
    </xf>
    <xf numFmtId="0" fontId="3" fillId="20" borderId="53" xfId="27095" quotePrefix="1" applyFont="1" applyFill="1" applyBorder="1" applyAlignment="1">
      <alignment horizontal="center" vertical="center"/>
    </xf>
    <xf numFmtId="0" fontId="3" fillId="20" borderId="14" xfId="27095" quotePrefix="1" applyFont="1" applyFill="1" applyBorder="1" applyAlignment="1">
      <alignment horizontal="center" vertical="center"/>
    </xf>
    <xf numFmtId="0" fontId="3" fillId="20" borderId="16" xfId="27095" quotePrefix="1" applyFont="1" applyFill="1" applyBorder="1" applyAlignment="1">
      <alignment horizontal="center" vertical="center"/>
    </xf>
    <xf numFmtId="169" fontId="3" fillId="20" borderId="63" xfId="1843" quotePrefix="1" applyNumberFormat="1" applyFont="1" applyFill="1" applyBorder="1" applyAlignment="1">
      <alignment horizontal="center" vertical="center"/>
    </xf>
    <xf numFmtId="169" fontId="3" fillId="20" borderId="16" xfId="1843" quotePrefix="1" applyNumberFormat="1" applyFont="1" applyFill="1" applyBorder="1" applyAlignment="1">
      <alignment horizontal="center" vertical="center"/>
    </xf>
    <xf numFmtId="169" fontId="3" fillId="20" borderId="16" xfId="1843" applyNumberFormat="1" applyFont="1" applyFill="1" applyBorder="1" applyAlignment="1">
      <alignment horizontal="center" vertical="center"/>
    </xf>
    <xf numFmtId="169" fontId="3" fillId="20" borderId="39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0" fontId="2" fillId="0" borderId="0" xfId="231" applyFont="1" applyFill="1"/>
    <xf numFmtId="0" fontId="2" fillId="0" borderId="0" xfId="231" applyFont="1" applyFill="1" applyBorder="1"/>
    <xf numFmtId="175" fontId="3" fillId="0" borderId="0" xfId="1843" applyNumberFormat="1" applyFont="1" applyFill="1" applyBorder="1" applyAlignment="1" applyProtection="1">
      <alignment horizontal="center" vertical="center"/>
    </xf>
    <xf numFmtId="165" fontId="3" fillId="0" borderId="10" xfId="231" applyNumberFormat="1" applyFont="1" applyFill="1" applyBorder="1" applyAlignment="1">
      <alignment horizontal="center"/>
    </xf>
    <xf numFmtId="165" fontId="3" fillId="0" borderId="55" xfId="231" applyNumberFormat="1" applyFont="1" applyFill="1" applyBorder="1" applyAlignment="1">
      <alignment horizontal="center"/>
    </xf>
    <xf numFmtId="175" fontId="3" fillId="0" borderId="9" xfId="1843" applyNumberFormat="1" applyFont="1" applyFill="1" applyBorder="1" applyAlignment="1" applyProtection="1">
      <alignment horizontal="left"/>
    </xf>
    <xf numFmtId="165" fontId="2" fillId="0" borderId="29" xfId="231" applyNumberFormat="1" applyFont="1" applyFill="1" applyBorder="1" applyAlignment="1">
      <alignment horizontal="center"/>
    </xf>
    <xf numFmtId="165" fontId="2" fillId="0" borderId="27" xfId="231" applyNumberFormat="1" applyFont="1" applyFill="1" applyBorder="1" applyAlignment="1">
      <alignment horizontal="center"/>
    </xf>
    <xf numFmtId="2" fontId="2" fillId="0" borderId="27" xfId="231" applyNumberFormat="1" applyFont="1" applyFill="1" applyBorder="1" applyAlignment="1">
      <alignment horizontal="center"/>
    </xf>
    <xf numFmtId="165" fontId="2" fillId="0" borderId="64" xfId="231" applyNumberFormat="1" applyFont="1" applyFill="1" applyBorder="1" applyAlignment="1">
      <alignment horizontal="center"/>
    </xf>
    <xf numFmtId="175" fontId="2" fillId="0" borderId="26" xfId="41525" applyNumberFormat="1" applyFont="1" applyFill="1" applyBorder="1" applyAlignment="1" applyProtection="1">
      <alignment horizontal="left"/>
    </xf>
    <xf numFmtId="165" fontId="2" fillId="0" borderId="42" xfId="231" applyNumberFormat="1" applyFont="1" applyFill="1" applyBorder="1" applyAlignment="1">
      <alignment horizontal="center"/>
    </xf>
    <xf numFmtId="175" fontId="2" fillId="0" borderId="2" xfId="41525" applyNumberFormat="1" applyFont="1" applyFill="1" applyBorder="1" applyAlignment="1" applyProtection="1">
      <alignment horizontal="left"/>
    </xf>
    <xf numFmtId="165" fontId="2" fillId="0" borderId="40" xfId="231" applyNumberFormat="1" applyFont="1" applyFill="1" applyBorder="1" applyAlignment="1">
      <alignment horizontal="center"/>
    </xf>
    <xf numFmtId="175" fontId="2" fillId="0" borderId="37" xfId="41525" applyNumberFormat="1" applyFont="1" applyFill="1" applyBorder="1" applyAlignment="1" applyProtection="1">
      <alignment horizontal="left"/>
    </xf>
    <xf numFmtId="186" fontId="2" fillId="0" borderId="0" xfId="41521" applyNumberFormat="1" applyFont="1" applyFill="1"/>
    <xf numFmtId="0" fontId="3" fillId="20" borderId="3" xfId="231" applyFont="1" applyFill="1" applyBorder="1" applyAlignment="1">
      <alignment horizontal="center" vertical="center" wrapText="1"/>
    </xf>
    <xf numFmtId="0" fontId="3" fillId="20" borderId="8" xfId="231" applyFont="1" applyFill="1" applyBorder="1" applyAlignment="1">
      <alignment horizontal="center" vertical="center" wrapText="1"/>
    </xf>
    <xf numFmtId="175" fontId="3" fillId="20" borderId="8" xfId="41525" applyNumberFormat="1" applyFont="1" applyFill="1" applyBorder="1" applyAlignment="1" applyProtection="1">
      <alignment horizontal="center" vertical="center" wrapText="1"/>
    </xf>
    <xf numFmtId="175" fontId="3" fillId="20" borderId="19" xfId="41525" applyNumberFormat="1" applyFont="1" applyFill="1" applyBorder="1" applyAlignment="1" applyProtection="1">
      <alignment horizontal="center" vertical="center" wrapText="1"/>
    </xf>
    <xf numFmtId="175" fontId="3" fillId="20" borderId="20" xfId="41525" applyNumberFormat="1" applyFont="1" applyFill="1" applyBorder="1" applyAlignment="1" applyProtection="1">
      <alignment horizontal="center" vertical="center" wrapText="1"/>
    </xf>
    <xf numFmtId="0" fontId="3" fillId="19" borderId="33" xfId="231" applyFont="1" applyFill="1" applyBorder="1" applyAlignment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11" xfId="0" applyNumberFormat="1" applyFont="1" applyFill="1" applyBorder="1" applyAlignment="1">
      <alignment horizontal="center" vertical="center"/>
    </xf>
    <xf numFmtId="1" fontId="3" fillId="0" borderId="55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36" xfId="0" applyNumberFormat="1" applyFont="1" applyFill="1" applyBorder="1" applyAlignment="1">
      <alignment horizontal="center" vertical="center"/>
    </xf>
    <xf numFmtId="165" fontId="2" fillId="0" borderId="35" xfId="0" applyNumberFormat="1" applyFont="1" applyFill="1" applyBorder="1" applyAlignment="1">
      <alignment horizontal="center" vertical="center"/>
    </xf>
    <xf numFmtId="165" fontId="2" fillId="0" borderId="35" xfId="0" applyNumberFormat="1" applyFont="1" applyFill="1" applyBorder="1" applyAlignment="1">
      <alignment horizontal="right" vertical="center"/>
    </xf>
    <xf numFmtId="165" fontId="3" fillId="0" borderId="35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64" xfId="0" applyNumberFormat="1" applyFont="1" applyFill="1" applyBorder="1" applyAlignment="1">
      <alignment horizontal="center" vertical="center"/>
    </xf>
    <xf numFmtId="165" fontId="3" fillId="0" borderId="64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43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42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42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0" borderId="29" xfId="41527" applyNumberFormat="1" applyFont="1" applyFill="1" applyBorder="1" applyAlignment="1">
      <alignment horizontal="center" vertical="center"/>
    </xf>
    <xf numFmtId="49" fontId="3" fillId="20" borderId="64" xfId="41527" applyNumberFormat="1" applyFont="1" applyFill="1" applyBorder="1" applyAlignment="1">
      <alignment horizontal="center" vertical="center"/>
    </xf>
    <xf numFmtId="49" fontId="3" fillId="20" borderId="27" xfId="41527" applyNumberFormat="1" applyFont="1" applyFill="1" applyBorder="1" applyAlignment="1">
      <alignment horizontal="center" vertical="center"/>
    </xf>
    <xf numFmtId="169" fontId="3" fillId="20" borderId="28" xfId="41524" applyNumberFormat="1" applyFont="1" applyFill="1" applyBorder="1" applyAlignment="1" applyProtection="1">
      <alignment horizontal="center" vertical="center" wrapText="1"/>
      <protection hidden="1"/>
    </xf>
    <xf numFmtId="0" fontId="3" fillId="20" borderId="64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0" fillId="0" borderId="11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0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0" fillId="0" borderId="37" xfId="0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39" xfId="0" applyFont="1" applyFill="1" applyBorder="1" applyAlignment="1">
      <alignment horizontal="center" vertical="center"/>
    </xf>
    <xf numFmtId="0" fontId="12" fillId="0" borderId="0" xfId="0" applyFont="1"/>
    <xf numFmtId="0" fontId="2" fillId="0" borderId="0" xfId="35316" applyFont="1" applyFill="1"/>
    <xf numFmtId="165" fontId="2" fillId="0" borderId="0" xfId="35316" applyNumberFormat="1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67" xfId="35316" applyFont="1" applyFill="1" applyBorder="1"/>
    <xf numFmtId="0" fontId="2" fillId="0" borderId="67" xfId="35316" applyFont="1" applyFill="1" applyBorder="1"/>
    <xf numFmtId="0" fontId="3" fillId="0" borderId="4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8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35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35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9" borderId="3" xfId="1846" applyFont="1" applyFill="1" applyBorder="1" applyAlignment="1">
      <alignment horizontal="center" vertical="center"/>
    </xf>
    <xf numFmtId="0" fontId="3" fillId="19" borderId="19" xfId="1846" applyFont="1" applyFill="1" applyBorder="1" applyAlignment="1">
      <alignment horizontal="center" vertical="center"/>
    </xf>
    <xf numFmtId="0" fontId="3" fillId="19" borderId="8" xfId="1846" applyFont="1" applyFill="1" applyBorder="1" applyAlignment="1">
      <alignment horizontal="center" vertical="center"/>
    </xf>
    <xf numFmtId="0" fontId="3" fillId="19" borderId="28" xfId="35316" applyFont="1" applyFill="1" applyBorder="1" applyAlignment="1">
      <alignment horizontal="right" vertical="center"/>
    </xf>
    <xf numFmtId="0" fontId="3" fillId="19" borderId="64" xfId="35316" applyFont="1" applyFill="1" applyBorder="1" applyAlignment="1">
      <alignment horizontal="right" vertical="center"/>
    </xf>
    <xf numFmtId="0" fontId="43" fillId="0" borderId="0" xfId="18473" applyFont="1"/>
    <xf numFmtId="165" fontId="43" fillId="0" borderId="0" xfId="18473" applyNumberFormat="1" applyFont="1"/>
    <xf numFmtId="0" fontId="44" fillId="0" borderId="0" xfId="18473" applyFont="1"/>
    <xf numFmtId="165" fontId="45" fillId="0" borderId="11" xfId="1846" applyNumberFormat="1" applyFont="1" applyFill="1" applyBorder="1" applyAlignment="1">
      <alignment horizontal="center"/>
    </xf>
    <xf numFmtId="165" fontId="45" fillId="0" borderId="10" xfId="1846" applyNumberFormat="1" applyFont="1" applyFill="1" applyBorder="1" applyAlignment="1">
      <alignment horizontal="center"/>
    </xf>
    <xf numFmtId="165" fontId="45" fillId="0" borderId="10" xfId="1846" applyNumberFormat="1" applyFont="1" applyFill="1" applyBorder="1"/>
    <xf numFmtId="0" fontId="45" fillId="0" borderId="67" xfId="35316" applyFont="1" applyFill="1" applyBorder="1"/>
    <xf numFmtId="0" fontId="45" fillId="0" borderId="48" xfId="35316" applyFont="1" applyFill="1" applyBorder="1"/>
    <xf numFmtId="165" fontId="43" fillId="0" borderId="6" xfId="1846" applyNumberFormat="1" applyFont="1" applyFill="1" applyBorder="1" applyAlignment="1">
      <alignment horizontal="center"/>
    </xf>
    <xf numFmtId="165" fontId="43" fillId="0" borderId="1" xfId="1846" applyNumberFormat="1" applyFont="1" applyFill="1" applyBorder="1" applyAlignment="1">
      <alignment horizontal="center"/>
    </xf>
    <xf numFmtId="165" fontId="43" fillId="0" borderId="1" xfId="1846" applyNumberFormat="1" applyFont="1" applyFill="1" applyBorder="1"/>
    <xf numFmtId="0" fontId="43" fillId="0" borderId="0" xfId="35316" applyFont="1" applyFill="1" applyBorder="1"/>
    <xf numFmtId="0" fontId="43" fillId="0" borderId="38" xfId="35316" applyFont="1" applyFill="1" applyBorder="1"/>
    <xf numFmtId="165" fontId="43" fillId="0" borderId="6" xfId="1846" quotePrefix="1" applyNumberFormat="1" applyFont="1" applyFill="1" applyBorder="1" applyAlignment="1">
      <alignment horizontal="center"/>
    </xf>
    <xf numFmtId="165" fontId="43" fillId="0" borderId="1" xfId="1846" quotePrefix="1" applyNumberFormat="1" applyFont="1" applyFill="1" applyBorder="1" applyAlignment="1">
      <alignment horizontal="center"/>
    </xf>
    <xf numFmtId="0" fontId="45" fillId="0" borderId="0" xfId="18473" applyFont="1"/>
    <xf numFmtId="165" fontId="45" fillId="0" borderId="3" xfId="1846" applyNumberFormat="1" applyFont="1" applyFill="1" applyBorder="1" applyAlignment="1">
      <alignment horizontal="center"/>
    </xf>
    <xf numFmtId="165" fontId="45" fillId="0" borderId="8" xfId="1846" applyNumberFormat="1" applyFont="1" applyFill="1" applyBorder="1" applyAlignment="1">
      <alignment horizontal="center"/>
    </xf>
    <xf numFmtId="165" fontId="45" fillId="0" borderId="8" xfId="1846" applyNumberFormat="1" applyFont="1" applyFill="1" applyBorder="1"/>
    <xf numFmtId="0" fontId="45" fillId="0" borderId="35" xfId="35316" applyFont="1" applyFill="1" applyBorder="1"/>
    <xf numFmtId="0" fontId="45" fillId="0" borderId="34" xfId="35316" applyFont="1" applyFill="1" applyBorder="1"/>
    <xf numFmtId="165" fontId="43" fillId="0" borderId="3" xfId="1846" applyNumberFormat="1" applyFont="1" applyFill="1" applyBorder="1" applyAlignment="1">
      <alignment horizontal="center"/>
    </xf>
    <xf numFmtId="165" fontId="43" fillId="0" borderId="8" xfId="1846" applyNumberFormat="1" applyFont="1" applyFill="1" applyBorder="1" applyAlignment="1">
      <alignment horizontal="center"/>
    </xf>
    <xf numFmtId="165" fontId="43" fillId="0" borderId="8" xfId="1846" applyNumberFormat="1" applyFont="1" applyFill="1" applyBorder="1" applyAlignment="1">
      <alignment horizontal="right"/>
    </xf>
    <xf numFmtId="165" fontId="43" fillId="0" borderId="8" xfId="1846" applyNumberFormat="1" applyFont="1" applyFill="1" applyBorder="1"/>
    <xf numFmtId="0" fontId="43" fillId="0" borderId="35" xfId="35316" applyFont="1" applyFill="1" applyBorder="1"/>
    <xf numFmtId="0" fontId="43" fillId="0" borderId="34" xfId="35316" applyFont="1" applyFill="1" applyBorder="1"/>
    <xf numFmtId="165" fontId="45" fillId="0" borderId="3" xfId="1846" quotePrefix="1" applyNumberFormat="1" applyFont="1" applyFill="1" applyBorder="1" applyAlignment="1">
      <alignment horizontal="center"/>
    </xf>
    <xf numFmtId="165" fontId="45" fillId="0" borderId="8" xfId="1846" quotePrefix="1" applyNumberFormat="1" applyFont="1" applyFill="1" applyBorder="1" applyAlignment="1">
      <alignment horizontal="center"/>
    </xf>
    <xf numFmtId="165" fontId="45" fillId="0" borderId="8" xfId="1846" applyNumberFormat="1" applyFont="1" applyFill="1" applyBorder="1" applyAlignment="1">
      <alignment horizontal="right"/>
    </xf>
    <xf numFmtId="165" fontId="43" fillId="0" borderId="3" xfId="1846" quotePrefix="1" applyNumberFormat="1" applyFont="1" applyFill="1" applyBorder="1" applyAlignment="1">
      <alignment horizontal="center"/>
    </xf>
    <xf numFmtId="165" fontId="43" fillId="0" borderId="1" xfId="1846" applyNumberFormat="1" applyFont="1" applyFill="1" applyBorder="1" applyAlignment="1">
      <alignment horizontal="right"/>
    </xf>
    <xf numFmtId="165" fontId="43" fillId="0" borderId="8" xfId="1846" quotePrefix="1" applyNumberFormat="1" applyFont="1" applyFill="1" applyBorder="1" applyAlignment="1">
      <alignment horizontal="center"/>
    </xf>
    <xf numFmtId="0" fontId="43" fillId="0" borderId="4" xfId="35316" applyFont="1" applyFill="1" applyBorder="1"/>
    <xf numFmtId="165" fontId="45" fillId="0" borderId="29" xfId="1846" quotePrefix="1" applyNumberFormat="1" applyFont="1" applyFill="1" applyBorder="1" applyAlignment="1">
      <alignment horizontal="center"/>
    </xf>
    <xf numFmtId="165" fontId="45" fillId="0" borderId="27" xfId="1846" quotePrefix="1" applyNumberFormat="1" applyFont="1" applyFill="1" applyBorder="1" applyAlignment="1">
      <alignment horizontal="center"/>
    </xf>
    <xf numFmtId="165" fontId="45" fillId="0" borderId="27" xfId="1846" applyNumberFormat="1" applyFont="1" applyFill="1" applyBorder="1" applyAlignment="1">
      <alignment horizontal="right"/>
    </xf>
    <xf numFmtId="165" fontId="45" fillId="0" borderId="27" xfId="1846" applyNumberFormat="1" applyFont="1" applyFill="1" applyBorder="1"/>
    <xf numFmtId="0" fontId="45" fillId="0" borderId="45" xfId="35316" applyFont="1" applyFill="1" applyBorder="1"/>
    <xf numFmtId="0" fontId="45" fillId="0" borderId="43" xfId="35316" applyFont="1" applyFill="1" applyBorder="1"/>
    <xf numFmtId="0" fontId="44" fillId="0" borderId="0" xfId="18473" applyFont="1" applyBorder="1" applyAlignment="1">
      <alignment horizontal="right"/>
    </xf>
    <xf numFmtId="0" fontId="43" fillId="0" borderId="0" xfId="18473" applyFont="1" applyBorder="1" applyAlignment="1">
      <alignment horizontal="center"/>
    </xf>
    <xf numFmtId="0" fontId="43" fillId="0" borderId="0" xfId="18473" applyFont="1" applyFill="1"/>
    <xf numFmtId="169" fontId="2" fillId="0" borderId="0" xfId="231" applyNumberFormat="1" applyFont="1" applyFill="1"/>
    <xf numFmtId="169" fontId="2" fillId="0" borderId="0" xfId="0" applyNumberFormat="1" applyFont="1" applyFill="1"/>
    <xf numFmtId="169" fontId="2" fillId="0" borderId="0" xfId="0" applyNumberFormat="1" applyFont="1" applyFill="1" applyBorder="1"/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/>
    <xf numFmtId="169" fontId="2" fillId="0" borderId="0" xfId="0" applyNumberFormat="1" applyFont="1" applyFill="1" applyAlignment="1">
      <alignment horizontal="left"/>
    </xf>
    <xf numFmtId="169" fontId="2" fillId="0" borderId="0" xfId="0" quotePrefix="1" applyNumberFormat="1" applyFont="1" applyFill="1" applyBorder="1" applyAlignment="1"/>
    <xf numFmtId="169" fontId="2" fillId="0" borderId="0" xfId="0" quotePrefix="1" applyNumberFormat="1" applyFont="1" applyFill="1" applyAlignment="1"/>
    <xf numFmtId="169" fontId="2" fillId="0" borderId="0" xfId="0" applyNumberFormat="1" applyFont="1" applyFill="1" applyBorder="1" applyAlignment="1">
      <alignment horizontal="left"/>
    </xf>
    <xf numFmtId="169" fontId="2" fillId="0" borderId="0" xfId="0" quotePrefix="1" applyNumberFormat="1" applyFont="1" applyFill="1" applyAlignment="1">
      <alignment horizontal="left"/>
    </xf>
    <xf numFmtId="169" fontId="3" fillId="0" borderId="0" xfId="0" applyNumberFormat="1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right"/>
    </xf>
    <xf numFmtId="169" fontId="3" fillId="0" borderId="0" xfId="0" quotePrefix="1" applyNumberFormat="1" applyFont="1" applyFill="1" applyBorder="1" applyAlignment="1">
      <alignment horizontal="left"/>
    </xf>
    <xf numFmtId="169" fontId="3" fillId="0" borderId="47" xfId="0" applyNumberFormat="1" applyFont="1" applyFill="1" applyBorder="1" applyAlignment="1">
      <alignment horizontal="center" vertical="center"/>
    </xf>
    <xf numFmtId="169" fontId="3" fillId="0" borderId="31" xfId="0" applyNumberFormat="1" applyFont="1" applyFill="1" applyBorder="1" applyAlignment="1">
      <alignment horizontal="center" vertical="center"/>
    </xf>
    <xf numFmtId="169" fontId="2" fillId="0" borderId="31" xfId="0" applyNumberFormat="1" applyFont="1" applyFill="1" applyBorder="1" applyAlignment="1">
      <alignment horizontal="right" vertical="center"/>
    </xf>
    <xf numFmtId="169" fontId="2" fillId="0" borderId="21" xfId="0" applyNumberFormat="1" applyFont="1" applyFill="1" applyBorder="1" applyAlignment="1">
      <alignment vertical="center"/>
    </xf>
    <xf numFmtId="169" fontId="2" fillId="0" borderId="30" xfId="0" applyNumberFormat="1" applyFont="1" applyFill="1" applyBorder="1" applyAlignment="1">
      <alignment vertical="center"/>
    </xf>
    <xf numFmtId="169" fontId="3" fillId="0" borderId="5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2" fillId="0" borderId="1" xfId="0" applyNumberFormat="1" applyFont="1" applyFill="1" applyBorder="1" applyAlignment="1">
      <alignment horizontal="right" vertical="center"/>
    </xf>
    <xf numFmtId="169" fontId="2" fillId="0" borderId="0" xfId="0" applyNumberFormat="1" applyFont="1" applyFill="1" applyBorder="1" applyAlignment="1">
      <alignment vertical="center"/>
    </xf>
    <xf numFmtId="169" fontId="2" fillId="0" borderId="2" xfId="0" applyNumberFormat="1" applyFont="1" applyFill="1" applyBorder="1" applyAlignment="1">
      <alignment vertical="center"/>
    </xf>
    <xf numFmtId="169" fontId="3" fillId="0" borderId="65" xfId="0" applyNumberFormat="1" applyFont="1" applyFill="1" applyBorder="1" applyAlignment="1">
      <alignment horizontal="center" vertical="center"/>
    </xf>
    <xf numFmtId="169" fontId="3" fillId="0" borderId="16" xfId="0" applyNumberFormat="1" applyFont="1" applyFill="1" applyBorder="1" applyAlignment="1">
      <alignment horizontal="center" vertical="center"/>
    </xf>
    <xf numFmtId="169" fontId="2" fillId="0" borderId="16" xfId="0" applyNumberFormat="1" applyFont="1" applyFill="1" applyBorder="1" applyAlignment="1">
      <alignment horizontal="right" vertical="center"/>
    </xf>
    <xf numFmtId="169" fontId="2" fillId="0" borderId="14" xfId="0" applyNumberFormat="1" applyFont="1" applyFill="1" applyBorder="1" applyAlignment="1">
      <alignment vertical="center"/>
    </xf>
    <xf numFmtId="169" fontId="2" fillId="0" borderId="15" xfId="0" applyNumberFormat="1" applyFont="1" applyFill="1" applyBorder="1" applyAlignment="1">
      <alignment vertical="center"/>
    </xf>
    <xf numFmtId="169" fontId="3" fillId="0" borderId="11" xfId="0" applyNumberFormat="1" applyFont="1" applyFill="1" applyBorder="1" applyAlignment="1">
      <alignment horizontal="center"/>
    </xf>
    <xf numFmtId="169" fontId="3" fillId="0" borderId="10" xfId="0" applyNumberFormat="1" applyFont="1" applyFill="1" applyBorder="1" applyAlignment="1">
      <alignment horizontal="center"/>
    </xf>
    <xf numFmtId="169" fontId="3" fillId="0" borderId="10" xfId="0" applyNumberFormat="1" applyFont="1" applyFill="1" applyBorder="1" applyAlignment="1">
      <alignment horizontal="right"/>
    </xf>
    <xf numFmtId="169" fontId="2" fillId="0" borderId="6" xfId="0" applyNumberFormat="1" applyFont="1" applyFill="1" applyBorder="1" applyAlignment="1">
      <alignment horizontal="center"/>
    </xf>
    <xf numFmtId="169" fontId="2" fillId="0" borderId="4" xfId="0" applyNumberFormat="1" applyFont="1" applyFill="1" applyBorder="1" applyAlignment="1">
      <alignment horizontal="center"/>
    </xf>
    <xf numFmtId="169" fontId="2" fillId="0" borderId="4" xfId="0" applyNumberFormat="1" applyFont="1" applyFill="1" applyBorder="1" applyAlignment="1">
      <alignment horizontal="right"/>
    </xf>
    <xf numFmtId="169" fontId="2" fillId="0" borderId="4" xfId="0" applyNumberFormat="1" applyFont="1" applyFill="1" applyBorder="1"/>
    <xf numFmtId="169" fontId="2" fillId="0" borderId="38" xfId="0" quotePrefix="1" applyNumberFormat="1" applyFont="1" applyFill="1" applyBorder="1" applyAlignment="1">
      <alignment horizontal="left"/>
    </xf>
    <xf numFmtId="169" fontId="2" fillId="0" borderId="1" xfId="0" applyNumberFormat="1" applyFont="1" applyFill="1" applyBorder="1" applyAlignment="1">
      <alignment horizontal="center"/>
    </xf>
    <xf numFmtId="169" fontId="2" fillId="0" borderId="1" xfId="0" applyNumberFormat="1" applyFont="1" applyFill="1" applyBorder="1" applyAlignment="1">
      <alignment horizontal="right"/>
    </xf>
    <xf numFmtId="169" fontId="3" fillId="0" borderId="38" xfId="0" quotePrefix="1" applyNumberFormat="1" applyFont="1" applyFill="1" applyBorder="1" applyAlignment="1">
      <alignment horizontal="left"/>
    </xf>
    <xf numFmtId="169" fontId="3" fillId="0" borderId="6" xfId="0" applyNumberFormat="1" applyFont="1" applyFill="1" applyBorder="1" applyAlignment="1">
      <alignment horizontal="center"/>
    </xf>
    <xf numFmtId="169" fontId="3" fillId="0" borderId="1" xfId="0" applyNumberFormat="1" applyFont="1" applyFill="1" applyBorder="1" applyAlignment="1">
      <alignment horizontal="center"/>
    </xf>
    <xf numFmtId="169" fontId="3" fillId="0" borderId="1" xfId="0" applyNumberFormat="1" applyFont="1" applyFill="1" applyBorder="1" applyAlignment="1">
      <alignment horizontal="right"/>
    </xf>
    <xf numFmtId="169" fontId="2" fillId="0" borderId="38" xfId="0" applyNumberFormat="1" applyFont="1" applyFill="1" applyBorder="1"/>
    <xf numFmtId="169" fontId="3" fillId="0" borderId="4" xfId="0" applyNumberFormat="1" applyFont="1" applyFill="1" applyBorder="1" applyAlignment="1">
      <alignment vertical="center"/>
    </xf>
    <xf numFmtId="169" fontId="3" fillId="0" borderId="38" xfId="0" applyNumberFormat="1" applyFont="1" applyFill="1" applyBorder="1" applyAlignment="1">
      <alignment vertical="center"/>
    </xf>
    <xf numFmtId="169" fontId="3" fillId="0" borderId="3" xfId="0" applyNumberFormat="1" applyFont="1" applyFill="1" applyBorder="1" applyAlignment="1">
      <alignment horizontal="center"/>
    </xf>
    <xf numFmtId="169" fontId="3" fillId="0" borderId="8" xfId="0" applyNumberFormat="1" applyFont="1" applyFill="1" applyBorder="1" applyAlignment="1">
      <alignment horizontal="center"/>
    </xf>
    <xf numFmtId="169" fontId="3" fillId="0" borderId="8" xfId="0" applyNumberFormat="1" applyFont="1" applyFill="1" applyBorder="1" applyAlignment="1">
      <alignment horizontal="right"/>
    </xf>
    <xf numFmtId="169" fontId="2" fillId="0" borderId="4" xfId="0" applyNumberFormat="1" applyFont="1" applyFill="1" applyBorder="1" applyAlignment="1">
      <alignment horizontal="left"/>
    </xf>
    <xf numFmtId="169" fontId="3" fillId="0" borderId="27" xfId="0" applyNumberFormat="1" applyFont="1" applyFill="1" applyBorder="1" applyAlignment="1">
      <alignment horizontal="right"/>
    </xf>
    <xf numFmtId="169" fontId="2" fillId="0" borderId="29" xfId="0" applyNumberFormat="1" applyFont="1" applyFill="1" applyBorder="1" applyAlignment="1">
      <alignment horizontal="center"/>
    </xf>
    <xf numFmtId="169" fontId="2" fillId="0" borderId="27" xfId="0" applyNumberFormat="1" applyFont="1" applyFill="1" applyBorder="1" applyAlignment="1">
      <alignment horizontal="center"/>
    </xf>
    <xf numFmtId="169" fontId="2" fillId="0" borderId="27" xfId="0" applyNumberFormat="1" applyFont="1" applyFill="1" applyBorder="1" applyAlignment="1">
      <alignment horizontal="right"/>
    </xf>
    <xf numFmtId="169" fontId="2" fillId="0" borderId="45" xfId="0" applyNumberFormat="1" applyFont="1" applyFill="1" applyBorder="1" applyAlignment="1">
      <alignment horizontal="left"/>
    </xf>
    <xf numFmtId="169" fontId="2" fillId="0" borderId="43" xfId="0" applyNumberFormat="1" applyFont="1" applyFill="1" applyBorder="1"/>
    <xf numFmtId="169" fontId="2" fillId="0" borderId="4" xfId="0" quotePrefix="1" applyNumberFormat="1" applyFont="1" applyFill="1" applyBorder="1" applyAlignment="1">
      <alignment horizontal="left"/>
    </xf>
    <xf numFmtId="169" fontId="3" fillId="0" borderId="4" xfId="0" applyNumberFormat="1" applyFont="1" applyFill="1" applyBorder="1"/>
    <xf numFmtId="169" fontId="3" fillId="0" borderId="2" xfId="0" applyNumberFormat="1" applyFont="1" applyFill="1" applyBorder="1" applyAlignment="1">
      <alignment horizontal="left"/>
    </xf>
    <xf numFmtId="178" fontId="3" fillId="19" borderId="13" xfId="0" quotePrefix="1" applyNumberFormat="1" applyFont="1" applyFill="1" applyBorder="1" applyAlignment="1">
      <alignment horizontal="center"/>
    </xf>
    <xf numFmtId="178" fontId="3" fillId="19" borderId="12" xfId="0" quotePrefix="1" applyNumberFormat="1" applyFont="1" applyFill="1" applyBorder="1" applyAlignment="1">
      <alignment horizontal="center"/>
    </xf>
    <xf numFmtId="169" fontId="3" fillId="19" borderId="36" xfId="0" quotePrefix="1" applyNumberFormat="1" applyFont="1" applyFill="1" applyBorder="1" applyAlignment="1">
      <alignment horizontal="left"/>
    </xf>
    <xf numFmtId="169" fontId="3" fillId="19" borderId="19" xfId="0" quotePrefix="1" applyNumberFormat="1" applyFont="1" applyFill="1" applyBorder="1" applyAlignment="1">
      <alignment horizontal="right"/>
    </xf>
    <xf numFmtId="0" fontId="3" fillId="0" borderId="0" xfId="231" applyFont="1" applyFill="1" applyAlignment="1"/>
    <xf numFmtId="169" fontId="9" fillId="0" borderId="0" xfId="0" applyNumberFormat="1" applyFont="1" applyFill="1"/>
    <xf numFmtId="169" fontId="3" fillId="0" borderId="8" xfId="0" quotePrefix="1" applyNumberFormat="1" applyFont="1" applyFill="1" applyBorder="1" applyAlignment="1">
      <alignment horizontal="left"/>
    </xf>
    <xf numFmtId="169" fontId="3" fillId="0" borderId="34" xfId="0" quotePrefix="1" applyNumberFormat="1" applyFont="1" applyFill="1" applyBorder="1" applyAlignment="1">
      <alignment horizontal="left"/>
    </xf>
    <xf numFmtId="169" fontId="2" fillId="0" borderId="13" xfId="0" applyNumberFormat="1" applyFont="1" applyFill="1" applyBorder="1" applyAlignment="1">
      <alignment horizontal="center"/>
    </xf>
    <xf numFmtId="169" fontId="2" fillId="0" borderId="12" xfId="0" applyNumberFormat="1" applyFont="1" applyFill="1" applyBorder="1" applyAlignment="1">
      <alignment horizontal="center"/>
    </xf>
    <xf numFmtId="169" fontId="3" fillId="18" borderId="51" xfId="0" applyNumberFormat="1" applyFont="1" applyFill="1" applyBorder="1" applyAlignment="1">
      <alignment vertical="center"/>
    </xf>
    <xf numFmtId="169" fontId="3" fillId="18" borderId="52" xfId="0" applyNumberFormat="1" applyFont="1" applyFill="1" applyBorder="1" applyAlignment="1">
      <alignment vertical="center"/>
    </xf>
    <xf numFmtId="0" fontId="3" fillId="0" borderId="0" xfId="231" applyFont="1" applyAlignment="1"/>
    <xf numFmtId="165" fontId="20" fillId="0" borderId="0" xfId="231" applyNumberFormat="1" applyFont="1"/>
    <xf numFmtId="2" fontId="20" fillId="0" borderId="0" xfId="231" applyNumberFormat="1" applyFon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34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34" fillId="0" borderId="7" xfId="231" applyFont="1" applyBorder="1" applyAlignment="1">
      <alignment horizontal="left"/>
    </xf>
    <xf numFmtId="1" fontId="34" fillId="19" borderId="3" xfId="1825" applyNumberFormat="1" applyFont="1" applyFill="1" applyBorder="1" applyAlignment="1" applyProtection="1">
      <alignment horizontal="center" vertical="center"/>
    </xf>
    <xf numFmtId="1" fontId="34" fillId="19" borderId="8" xfId="1825" quotePrefix="1" applyNumberFormat="1" applyFont="1" applyFill="1" applyBorder="1" applyAlignment="1" applyProtection="1">
      <alignment horizontal="center" vertical="center"/>
    </xf>
    <xf numFmtId="1" fontId="34" fillId="19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9" fontId="2" fillId="21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9" fontId="2" fillId="21" borderId="1" xfId="6464" applyNumberFormat="1" applyFont="1" applyFill="1" applyBorder="1" applyAlignment="1" applyProtection="1">
      <alignment horizontal="left" indent="2"/>
    </xf>
    <xf numFmtId="2" fontId="2" fillId="0" borderId="53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9" fontId="2" fillId="21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9" fontId="9" fillId="21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9" fontId="2" fillId="21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9" fontId="2" fillId="21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50" xfId="234" applyNumberFormat="1" applyFont="1" applyBorder="1" applyAlignment="1">
      <alignment horizontal="center"/>
    </xf>
    <xf numFmtId="2" fontId="2" fillId="0" borderId="51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50" xfId="234" applyNumberFormat="1" applyFont="1" applyBorder="1"/>
    <xf numFmtId="2" fontId="2" fillId="0" borderId="51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9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9" fontId="3" fillId="0" borderId="8" xfId="234" applyNumberFormat="1" applyFont="1" applyBorder="1" applyAlignment="1">
      <alignment horizontal="left"/>
    </xf>
    <xf numFmtId="2" fontId="3" fillId="21" borderId="3" xfId="6464" applyNumberFormat="1" applyFont="1" applyFill="1" applyBorder="1"/>
    <xf numFmtId="2" fontId="3" fillId="21" borderId="8" xfId="6464" applyNumberFormat="1" applyFont="1" applyFill="1" applyBorder="1"/>
    <xf numFmtId="169" fontId="3" fillId="21" borderId="8" xfId="6464" applyNumberFormat="1" applyFont="1" applyFill="1" applyBorder="1" applyAlignment="1">
      <alignment horizontal="left"/>
    </xf>
    <xf numFmtId="2" fontId="2" fillId="21" borderId="29" xfId="6464" applyNumberFormat="1" applyFont="1" applyFill="1" applyBorder="1"/>
    <xf numFmtId="2" fontId="2" fillId="21" borderId="27" xfId="6464" applyNumberFormat="1" applyFont="1" applyFill="1" applyBorder="1"/>
    <xf numFmtId="2" fontId="2" fillId="21" borderId="6" xfId="6464" applyNumberFormat="1" applyFont="1" applyFill="1" applyBorder="1"/>
    <xf numFmtId="2" fontId="2" fillId="21" borderId="0" xfId="6464" applyNumberFormat="1" applyFont="1" applyFill="1" applyBorder="1"/>
    <xf numFmtId="2" fontId="2" fillId="21" borderId="1" xfId="6464" applyNumberFormat="1" applyFont="1" applyFill="1" applyBorder="1"/>
    <xf numFmtId="0" fontId="3" fillId="19" borderId="78" xfId="234" applyFont="1" applyFill="1" applyBorder="1" applyAlignment="1">
      <alignment horizontal="center" vertical="center"/>
    </xf>
    <xf numFmtId="0" fontId="3" fillId="19" borderId="79" xfId="234" applyFont="1" applyFill="1" applyBorder="1" applyAlignment="1">
      <alignment horizontal="center" vertical="center"/>
    </xf>
    <xf numFmtId="0" fontId="3" fillId="19" borderId="80" xfId="234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2" fillId="0" borderId="0" xfId="2271" applyFont="1"/>
    <xf numFmtId="0" fontId="2" fillId="0" borderId="0" xfId="2271" applyFont="1" applyFill="1"/>
    <xf numFmtId="0" fontId="2" fillId="0" borderId="0" xfId="2271" applyFont="1" applyFill="1" applyBorder="1"/>
    <xf numFmtId="168" fontId="38" fillId="0" borderId="0" xfId="2271" applyNumberFormat="1" applyFont="1" applyFill="1" applyBorder="1" applyAlignment="1" applyProtection="1">
      <alignment horizontal="left"/>
    </xf>
    <xf numFmtId="169" fontId="2" fillId="0" borderId="0" xfId="2271" applyNumberFormat="1" applyFont="1"/>
    <xf numFmtId="169" fontId="38" fillId="0" borderId="0" xfId="2271" applyNumberFormat="1" applyFont="1" applyFill="1" applyBorder="1" applyAlignment="1" applyProtection="1">
      <alignment horizontal="right" vertical="center"/>
    </xf>
    <xf numFmtId="178" fontId="38" fillId="0" borderId="0" xfId="2271" applyNumberFormat="1" applyFont="1" applyFill="1" applyBorder="1" applyAlignment="1" applyProtection="1">
      <alignment horizontal="right" vertical="center"/>
    </xf>
    <xf numFmtId="187" fontId="38" fillId="0" borderId="0" xfId="2271" applyNumberFormat="1" applyFont="1" applyFill="1" applyBorder="1" applyAlignment="1">
      <alignment horizontal="right" vertical="center"/>
    </xf>
    <xf numFmtId="0" fontId="38" fillId="0" borderId="0" xfId="2271" applyFont="1" applyFill="1" applyBorder="1"/>
    <xf numFmtId="187" fontId="38" fillId="0" borderId="0" xfId="2271" applyNumberFormat="1" applyFont="1" applyFill="1" applyBorder="1" applyAlignment="1" applyProtection="1">
      <alignment horizontal="right" vertical="center"/>
    </xf>
    <xf numFmtId="0" fontId="48" fillId="0" borderId="0" xfId="2271" applyFont="1" applyFill="1" applyBorder="1" applyAlignment="1" applyProtection="1">
      <alignment horizontal="right" vertical="center"/>
    </xf>
    <xf numFmtId="169" fontId="49" fillId="0" borderId="0" xfId="2271" applyNumberFormat="1" applyFont="1" applyFill="1" applyBorder="1" applyAlignment="1" applyProtection="1">
      <alignment horizontal="right" vertical="center"/>
    </xf>
    <xf numFmtId="0" fontId="49" fillId="0" borderId="0" xfId="2271" applyFont="1" applyFill="1" applyBorder="1" applyAlignment="1" applyProtection="1">
      <alignment horizontal="right" vertical="center"/>
    </xf>
    <xf numFmtId="178" fontId="49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68" fontId="37" fillId="0" borderId="0" xfId="2271" quotePrefix="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 applyProtection="1">
      <alignment horizontal="left"/>
    </xf>
    <xf numFmtId="169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5" fontId="2" fillId="0" borderId="0" xfId="2271" applyNumberFormat="1" applyFont="1"/>
    <xf numFmtId="169" fontId="3" fillId="0" borderId="58" xfId="2271" applyNumberFormat="1" applyFont="1" applyFill="1" applyBorder="1" applyAlignment="1" applyProtection="1">
      <alignment horizontal="center" vertical="center"/>
    </xf>
    <xf numFmtId="169" fontId="3" fillId="0" borderId="56" xfId="2271" applyNumberFormat="1" applyFont="1" applyFill="1" applyBorder="1" applyAlignment="1" applyProtection="1">
      <alignment horizontal="right" vertical="center"/>
    </xf>
    <xf numFmtId="169" fontId="3" fillId="0" borderId="67" xfId="2271" applyNumberFormat="1" applyFont="1" applyFill="1" applyBorder="1" applyAlignment="1" applyProtection="1">
      <alignment horizontal="right" vertical="center"/>
    </xf>
    <xf numFmtId="169" fontId="3" fillId="0" borderId="56" xfId="2271" applyNumberFormat="1" applyFont="1" applyFill="1" applyBorder="1" applyAlignment="1" applyProtection="1">
      <alignment horizontal="center" vertical="center"/>
    </xf>
    <xf numFmtId="169" fontId="3" fillId="0" borderId="55" xfId="2271" applyNumberFormat="1" applyFont="1" applyFill="1" applyBorder="1" applyAlignment="1" applyProtection="1">
      <alignment horizontal="right" vertical="center"/>
    </xf>
    <xf numFmtId="169" fontId="3" fillId="0" borderId="10" xfId="2271" applyNumberFormat="1" applyFont="1" applyFill="1" applyBorder="1" applyAlignment="1" applyProtection="1">
      <alignment horizontal="right" vertical="center"/>
    </xf>
    <xf numFmtId="168" fontId="3" fillId="0" borderId="9" xfId="2271" applyNumberFormat="1" applyFont="1" applyFill="1" applyBorder="1" applyAlignment="1" applyProtection="1">
      <alignment horizontal="left" vertical="center"/>
    </xf>
    <xf numFmtId="169" fontId="2" fillId="0" borderId="5" xfId="2271" applyNumberFormat="1" applyFont="1" applyFill="1" applyBorder="1" applyAlignment="1" applyProtection="1">
      <alignment horizontal="center" vertical="center"/>
    </xf>
    <xf numFmtId="169" fontId="2" fillId="0" borderId="4" xfId="2271" applyNumberFormat="1" applyFont="1" applyFill="1" applyBorder="1" applyAlignment="1" applyProtection="1">
      <alignment horizontal="right" vertical="center"/>
    </xf>
    <xf numFmtId="169" fontId="2" fillId="0" borderId="0" xfId="2271" applyNumberFormat="1" applyFont="1" applyFill="1" applyBorder="1" applyAlignment="1" applyProtection="1">
      <alignment horizontal="right" vertical="center"/>
    </xf>
    <xf numFmtId="169" fontId="2" fillId="0" borderId="4" xfId="2271" applyNumberFormat="1" applyFont="1" applyFill="1" applyBorder="1" applyAlignment="1" applyProtection="1">
      <alignment horizontal="center" vertical="center"/>
    </xf>
    <xf numFmtId="169" fontId="2" fillId="0" borderId="42" xfId="2271" applyNumberFormat="1" applyFont="1" applyFill="1" applyBorder="1" applyAlignment="1" applyProtection="1">
      <alignment horizontal="right" vertical="center"/>
    </xf>
    <xf numFmtId="169" fontId="2" fillId="0" borderId="1" xfId="2271" applyNumberFormat="1" applyFont="1" applyFill="1" applyBorder="1" applyAlignment="1" applyProtection="1">
      <alignment horizontal="right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78" fontId="2" fillId="0" borderId="4" xfId="2271" applyNumberFormat="1" applyFont="1" applyFill="1" applyBorder="1" applyAlignment="1" applyProtection="1">
      <alignment horizontal="right" vertical="center"/>
    </xf>
    <xf numFmtId="168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9" fontId="3" fillId="0" borderId="3" xfId="2271" applyNumberFormat="1" applyFont="1" applyFill="1" applyBorder="1" applyAlignment="1" applyProtection="1">
      <alignment horizontal="center" vertical="center"/>
    </xf>
    <xf numFmtId="169" fontId="3" fillId="0" borderId="20" xfId="2271" applyNumberFormat="1" applyFont="1" applyFill="1" applyBorder="1" applyAlignment="1" applyProtection="1">
      <alignment horizontal="right" vertical="center"/>
    </xf>
    <xf numFmtId="169" fontId="3" fillId="0" borderId="35" xfId="2271" applyNumberFormat="1" applyFont="1" applyFill="1" applyBorder="1" applyAlignment="1" applyProtection="1">
      <alignment horizontal="right" vertical="center"/>
    </xf>
    <xf numFmtId="169" fontId="3" fillId="0" borderId="20" xfId="2271" applyNumberFormat="1" applyFont="1" applyFill="1" applyBorder="1" applyAlignment="1" applyProtection="1">
      <alignment horizontal="center" vertical="center"/>
    </xf>
    <xf numFmtId="178" fontId="3" fillId="0" borderId="20" xfId="2271" applyNumberFormat="1" applyFont="1" applyFill="1" applyBorder="1" applyAlignment="1" applyProtection="1">
      <alignment horizontal="right" vertical="center"/>
    </xf>
    <xf numFmtId="169" fontId="3" fillId="0" borderId="19" xfId="2271" applyNumberFormat="1" applyFont="1" applyFill="1" applyBorder="1" applyAlignment="1" applyProtection="1">
      <alignment horizontal="right" vertical="center"/>
    </xf>
    <xf numFmtId="169" fontId="3" fillId="0" borderId="8" xfId="2271" applyNumberFormat="1" applyFont="1" applyFill="1" applyBorder="1" applyAlignment="1" applyProtection="1">
      <alignment horizontal="right" vertical="center"/>
    </xf>
    <xf numFmtId="168" fontId="3" fillId="0" borderId="7" xfId="2271" applyNumberFormat="1" applyFont="1" applyFill="1" applyBorder="1" applyAlignment="1" applyProtection="1">
      <alignment horizontal="left" vertical="center"/>
    </xf>
    <xf numFmtId="178" fontId="42" fillId="0" borderId="4" xfId="2271" quotePrefix="1" applyNumberFormat="1" applyFont="1" applyFill="1" applyBorder="1" applyAlignment="1" applyProtection="1">
      <alignment horizontal="right" vertical="center"/>
    </xf>
    <xf numFmtId="178" fontId="42" fillId="0" borderId="4" xfId="2271" applyNumberFormat="1" applyFont="1" applyFill="1" applyBorder="1" applyAlignment="1" applyProtection="1">
      <alignment horizontal="right" vertical="center"/>
    </xf>
    <xf numFmtId="178" fontId="50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9" fontId="51" fillId="0" borderId="5" xfId="2271" applyNumberFormat="1" applyFont="1" applyFill="1" applyBorder="1" applyAlignment="1" applyProtection="1">
      <alignment horizontal="center" vertical="center"/>
    </xf>
    <xf numFmtId="169" fontId="51" fillId="0" borderId="4" xfId="2271" applyNumberFormat="1" applyFont="1" applyFill="1" applyBorder="1" applyAlignment="1" applyProtection="1">
      <alignment horizontal="right" vertical="center"/>
    </xf>
    <xf numFmtId="169" fontId="51" fillId="0" borderId="0" xfId="2271" applyNumberFormat="1" applyFont="1" applyFill="1" applyBorder="1" applyAlignment="1" applyProtection="1">
      <alignment horizontal="right" vertical="center"/>
    </xf>
    <xf numFmtId="169" fontId="3" fillId="0" borderId="36" xfId="2271" applyNumberFormat="1" applyFont="1" applyFill="1" applyBorder="1" applyAlignment="1" applyProtection="1">
      <alignment horizontal="center" vertical="center"/>
    </xf>
    <xf numFmtId="178" fontId="42" fillId="0" borderId="20" xfId="2271" quotePrefix="1" applyNumberFormat="1" applyFont="1" applyFill="1" applyBorder="1" applyAlignment="1" applyProtection="1">
      <alignment horizontal="right" vertical="center"/>
    </xf>
    <xf numFmtId="178" fontId="42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78" fontId="3" fillId="19" borderId="5" xfId="2271" applyNumberFormat="1" applyFont="1" applyFill="1" applyBorder="1" applyAlignment="1" applyProtection="1">
      <alignment horizontal="center" vertical="center"/>
    </xf>
    <xf numFmtId="178" fontId="3" fillId="19" borderId="4" xfId="2271" applyNumberFormat="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9" fontId="38" fillId="0" borderId="0" xfId="2271" applyNumberFormat="1" applyFont="1" applyBorder="1" applyAlignment="1" applyProtection="1">
      <alignment horizontal="right" vertical="center"/>
    </xf>
    <xf numFmtId="187" fontId="38" fillId="0" borderId="0" xfId="2271" applyNumberFormat="1" applyFont="1" applyBorder="1" applyAlignment="1">
      <alignment horizontal="right" vertical="center"/>
    </xf>
    <xf numFmtId="0" fontId="38" fillId="0" borderId="0" xfId="2271" applyFont="1" applyBorder="1"/>
    <xf numFmtId="0" fontId="38" fillId="0" borderId="0" xfId="2271" applyFont="1" applyBorder="1" applyAlignment="1" applyProtection="1">
      <alignment horizontal="right" vertical="center"/>
    </xf>
    <xf numFmtId="168" fontId="37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68" fontId="2" fillId="0" borderId="0" xfId="2271" quotePrefix="1" applyNumberFormat="1" applyFont="1" applyBorder="1" applyAlignment="1" applyProtection="1">
      <alignment horizontal="left"/>
    </xf>
    <xf numFmtId="169" fontId="3" fillId="0" borderId="58" xfId="2271" applyNumberFormat="1" applyFont="1" applyBorder="1" applyAlignment="1" applyProtection="1">
      <alignment horizontal="center" vertical="center"/>
    </xf>
    <xf numFmtId="169" fontId="3" fillId="0" borderId="10" xfId="2271" applyNumberFormat="1" applyFont="1" applyBorder="1" applyAlignment="1" applyProtection="1">
      <alignment horizontal="right" vertical="center"/>
    </xf>
    <xf numFmtId="169" fontId="3" fillId="0" borderId="56" xfId="2271" applyNumberFormat="1" applyFont="1" applyBorder="1" applyAlignment="1" applyProtection="1">
      <alignment horizontal="center" vertical="center"/>
    </xf>
    <xf numFmtId="168" fontId="3" fillId="0" borderId="9" xfId="2271" applyNumberFormat="1" applyFont="1" applyBorder="1" applyAlignment="1" applyProtection="1">
      <alignment horizontal="left"/>
    </xf>
    <xf numFmtId="169" fontId="2" fillId="0" borderId="5" xfId="2271" applyNumberFormat="1" applyFont="1" applyBorder="1" applyAlignment="1" applyProtection="1">
      <alignment horizontal="center" vertical="center"/>
    </xf>
    <xf numFmtId="169" fontId="2" fillId="0" borderId="1" xfId="2271" applyNumberFormat="1" applyFont="1" applyBorder="1" applyAlignment="1" applyProtection="1">
      <alignment horizontal="right" vertical="center"/>
    </xf>
    <xf numFmtId="169" fontId="2" fillId="0" borderId="4" xfId="2271" applyNumberFormat="1" applyFont="1" applyBorder="1" applyAlignment="1" applyProtection="1">
      <alignment horizontal="center" vertical="center"/>
    </xf>
    <xf numFmtId="168" fontId="2" fillId="0" borderId="2" xfId="2271" quotePrefix="1" applyNumberFormat="1" applyFont="1" applyBorder="1" applyAlignment="1" applyProtection="1">
      <alignment horizontal="left"/>
    </xf>
    <xf numFmtId="168" fontId="2" fillId="0" borderId="2" xfId="2271" applyNumberFormat="1" applyFont="1" applyBorder="1" applyAlignment="1" applyProtection="1">
      <alignment horizontal="left"/>
    </xf>
    <xf numFmtId="169" fontId="3" fillId="0" borderId="36" xfId="2271" applyNumberFormat="1" applyFont="1" applyBorder="1" applyAlignment="1" applyProtection="1">
      <alignment horizontal="center" vertical="center"/>
    </xf>
    <xf numFmtId="169" fontId="3" fillId="0" borderId="8" xfId="2271" applyNumberFormat="1" applyFont="1" applyBorder="1" applyAlignment="1" applyProtection="1">
      <alignment horizontal="right" vertical="center"/>
    </xf>
    <xf numFmtId="169" fontId="3" fillId="0" borderId="20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88" fontId="2" fillId="0" borderId="1" xfId="44" applyNumberFormat="1" applyFont="1" applyBorder="1" applyAlignment="1" applyProtection="1">
      <alignment horizontal="right" vertical="center"/>
    </xf>
    <xf numFmtId="0" fontId="3" fillId="19" borderId="12" xfId="2271" applyFont="1" applyFill="1" applyBorder="1" applyAlignment="1" applyProtection="1">
      <alignment horizontal="center" vertical="center"/>
    </xf>
    <xf numFmtId="178" fontId="3" fillId="19" borderId="16" xfId="2271" applyNumberFormat="1" applyFont="1" applyFill="1" applyBorder="1" applyAlignment="1">
      <alignment horizontal="center" vertical="center"/>
    </xf>
    <xf numFmtId="0" fontId="3" fillId="19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9" fontId="2" fillId="0" borderId="0" xfId="2271" applyNumberFormat="1" applyFont="1" applyFill="1"/>
    <xf numFmtId="0" fontId="38" fillId="0" borderId="0" xfId="2271" quotePrefix="1" applyFont="1" applyFill="1" applyBorder="1" applyAlignment="1">
      <alignment horizontal="left"/>
    </xf>
    <xf numFmtId="169" fontId="38" fillId="0" borderId="0" xfId="2271" applyNumberFormat="1" applyFont="1" applyFill="1" applyBorder="1" applyAlignment="1" applyProtection="1">
      <alignment horizontal="right"/>
    </xf>
    <xf numFmtId="0" fontId="38" fillId="0" borderId="0" xfId="2271" applyFont="1" applyFill="1" applyBorder="1" applyAlignment="1">
      <alignment vertical="center"/>
    </xf>
    <xf numFmtId="169" fontId="38" fillId="0" borderId="0" xfId="2271" applyNumberFormat="1" applyFont="1" applyFill="1" applyBorder="1" applyAlignment="1">
      <alignment vertical="center"/>
    </xf>
    <xf numFmtId="169" fontId="38" fillId="0" borderId="0" xfId="2271" applyNumberFormat="1" applyFont="1" applyFill="1" applyBorder="1" applyAlignment="1" applyProtection="1">
      <alignment horizontal="center" vertical="center"/>
    </xf>
    <xf numFmtId="169" fontId="52" fillId="0" borderId="0" xfId="2271" applyNumberFormat="1" applyFont="1" applyFill="1" applyBorder="1" applyAlignment="1" applyProtection="1">
      <alignment horizontal="right" vertical="center"/>
    </xf>
    <xf numFmtId="169" fontId="38" fillId="0" borderId="0" xfId="2271" applyNumberFormat="1" applyFont="1" applyFill="1" applyBorder="1" applyAlignment="1" applyProtection="1">
      <alignment vertical="center"/>
    </xf>
    <xf numFmtId="169" fontId="49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68" fontId="37" fillId="0" borderId="0" xfId="2271" applyNumberFormat="1" applyFont="1" applyFill="1" applyBorder="1" applyAlignment="1" applyProtection="1">
      <alignment horizontal="left"/>
    </xf>
    <xf numFmtId="169" fontId="2" fillId="0" borderId="47" xfId="2271" applyNumberFormat="1" applyFont="1" applyFill="1" applyBorder="1" applyAlignment="1" applyProtection="1">
      <alignment horizontal="center" vertical="center"/>
    </xf>
    <xf numFmtId="0" fontId="2" fillId="0" borderId="57" xfId="2271" applyFont="1" applyFill="1" applyBorder="1" applyAlignment="1">
      <alignment horizontal="right" vertical="center"/>
    </xf>
    <xf numFmtId="169" fontId="2" fillId="0" borderId="21" xfId="2271" applyNumberFormat="1" applyFont="1" applyFill="1" applyBorder="1" applyAlignment="1" applyProtection="1">
      <alignment horizontal="right" vertical="center"/>
    </xf>
    <xf numFmtId="169" fontId="2" fillId="0" borderId="57" xfId="2271" applyNumberFormat="1" applyFont="1" applyFill="1" applyBorder="1" applyAlignment="1" applyProtection="1">
      <alignment horizontal="center" vertical="center"/>
    </xf>
    <xf numFmtId="178" fontId="50" fillId="0" borderId="57" xfId="2271" applyNumberFormat="1" applyFont="1" applyFill="1" applyBorder="1" applyAlignment="1" applyProtection="1">
      <alignment horizontal="right" vertical="center"/>
    </xf>
    <xf numFmtId="169" fontId="2" fillId="0" borderId="46" xfId="2271" applyNumberFormat="1" applyFont="1" applyFill="1" applyBorder="1" applyAlignment="1" applyProtection="1">
      <alignment horizontal="right" vertical="center"/>
    </xf>
    <xf numFmtId="169" fontId="2" fillId="0" borderId="31" xfId="2271" applyNumberFormat="1" applyFont="1" applyFill="1" applyBorder="1" applyAlignment="1" applyProtection="1">
      <alignment horizontal="right" vertical="center"/>
    </xf>
    <xf numFmtId="168" fontId="2" fillId="0" borderId="30" xfId="2271" applyNumberFormat="1" applyFont="1" applyFill="1" applyBorder="1" applyAlignment="1" applyProtection="1">
      <alignment horizontal="left"/>
    </xf>
    <xf numFmtId="169" fontId="2" fillId="0" borderId="36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9" fontId="2" fillId="0" borderId="35" xfId="2271" applyNumberFormat="1" applyFont="1" applyFill="1" applyBorder="1" applyAlignment="1" applyProtection="1">
      <alignment horizontal="right" vertical="center"/>
    </xf>
    <xf numFmtId="169" fontId="2" fillId="0" borderId="20" xfId="2271" applyNumberFormat="1" applyFont="1" applyFill="1" applyBorder="1" applyAlignment="1" applyProtection="1">
      <alignment horizontal="center" vertical="center"/>
    </xf>
    <xf numFmtId="178" fontId="50" fillId="0" borderId="20" xfId="2271" applyNumberFormat="1" applyFont="1" applyFill="1" applyBorder="1" applyAlignment="1" applyProtection="1">
      <alignment horizontal="right" vertical="center"/>
    </xf>
    <xf numFmtId="169" fontId="2" fillId="0" borderId="19" xfId="2271" applyNumberFormat="1" applyFont="1" applyFill="1" applyBorder="1" applyAlignment="1" applyProtection="1">
      <alignment horizontal="right" vertical="center"/>
    </xf>
    <xf numFmtId="169" fontId="2" fillId="0" borderId="8" xfId="2271" applyNumberFormat="1" applyFont="1" applyFill="1" applyBorder="1" applyAlignment="1" applyProtection="1">
      <alignment horizontal="right" vertical="center"/>
    </xf>
    <xf numFmtId="168" fontId="2" fillId="0" borderId="7" xfId="2271" applyNumberFormat="1" applyFont="1" applyFill="1" applyBorder="1" applyAlignment="1" applyProtection="1">
      <alignment horizontal="left"/>
    </xf>
    <xf numFmtId="178" fontId="50" fillId="0" borderId="4" xfId="2271" applyNumberFormat="1" applyFont="1" applyFill="1" applyBorder="1" applyAlignment="1" applyProtection="1">
      <alignment horizontal="right" vertical="center"/>
    </xf>
    <xf numFmtId="169" fontId="2" fillId="0" borderId="20" xfId="2271" applyNumberFormat="1" applyFont="1" applyFill="1" applyBorder="1" applyAlignment="1" applyProtection="1">
      <alignment horizontal="right" vertical="center"/>
    </xf>
    <xf numFmtId="168" fontId="3" fillId="0" borderId="7" xfId="227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78" fontId="50" fillId="0" borderId="20" xfId="2271" quotePrefix="1" applyNumberFormat="1" applyFont="1" applyFill="1" applyBorder="1" applyAlignment="1" applyProtection="1">
      <alignment horizontal="right" vertical="center"/>
    </xf>
    <xf numFmtId="178" fontId="3" fillId="19" borderId="51" xfId="2271" applyNumberFormat="1" applyFont="1" applyFill="1" applyBorder="1" applyAlignment="1" applyProtection="1">
      <alignment horizontal="center" vertical="center"/>
    </xf>
    <xf numFmtId="0" fontId="3" fillId="19" borderId="0" xfId="2271" applyFont="1" applyFill="1" applyBorder="1" applyAlignment="1" applyProtection="1">
      <alignment horizontal="center" vertical="center"/>
    </xf>
    <xf numFmtId="0" fontId="3" fillId="19" borderId="42" xfId="2271" applyFont="1" applyFill="1" applyBorder="1" applyAlignment="1" applyProtection="1">
      <alignment horizontal="center" vertical="center"/>
    </xf>
    <xf numFmtId="165" fontId="2" fillId="0" borderId="0" xfId="2271" applyNumberFormat="1" applyFont="1" applyFill="1"/>
    <xf numFmtId="169" fontId="38" fillId="0" borderId="0" xfId="2271" applyNumberFormat="1" applyFont="1" applyBorder="1" applyAlignment="1" applyProtection="1">
      <alignment horizontal="center" vertical="center"/>
    </xf>
    <xf numFmtId="169" fontId="38" fillId="0" borderId="0" xfId="2271" applyNumberFormat="1" applyFont="1" applyBorder="1" applyAlignment="1" applyProtection="1">
      <alignment horizontal="center"/>
    </xf>
    <xf numFmtId="169" fontId="2" fillId="0" borderId="0" xfId="2271" applyNumberFormat="1" applyFont="1" applyBorder="1" applyAlignment="1" applyProtection="1">
      <alignment horizontal="center" vertical="center"/>
    </xf>
    <xf numFmtId="169" fontId="2" fillId="0" borderId="0" xfId="2271" applyNumberFormat="1" applyFont="1" applyBorder="1" applyAlignment="1" applyProtection="1">
      <alignment horizontal="right" vertical="center"/>
    </xf>
    <xf numFmtId="169" fontId="2" fillId="0" borderId="0" xfId="2271" applyNumberFormat="1" applyFont="1" applyBorder="1" applyAlignment="1" applyProtection="1">
      <alignment horizontal="center"/>
    </xf>
    <xf numFmtId="168" fontId="37" fillId="0" borderId="0" xfId="2271" applyNumberFormat="1" applyFont="1" applyBorder="1" applyAlignment="1" applyProtection="1">
      <alignment horizontal="left"/>
    </xf>
    <xf numFmtId="169" fontId="2" fillId="0" borderId="47" xfId="2271" applyNumberFormat="1" applyFont="1" applyBorder="1" applyAlignment="1" applyProtection="1">
      <alignment horizontal="center" vertical="center"/>
    </xf>
    <xf numFmtId="169" fontId="2" fillId="0" borderId="31" xfId="2271" applyNumberFormat="1" applyFont="1" applyBorder="1" applyAlignment="1" applyProtection="1">
      <alignment horizontal="right" vertical="center"/>
    </xf>
    <xf numFmtId="169" fontId="2" fillId="0" borderId="57" xfId="2271" applyNumberFormat="1" applyFont="1" applyBorder="1" applyAlignment="1" applyProtection="1">
      <alignment horizontal="center"/>
    </xf>
    <xf numFmtId="168" fontId="2" fillId="0" borderId="30" xfId="2271" applyNumberFormat="1" applyFont="1" applyBorder="1" applyAlignment="1" applyProtection="1">
      <alignment horizontal="left"/>
    </xf>
    <xf numFmtId="169" fontId="2" fillId="0" borderId="36" xfId="2271" applyNumberFormat="1" applyFont="1" applyBorder="1" applyAlignment="1" applyProtection="1">
      <alignment horizontal="center" vertical="center"/>
    </xf>
    <xf numFmtId="169" fontId="2" fillId="0" borderId="8" xfId="2271" applyNumberFormat="1" applyFont="1" applyBorder="1" applyAlignment="1" applyProtection="1">
      <alignment horizontal="right" vertical="center"/>
    </xf>
    <xf numFmtId="169" fontId="2" fillId="0" borderId="20" xfId="2271" applyNumberFormat="1" applyFont="1" applyBorder="1" applyAlignment="1" applyProtection="1">
      <alignment horizontal="center"/>
    </xf>
    <xf numFmtId="168" fontId="2" fillId="0" borderId="7" xfId="2271" applyNumberFormat="1" applyFont="1" applyBorder="1" applyAlignment="1" applyProtection="1">
      <alignment horizontal="left"/>
    </xf>
    <xf numFmtId="169" fontId="2" fillId="0" borderId="4" xfId="2271" applyNumberFormat="1" applyFont="1" applyBorder="1" applyAlignment="1" applyProtection="1">
      <alignment horizontal="center"/>
    </xf>
    <xf numFmtId="169" fontId="3" fillId="0" borderId="20" xfId="2271" applyNumberFormat="1" applyFont="1" applyBorder="1" applyAlignment="1" applyProtection="1">
      <alignment horizontal="center"/>
    </xf>
    <xf numFmtId="168" fontId="2" fillId="0" borderId="7" xfId="2271" quotePrefix="1" applyNumberFormat="1" applyFont="1" applyBorder="1" applyAlignment="1" applyProtection="1">
      <alignment horizontal="left"/>
    </xf>
    <xf numFmtId="178" fontId="3" fillId="19" borderId="16" xfId="2271" applyNumberFormat="1" applyFont="1" applyFill="1" applyBorder="1" applyAlignment="1" applyProtection="1">
      <alignment horizontal="center" vertical="center"/>
    </xf>
    <xf numFmtId="168" fontId="3" fillId="0" borderId="0" xfId="2271" applyNumberFormat="1" applyFont="1" applyFill="1" applyBorder="1" applyAlignment="1" applyProtection="1"/>
    <xf numFmtId="169" fontId="2" fillId="0" borderId="32" xfId="2271" applyNumberFormat="1" applyFont="1" applyFill="1" applyBorder="1" applyAlignment="1" applyProtection="1">
      <alignment horizontal="center" vertical="center"/>
    </xf>
    <xf numFmtId="169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9" fontId="2" fillId="0" borderId="31" xfId="2271" applyNumberFormat="1" applyFont="1" applyFill="1" applyBorder="1" applyAlignment="1">
      <alignment horizontal="right" vertical="center"/>
    </xf>
    <xf numFmtId="169" fontId="2" fillId="0" borderId="3" xfId="2271" applyNumberFormat="1" applyFont="1" applyFill="1" applyBorder="1" applyAlignment="1" applyProtection="1">
      <alignment horizontal="center" vertical="center"/>
    </xf>
    <xf numFmtId="169" fontId="2" fillId="0" borderId="8" xfId="2271" applyNumberFormat="1" applyFont="1" applyFill="1" applyBorder="1" applyAlignment="1" applyProtection="1">
      <alignment horizontal="center" vertical="center"/>
    </xf>
    <xf numFmtId="169" fontId="2" fillId="0" borderId="7" xfId="2271" applyNumberFormat="1" applyFont="1" applyFill="1" applyBorder="1" applyAlignment="1" applyProtection="1">
      <alignment horizontal="left"/>
    </xf>
    <xf numFmtId="169" fontId="2" fillId="0" borderId="6" xfId="2271" applyNumberFormat="1" applyFont="1" applyFill="1" applyBorder="1" applyAlignment="1" applyProtection="1">
      <alignment horizontal="center" vertical="center"/>
    </xf>
    <xf numFmtId="169" fontId="2" fillId="0" borderId="1" xfId="2271" applyNumberFormat="1" applyFont="1" applyFill="1" applyBorder="1" applyAlignment="1" applyProtection="1">
      <alignment horizontal="center" vertical="center"/>
    </xf>
    <xf numFmtId="169" fontId="2" fillId="0" borderId="2" xfId="2271" applyNumberFormat="1" applyFont="1" applyFill="1" applyBorder="1" applyAlignment="1" applyProtection="1">
      <alignment horizontal="left"/>
    </xf>
    <xf numFmtId="168" fontId="2" fillId="0" borderId="2" xfId="2271" applyNumberFormat="1" applyFont="1" applyFill="1" applyBorder="1" applyAlignment="1" applyProtection="1">
      <alignment horizontal="left" indent="3"/>
    </xf>
    <xf numFmtId="168" fontId="2" fillId="0" borderId="2" xfId="2271" applyNumberFormat="1" applyFont="1" applyFill="1" applyBorder="1" applyAlignment="1" applyProtection="1"/>
    <xf numFmtId="169" fontId="3" fillId="0" borderId="8" xfId="2271" applyNumberFormat="1" applyFont="1" applyFill="1" applyBorder="1" applyAlignment="1" applyProtection="1">
      <alignment horizontal="center" vertical="center"/>
    </xf>
    <xf numFmtId="169" fontId="2" fillId="0" borderId="2" xfId="2271" quotePrefix="1" applyNumberFormat="1" applyFont="1" applyFill="1" applyBorder="1" applyAlignment="1" applyProtection="1">
      <alignment horizontal="left"/>
    </xf>
    <xf numFmtId="169" fontId="2" fillId="0" borderId="7" xfId="2271" quotePrefix="1" applyNumberFormat="1" applyFont="1" applyFill="1" applyBorder="1" applyAlignment="1" applyProtection="1">
      <alignment horizontal="left"/>
    </xf>
    <xf numFmtId="178" fontId="3" fillId="19" borderId="13" xfId="2271" applyNumberFormat="1" applyFont="1" applyFill="1" applyBorder="1" applyAlignment="1" applyProtection="1">
      <alignment horizontal="center" vertical="center"/>
    </xf>
    <xf numFmtId="178" fontId="3" fillId="19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9" fontId="3" fillId="0" borderId="3" xfId="2271" applyNumberFormat="1" applyFont="1" applyBorder="1" applyAlignment="1" applyProtection="1">
      <alignment horizontal="center" vertical="center"/>
    </xf>
    <xf numFmtId="169" fontId="3" fillId="0" borderId="8" xfId="2271" applyNumberFormat="1" applyFont="1" applyBorder="1" applyAlignment="1" applyProtection="1">
      <alignment vertical="center"/>
    </xf>
    <xf numFmtId="169" fontId="3" fillId="0" borderId="8" xfId="2271" applyNumberFormat="1" applyFont="1" applyBorder="1" applyAlignment="1" applyProtection="1">
      <alignment horizontal="center" vertical="center"/>
    </xf>
    <xf numFmtId="169" fontId="3" fillId="0" borderId="7" xfId="2271" applyNumberFormat="1" applyFont="1" applyBorder="1" applyAlignment="1" applyProtection="1">
      <alignment horizontal="left"/>
    </xf>
    <xf numFmtId="169" fontId="2" fillId="0" borderId="6" xfId="2271" applyNumberFormat="1" applyFont="1" applyBorder="1" applyAlignment="1" applyProtection="1">
      <alignment horizontal="center" vertical="center"/>
    </xf>
    <xf numFmtId="169" fontId="2" fillId="0" borderId="1" xfId="2271" applyNumberFormat="1" applyFont="1" applyBorder="1" applyAlignment="1" applyProtection="1">
      <alignment vertical="center"/>
    </xf>
    <xf numFmtId="169" fontId="2" fillId="0" borderId="1" xfId="2271" applyNumberFormat="1" applyFont="1" applyBorder="1" applyAlignment="1" applyProtection="1">
      <alignment horizontal="center" vertical="center"/>
    </xf>
    <xf numFmtId="168" fontId="2" fillId="0" borderId="2" xfId="2271" applyNumberFormat="1" applyFont="1" applyBorder="1" applyAlignment="1" applyProtection="1">
      <alignment horizontal="left" indent="3"/>
    </xf>
    <xf numFmtId="168" fontId="3" fillId="0" borderId="7" xfId="2271" quotePrefix="1" applyNumberFormat="1" applyFont="1" applyBorder="1" applyAlignment="1" applyProtection="1">
      <alignment horizontal="left"/>
    </xf>
    <xf numFmtId="169" fontId="2" fillId="0" borderId="1" xfId="2271" applyNumberFormat="1" applyFont="1" applyFill="1" applyBorder="1" applyAlignment="1" applyProtection="1">
      <alignment vertical="center"/>
    </xf>
    <xf numFmtId="169" fontId="2" fillId="0" borderId="2" xfId="2271" applyNumberFormat="1" applyFont="1" applyBorder="1" applyAlignment="1" applyProtection="1">
      <alignment horizontal="left"/>
    </xf>
    <xf numFmtId="169" fontId="3" fillId="0" borderId="7" xfId="2271" quotePrefix="1" applyNumberFormat="1" applyFont="1" applyBorder="1" applyAlignment="1" applyProtection="1">
      <alignment horizontal="left"/>
    </xf>
    <xf numFmtId="169" fontId="3" fillId="0" borderId="8" xfId="2271" applyNumberFormat="1" applyFont="1" applyFill="1" applyBorder="1" applyAlignment="1" applyProtection="1">
      <alignment vertical="center"/>
    </xf>
    <xf numFmtId="169" fontId="3" fillId="0" borderId="32" xfId="2271" applyNumberFormat="1" applyFont="1" applyFill="1" applyBorder="1" applyAlignment="1" applyProtection="1">
      <alignment horizontal="center" vertical="center"/>
    </xf>
    <xf numFmtId="169" fontId="3" fillId="0" borderId="31" xfId="2271" applyNumberFormat="1" applyFont="1" applyFill="1" applyBorder="1" applyAlignment="1" applyProtection="1">
      <alignment horizontal="right" vertical="center"/>
    </xf>
    <xf numFmtId="169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9" fontId="3" fillId="0" borderId="31" xfId="2271" applyNumberFormat="1" applyFont="1" applyFill="1" applyBorder="1" applyAlignment="1">
      <alignment horizontal="right" vertical="center"/>
    </xf>
    <xf numFmtId="168" fontId="3" fillId="0" borderId="30" xfId="2271" applyNumberFormat="1" applyFont="1" applyFill="1" applyBorder="1" applyAlignment="1" applyProtection="1">
      <alignment horizontal="left"/>
    </xf>
    <xf numFmtId="169" fontId="3" fillId="0" borderId="7" xfId="227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69" fontId="3" fillId="0" borderId="7" xfId="2271" quotePrefix="1" applyNumberFormat="1" applyFont="1" applyFill="1" applyBorder="1" applyAlignment="1" applyProtection="1">
      <alignment horizontal="left"/>
    </xf>
    <xf numFmtId="169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9" fontId="3" fillId="0" borderId="31" xfId="2271" applyNumberFormat="1" applyFont="1" applyFill="1" applyBorder="1" applyAlignment="1">
      <alignment vertical="center"/>
    </xf>
    <xf numFmtId="169" fontId="2" fillId="0" borderId="0" xfId="2271" applyNumberFormat="1" applyFont="1" applyFill="1" applyBorder="1" applyAlignment="1">
      <alignment horizontal="center"/>
    </xf>
    <xf numFmtId="169" fontId="3" fillId="0" borderId="32" xfId="2271" applyNumberFormat="1" applyFont="1" applyFill="1" applyBorder="1" applyAlignment="1" applyProtection="1">
      <alignment horizontal="center"/>
    </xf>
    <xf numFmtId="169" fontId="3" fillId="0" borderId="31" xfId="2271" applyNumberFormat="1" applyFont="1" applyFill="1" applyBorder="1" applyAlignment="1" applyProtection="1">
      <alignment horizontal="right"/>
    </xf>
    <xf numFmtId="169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9" fontId="3" fillId="0" borderId="31" xfId="2271" applyNumberFormat="1" applyFont="1" applyFill="1" applyBorder="1" applyAlignment="1">
      <alignment horizontal="right"/>
    </xf>
    <xf numFmtId="169" fontId="3" fillId="0" borderId="3" xfId="2271" applyNumberFormat="1" applyFont="1" applyFill="1" applyBorder="1" applyAlignment="1" applyProtection="1">
      <alignment horizontal="center"/>
    </xf>
    <xf numFmtId="169" fontId="3" fillId="0" borderId="8" xfId="2271" applyNumberFormat="1" applyFont="1" applyFill="1" applyBorder="1" applyAlignment="1" applyProtection="1">
      <alignment horizontal="right"/>
    </xf>
    <xf numFmtId="169" fontId="3" fillId="0" borderId="8" xfId="2271" applyNumberFormat="1" applyFont="1" applyFill="1" applyBorder="1" applyAlignment="1" applyProtection="1">
      <alignment horizontal="center"/>
    </xf>
    <xf numFmtId="169" fontId="2" fillId="0" borderId="6" xfId="2271" applyNumberFormat="1" applyFont="1" applyFill="1" applyBorder="1" applyAlignment="1" applyProtection="1">
      <alignment horizontal="center"/>
    </xf>
    <xf numFmtId="169" fontId="2" fillId="0" borderId="1" xfId="2271" applyNumberFormat="1" applyFont="1" applyFill="1" applyBorder="1" applyAlignment="1" applyProtection="1">
      <alignment horizontal="right"/>
    </xf>
    <xf numFmtId="169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8" fillId="0" borderId="0" xfId="2271" applyNumberFormat="1" applyFont="1" applyFill="1"/>
    <xf numFmtId="165" fontId="38" fillId="0" borderId="0" xfId="2271" applyNumberFormat="1" applyFont="1" applyFill="1" applyBorder="1"/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2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Alignment="1">
      <alignment horizontal="center"/>
    </xf>
    <xf numFmtId="165" fontId="3" fillId="0" borderId="0" xfId="2271" applyNumberFormat="1" applyFont="1" applyFill="1" applyBorder="1" applyAlignment="1">
      <alignment horizontal="center"/>
    </xf>
    <xf numFmtId="2" fontId="3" fillId="19" borderId="6" xfId="44" applyNumberFormat="1" applyFont="1" applyFill="1" applyBorder="1" applyAlignment="1">
      <alignment horizontal="center" vertical="center"/>
    </xf>
    <xf numFmtId="165" fontId="3" fillId="19" borderId="1" xfId="44" applyNumberFormat="1" applyFont="1" applyFill="1" applyBorder="1" applyAlignment="1">
      <alignment horizontal="center" vertical="center"/>
    </xf>
    <xf numFmtId="2" fontId="3" fillId="19" borderId="1" xfId="44" applyNumberFormat="1" applyFont="1" applyFill="1" applyBorder="1" applyAlignment="1">
      <alignment horizontal="center" vertical="center"/>
    </xf>
    <xf numFmtId="0" fontId="20" fillId="0" borderId="0" xfId="2271" applyFont="1" applyFill="1"/>
    <xf numFmtId="165" fontId="20" fillId="0" borderId="0" xfId="2271" applyNumberFormat="1" applyFont="1" applyFill="1"/>
    <xf numFmtId="168" fontId="20" fillId="0" borderId="0" xfId="2271" applyNumberFormat="1" applyFont="1" applyFill="1" applyBorder="1" applyAlignment="1" applyProtection="1">
      <alignment horizontal="left"/>
    </xf>
    <xf numFmtId="165" fontId="34" fillId="0" borderId="0" xfId="2271" applyNumberFormat="1" applyFont="1" applyFill="1"/>
    <xf numFmtId="165" fontId="34" fillId="0" borderId="82" xfId="148" applyNumberFormat="1" applyFont="1" applyFill="1" applyBorder="1" applyAlignment="1">
      <alignment horizontal="center" vertical="center"/>
    </xf>
    <xf numFmtId="165" fontId="34" fillId="0" borderId="83" xfId="148" applyNumberFormat="1" applyFont="1" applyFill="1" applyBorder="1" applyAlignment="1">
      <alignment horizontal="right" vertical="center"/>
    </xf>
    <xf numFmtId="165" fontId="34" fillId="0" borderId="83" xfId="148" applyNumberFormat="1" applyFont="1" applyFill="1" applyBorder="1" applyAlignment="1">
      <alignment horizontal="center" vertical="center"/>
    </xf>
    <xf numFmtId="0" fontId="34" fillId="0" borderId="84" xfId="2271" applyFont="1" applyFill="1" applyBorder="1"/>
    <xf numFmtId="165" fontId="53" fillId="0" borderId="6" xfId="1861" applyNumberFormat="1" applyFont="1" applyFill="1" applyBorder="1" applyAlignment="1">
      <alignment horizontal="center" vertical="center"/>
    </xf>
    <xf numFmtId="165" fontId="34" fillId="0" borderId="1" xfId="1861" applyNumberFormat="1" applyFont="1" applyFill="1" applyBorder="1" applyAlignment="1">
      <alignment horizontal="right" vertical="center"/>
    </xf>
    <xf numFmtId="165" fontId="34" fillId="0" borderId="1" xfId="1861" applyNumberFormat="1" applyFont="1" applyFill="1" applyBorder="1" applyAlignment="1">
      <alignment horizontal="center" vertical="center"/>
    </xf>
    <xf numFmtId="165" fontId="34" fillId="0" borderId="4" xfId="1861" applyNumberFormat="1" applyFont="1" applyFill="1" applyBorder="1" applyAlignment="1">
      <alignment horizontal="right" vertical="center"/>
    </xf>
    <xf numFmtId="0" fontId="34" fillId="0" borderId="2" xfId="2271" applyFont="1" applyFill="1" applyBorder="1"/>
    <xf numFmtId="165" fontId="53" fillId="0" borderId="85" xfId="1861" applyNumberFormat="1" applyFont="1" applyFill="1" applyBorder="1" applyAlignment="1">
      <alignment horizontal="center" vertical="center"/>
    </xf>
    <xf numFmtId="165" fontId="34" fillId="0" borderId="86" xfId="1861" applyNumberFormat="1" applyFont="1" applyFill="1" applyBorder="1" applyAlignment="1">
      <alignment horizontal="right" vertical="center"/>
    </xf>
    <xf numFmtId="165" fontId="34" fillId="0" borderId="86" xfId="1861" applyNumberFormat="1" applyFont="1" applyFill="1" applyBorder="1" applyAlignment="1">
      <alignment horizontal="center" vertical="center"/>
    </xf>
    <xf numFmtId="165" fontId="34" fillId="0" borderId="87" xfId="1861" applyNumberFormat="1" applyFont="1" applyFill="1" applyBorder="1" applyAlignment="1">
      <alignment horizontal="right" vertical="center"/>
    </xf>
    <xf numFmtId="0" fontId="34" fillId="0" borderId="88" xfId="2271" applyFont="1" applyFill="1" applyBorder="1"/>
    <xf numFmtId="165" fontId="47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47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47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47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34" fillId="0" borderId="0" xfId="2271" applyFont="1" applyFill="1"/>
    <xf numFmtId="165" fontId="34" fillId="0" borderId="85" xfId="1858" applyNumberFormat="1" applyFont="1" applyFill="1" applyBorder="1" applyAlignment="1">
      <alignment horizontal="center" vertical="center"/>
    </xf>
    <xf numFmtId="165" fontId="34" fillId="0" borderId="86" xfId="1858" applyNumberFormat="1" applyFont="1" applyFill="1" applyBorder="1" applyAlignment="1">
      <alignment horizontal="right" vertical="center"/>
    </xf>
    <xf numFmtId="165" fontId="34" fillId="0" borderId="86" xfId="1858" applyNumberFormat="1" applyFont="1" applyFill="1" applyBorder="1" applyAlignment="1">
      <alignment horizontal="center" vertical="center"/>
    </xf>
    <xf numFmtId="165" fontId="34" fillId="0" borderId="87" xfId="1858" applyNumberFormat="1" applyFont="1" applyFill="1" applyBorder="1" applyAlignment="1">
      <alignment horizontal="right" vertical="center"/>
    </xf>
    <xf numFmtId="0" fontId="34" fillId="0" borderId="88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34" fillId="19" borderId="6" xfId="44" applyNumberFormat="1" applyFont="1" applyFill="1" applyBorder="1" applyAlignment="1">
      <alignment horizontal="center" vertical="center"/>
    </xf>
    <xf numFmtId="165" fontId="34" fillId="19" borderId="1" xfId="44" applyNumberFormat="1" applyFont="1" applyFill="1" applyBorder="1" applyAlignment="1">
      <alignment horizontal="center" vertical="center"/>
    </xf>
    <xf numFmtId="2" fontId="34" fillId="19" borderId="1" xfId="44" applyNumberFormat="1" applyFont="1" applyFill="1" applyBorder="1" applyAlignment="1">
      <alignment horizontal="center"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9" borderId="6" xfId="2271" applyFont="1" applyFill="1" applyBorder="1" applyAlignment="1">
      <alignment horizontal="center" vertical="center"/>
    </xf>
    <xf numFmtId="0" fontId="3" fillId="19" borderId="1" xfId="2271" applyFont="1" applyFill="1" applyBorder="1" applyAlignment="1">
      <alignment horizontal="center" vertical="center"/>
    </xf>
    <xf numFmtId="165" fontId="49" fillId="0" borderId="0" xfId="2271" applyNumberFormat="1" applyFont="1" applyFill="1"/>
    <xf numFmtId="168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4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8" xfId="2336" applyFont="1" applyFill="1" applyBorder="1" applyAlignment="1" applyProtection="1">
      <alignment horizontal="left" vertical="center" indent="2"/>
      <protection locked="0"/>
    </xf>
    <xf numFmtId="0" fontId="2" fillId="0" borderId="38" xfId="2336" applyNumberFormat="1" applyFont="1" applyFill="1" applyBorder="1" applyAlignment="1" applyProtection="1">
      <alignment horizontal="left" vertical="center" indent="2"/>
      <protection hidden="1"/>
    </xf>
    <xf numFmtId="0" fontId="51" fillId="0" borderId="38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55" fillId="0" borderId="34" xfId="2336" applyNumberFormat="1" applyFont="1" applyFill="1" applyBorder="1" applyAlignment="1" applyProtection="1">
      <alignment vertical="center"/>
      <protection hidden="1"/>
    </xf>
    <xf numFmtId="0" fontId="2" fillId="0" borderId="38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8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8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8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9" borderId="50" xfId="2271" applyFont="1" applyFill="1" applyBorder="1" applyAlignment="1">
      <alignment horizontal="center" vertical="center"/>
    </xf>
    <xf numFmtId="0" fontId="3" fillId="19" borderId="51" xfId="2271" applyFont="1" applyFill="1" applyBorder="1" applyAlignment="1">
      <alignment horizontal="center" vertical="center"/>
    </xf>
    <xf numFmtId="0" fontId="3" fillId="19" borderId="12" xfId="2271" applyFont="1" applyFill="1" applyBorder="1" applyAlignment="1">
      <alignment horizontal="center" vertical="center"/>
    </xf>
    <xf numFmtId="0" fontId="38" fillId="0" borderId="0" xfId="2271" applyFont="1" applyFill="1" applyBorder="1" applyAlignment="1"/>
    <xf numFmtId="0" fontId="38" fillId="0" borderId="0" xfId="2271" applyFont="1" applyFill="1" applyBorder="1" applyAlignment="1">
      <alignment horizontal="right"/>
    </xf>
    <xf numFmtId="0" fontId="38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9" borderId="6" xfId="2271" applyNumberFormat="1" applyFont="1" applyFill="1" applyBorder="1" applyAlignment="1">
      <alignment horizontal="center" vertical="center"/>
    </xf>
    <xf numFmtId="165" fontId="3" fillId="19" borderId="1" xfId="2271" applyNumberFormat="1" applyFont="1" applyFill="1" applyBorder="1" applyAlignment="1">
      <alignment horizontal="center" vertical="center"/>
    </xf>
    <xf numFmtId="3" fontId="0" fillId="0" borderId="0" xfId="0" applyNumberFormat="1"/>
    <xf numFmtId="4" fontId="10" fillId="0" borderId="11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7" xfId="0" applyFont="1" applyBorder="1"/>
    <xf numFmtId="0" fontId="9" fillId="0" borderId="26" xfId="0" applyFont="1" applyBorder="1"/>
    <xf numFmtId="2" fontId="9" fillId="0" borderId="6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/>
    <xf numFmtId="4" fontId="9" fillId="0" borderId="0" xfId="0" applyNumberFormat="1" applyFont="1" applyFill="1" applyBorder="1" applyAlignment="1">
      <alignment horizontal="center"/>
    </xf>
    <xf numFmtId="4" fontId="9" fillId="0" borderId="13" xfId="0" applyNumberFormat="1" applyFont="1" applyBorder="1" applyAlignment="1">
      <alignment horizontal="center"/>
    </xf>
    <xf numFmtId="4" fontId="9" fillId="0" borderId="12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9" fillId="0" borderId="12" xfId="0" applyFont="1" applyBorder="1"/>
    <xf numFmtId="0" fontId="9" fillId="0" borderId="37" xfId="0" applyFont="1" applyBorder="1"/>
    <xf numFmtId="0" fontId="10" fillId="22" borderId="3" xfId="0" applyFont="1" applyFill="1" applyBorder="1" applyAlignment="1">
      <alignment horizontal="center"/>
    </xf>
    <xf numFmtId="0" fontId="10" fillId="22" borderId="8" xfId="0" applyFont="1" applyFill="1" applyBorder="1" applyAlignment="1">
      <alignment horizontal="center"/>
    </xf>
    <xf numFmtId="0" fontId="10" fillId="22" borderId="7" xfId="0" applyFont="1" applyFill="1" applyBorder="1" applyAlignment="1">
      <alignment horizontal="center"/>
    </xf>
    <xf numFmtId="4" fontId="10" fillId="0" borderId="11" xfId="0" applyNumberFormat="1" applyFont="1" applyBorder="1" applyAlignment="1">
      <alignment horizontal="right" vertical="center"/>
    </xf>
    <xf numFmtId="43" fontId="10" fillId="0" borderId="56" xfId="41543" applyFont="1" applyBorder="1" applyAlignment="1">
      <alignment horizontal="right" vertical="center"/>
    </xf>
    <xf numFmtId="0" fontId="10" fillId="0" borderId="9" xfId="0" applyFont="1" applyBorder="1" applyAlignment="1"/>
    <xf numFmtId="0" fontId="9" fillId="0" borderId="29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43" fontId="9" fillId="0" borderId="44" xfId="41543" applyFont="1" applyBorder="1" applyAlignment="1"/>
    <xf numFmtId="43" fontId="9" fillId="0" borderId="44" xfId="41543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" fontId="9" fillId="0" borderId="6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/>
    </xf>
    <xf numFmtId="43" fontId="9" fillId="0" borderId="4" xfId="41543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3" fontId="9" fillId="0" borderId="4" xfId="41543" applyFont="1" applyBorder="1" applyAlignment="1"/>
    <xf numFmtId="0" fontId="9" fillId="0" borderId="13" xfId="0" applyFont="1" applyBorder="1" applyAlignment="1">
      <alignment horizontal="center" vertical="top"/>
    </xf>
    <xf numFmtId="2" fontId="9" fillId="0" borderId="12" xfId="0" applyNumberFormat="1" applyFont="1" applyBorder="1" applyAlignment="1">
      <alignment horizontal="right" vertical="top"/>
    </xf>
    <xf numFmtId="43" fontId="9" fillId="0" borderId="51" xfId="41543" applyFont="1" applyBorder="1" applyAlignment="1">
      <alignment horizontal="right"/>
    </xf>
    <xf numFmtId="0" fontId="9" fillId="0" borderId="37" xfId="0" applyFont="1" applyBorder="1" applyAlignment="1">
      <alignment horizontal="left"/>
    </xf>
    <xf numFmtId="4" fontId="10" fillId="0" borderId="3" xfId="0" applyNumberFormat="1" applyFont="1" applyBorder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43" fontId="10" fillId="0" borderId="20" xfId="41543" applyFont="1" applyBorder="1" applyAlignment="1">
      <alignment horizontal="right"/>
    </xf>
    <xf numFmtId="0" fontId="10" fillId="0" borderId="7" xfId="0" applyFont="1" applyBorder="1" applyAlignment="1"/>
    <xf numFmtId="4" fontId="9" fillId="0" borderId="29" xfId="0" applyNumberFormat="1" applyFont="1" applyBorder="1" applyAlignment="1">
      <alignment horizontal="right" vertical="top"/>
    </xf>
    <xf numFmtId="4" fontId="10" fillId="0" borderId="3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center" vertical="top"/>
    </xf>
    <xf numFmtId="0" fontId="10" fillId="23" borderId="3" xfId="0" applyFont="1" applyFill="1" applyBorder="1" applyAlignment="1">
      <alignment horizontal="center"/>
    </xf>
    <xf numFmtId="0" fontId="10" fillId="23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89" fontId="3" fillId="0" borderId="0" xfId="18734" applyNumberFormat="1" applyFont="1" applyFill="1" applyBorder="1" applyAlignment="1">
      <alignment horizontal="right" vertical="center"/>
    </xf>
    <xf numFmtId="2" fontId="3" fillId="0" borderId="0" xfId="18734" applyNumberFormat="1" applyFont="1" applyFill="1" applyBorder="1" applyAlignment="1">
      <alignment horizontal="right" vertical="center"/>
    </xf>
    <xf numFmtId="190" fontId="3" fillId="0" borderId="32" xfId="18734" quotePrefix="1" applyNumberFormat="1" applyFont="1" applyFill="1" applyBorder="1" applyAlignment="1">
      <alignment horizontal="right"/>
    </xf>
    <xf numFmtId="190" fontId="3" fillId="0" borderId="31" xfId="2131" applyNumberFormat="1" applyFont="1" applyFill="1" applyBorder="1" applyAlignment="1">
      <alignment horizontal="right" vertical="center"/>
    </xf>
    <xf numFmtId="190" fontId="3" fillId="0" borderId="30" xfId="18734" applyNumberFormat="1" applyFont="1" applyFill="1" applyBorder="1" applyAlignment="1">
      <alignment vertical="center"/>
    </xf>
    <xf numFmtId="189" fontId="2" fillId="0" borderId="0" xfId="18734" applyNumberFormat="1" applyFont="1" applyFill="1" applyBorder="1" applyAlignment="1">
      <alignment horizontal="right" vertical="center"/>
    </xf>
    <xf numFmtId="164" fontId="2" fillId="0" borderId="89" xfId="18734" applyNumberFormat="1" applyFont="1" applyFill="1" applyBorder="1" applyAlignment="1">
      <alignment horizontal="right" vertical="center"/>
    </xf>
    <xf numFmtId="190" fontId="2" fillId="0" borderId="80" xfId="2131" applyNumberFormat="1" applyFont="1" applyFill="1" applyBorder="1" applyAlignment="1">
      <alignment horizontal="right" vertical="center"/>
    </xf>
    <xf numFmtId="0" fontId="2" fillId="0" borderId="90" xfId="0" applyFont="1" applyFill="1" applyBorder="1"/>
    <xf numFmtId="164" fontId="2" fillId="0" borderId="5" xfId="18734" applyNumberFormat="1" applyFont="1" applyFill="1" applyBorder="1" applyAlignment="1">
      <alignment horizontal="right" vertical="center"/>
    </xf>
    <xf numFmtId="190" fontId="2" fillId="0" borderId="4" xfId="2131" applyNumberFormat="1" applyFont="1" applyFill="1" applyBorder="1" applyAlignment="1">
      <alignment horizontal="right" vertical="center"/>
    </xf>
    <xf numFmtId="0" fontId="2" fillId="0" borderId="2" xfId="0" applyFont="1" applyFill="1" applyBorder="1"/>
    <xf numFmtId="2" fontId="2" fillId="0" borderId="0" xfId="18734" applyNumberFormat="1" applyFont="1" applyFill="1" applyBorder="1" applyAlignment="1">
      <alignment horizontal="right" vertical="center"/>
    </xf>
    <xf numFmtId="164" fontId="2" fillId="0" borderId="5" xfId="18734" quotePrefix="1" applyNumberFormat="1" applyFont="1" applyFill="1" applyBorder="1" applyAlignment="1">
      <alignment horizontal="right" vertical="center"/>
    </xf>
    <xf numFmtId="190" fontId="2" fillId="0" borderId="5" xfId="18734" applyNumberFormat="1" applyFont="1" applyFill="1" applyBorder="1" applyAlignment="1">
      <alignment horizontal="right" vertical="center"/>
    </xf>
    <xf numFmtId="190" fontId="2" fillId="0" borderId="5" xfId="18734" quotePrefix="1" applyNumberFormat="1" applyFont="1" applyFill="1" applyBorder="1" applyAlignment="1">
      <alignment horizontal="right" vertical="center"/>
    </xf>
    <xf numFmtId="190" fontId="2" fillId="0" borderId="13" xfId="18734" quotePrefix="1" applyNumberFormat="1" applyFont="1" applyFill="1" applyBorder="1" applyAlignment="1">
      <alignment horizontal="right" vertical="center"/>
    </xf>
    <xf numFmtId="190" fontId="2" fillId="0" borderId="51" xfId="2131" applyNumberFormat="1" applyFont="1" applyFill="1" applyBorder="1" applyAlignment="1">
      <alignment horizontal="right" vertical="center"/>
    </xf>
    <xf numFmtId="0" fontId="2" fillId="0" borderId="37" xfId="0" applyFont="1" applyFill="1" applyBorder="1"/>
    <xf numFmtId="0" fontId="3" fillId="19" borderId="13" xfId="35316" applyFont="1" applyFill="1" applyBorder="1" applyAlignment="1">
      <alignment horizontal="center" vertical="center"/>
    </xf>
    <xf numFmtId="0" fontId="3" fillId="19" borderId="51" xfId="35316" applyFont="1" applyFill="1" applyBorder="1" applyAlignment="1">
      <alignment horizontal="center" vertical="center"/>
    </xf>
    <xf numFmtId="0" fontId="3" fillId="19" borderId="3" xfId="35316" quotePrefix="1" applyNumberFormat="1" applyFont="1" applyFill="1" applyBorder="1" applyAlignment="1">
      <alignment horizontal="center"/>
    </xf>
    <xf numFmtId="0" fontId="3" fillId="19" borderId="20" xfId="35316" applyNumberFormat="1" applyFont="1" applyFill="1" applyBorder="1" applyAlignment="1">
      <alignment horizontal="center"/>
    </xf>
    <xf numFmtId="164" fontId="3" fillId="0" borderId="32" xfId="18734" quotePrefix="1" applyNumberFormat="1" applyFont="1" applyFill="1" applyBorder="1" applyAlignment="1">
      <alignment horizontal="right" vertical="center"/>
    </xf>
    <xf numFmtId="190" fontId="3" fillId="0" borderId="31" xfId="18734" quotePrefix="1" applyNumberFormat="1" applyFont="1" applyFill="1" applyBorder="1" applyAlignment="1">
      <alignment horizontal="right" vertical="center"/>
    </xf>
    <xf numFmtId="164" fontId="3" fillId="0" borderId="31" xfId="18734" quotePrefix="1" applyNumberFormat="1" applyFont="1" applyFill="1" applyBorder="1" applyAlignment="1">
      <alignment horizontal="center" vertical="center"/>
    </xf>
    <xf numFmtId="189" fontId="3" fillId="0" borderId="31" xfId="18734" applyNumberFormat="1" applyFont="1" applyFill="1" applyBorder="1" applyAlignment="1">
      <alignment horizontal="right" vertical="center"/>
    </xf>
    <xf numFmtId="164" fontId="3" fillId="0" borderId="31" xfId="18734" quotePrefix="1" applyNumberFormat="1" applyFont="1" applyFill="1" applyBorder="1" applyAlignment="1">
      <alignment horizontal="right" vertical="center"/>
    </xf>
    <xf numFmtId="41" fontId="3" fillId="0" borderId="31" xfId="18734" applyNumberFormat="1" applyFont="1" applyFill="1" applyBorder="1" applyAlignment="1">
      <alignment horizontal="right" vertical="center"/>
    </xf>
    <xf numFmtId="164" fontId="3" fillId="0" borderId="27" xfId="18734" quotePrefix="1" applyNumberFormat="1" applyFont="1" applyFill="1" applyBorder="1" applyAlignment="1">
      <alignment horizontal="right" vertical="center"/>
    </xf>
    <xf numFmtId="190" fontId="3" fillId="0" borderId="27" xfId="18734" applyNumberFormat="1" applyFont="1" applyFill="1" applyBorder="1" applyAlignment="1">
      <alignment horizontal="right" vertical="center"/>
    </xf>
    <xf numFmtId="190" fontId="3" fillId="0" borderId="26" xfId="18734" applyNumberFormat="1" applyFont="1" applyFill="1" applyBorder="1" applyAlignment="1">
      <alignment vertical="center"/>
    </xf>
    <xf numFmtId="164" fontId="2" fillId="0" borderId="89" xfId="18734" applyNumberFormat="1" applyFont="1" applyFill="1" applyBorder="1" applyAlignment="1">
      <alignment horizontal="right"/>
    </xf>
    <xf numFmtId="164" fontId="2" fillId="0" borderId="80" xfId="18734" quotePrefix="1" applyNumberFormat="1" applyFont="1" applyFill="1" applyBorder="1" applyAlignment="1">
      <alignment horizontal="right" vertical="center"/>
    </xf>
    <xf numFmtId="164" fontId="2" fillId="0" borderId="80" xfId="18734" quotePrefix="1" applyNumberFormat="1" applyFont="1" applyFill="1" applyBorder="1" applyAlignment="1">
      <alignment horizontal="center" vertical="center"/>
    </xf>
    <xf numFmtId="190" fontId="2" fillId="0" borderId="79" xfId="18734" applyNumberFormat="1" applyFont="1" applyFill="1" applyBorder="1" applyAlignment="1">
      <alignment horizontal="right" vertical="center"/>
    </xf>
    <xf numFmtId="164" fontId="2" fillId="0" borderId="5" xfId="18734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 vertical="center"/>
    </xf>
    <xf numFmtId="164" fontId="2" fillId="0" borderId="4" xfId="18734" quotePrefix="1" applyNumberFormat="1" applyFont="1" applyFill="1" applyBorder="1" applyAlignment="1">
      <alignment horizontal="center" vertical="center"/>
    </xf>
    <xf numFmtId="190" fontId="2" fillId="0" borderId="1" xfId="18734" quotePrefix="1" applyNumberFormat="1" applyFont="1" applyFill="1" applyBorder="1" applyAlignment="1">
      <alignment horizontal="right" vertical="center"/>
    </xf>
    <xf numFmtId="190" fontId="2" fillId="0" borderId="4" xfId="18734" quotePrefix="1" applyNumberFormat="1" applyFont="1" applyFill="1" applyBorder="1" applyAlignment="1">
      <alignment horizontal="right" vertical="center"/>
    </xf>
    <xf numFmtId="190" fontId="2" fillId="0" borderId="4" xfId="18734" quotePrefix="1" applyNumberFormat="1" applyFont="1" applyFill="1" applyBorder="1" applyAlignment="1">
      <alignment horizontal="right" vertical="center" indent="1"/>
    </xf>
    <xf numFmtId="164" fontId="2" fillId="0" borderId="5" xfId="18734" quotePrefix="1" applyNumberFormat="1" applyFont="1" applyFill="1" applyBorder="1" applyAlignment="1">
      <alignment horizontal="right"/>
    </xf>
    <xf numFmtId="190" fontId="2" fillId="0" borderId="1" xfId="18734" applyNumberFormat="1" applyFont="1" applyFill="1" applyBorder="1" applyAlignment="1">
      <alignment horizontal="right" vertical="center" indent="1"/>
    </xf>
    <xf numFmtId="190" fontId="2" fillId="0" borderId="1" xfId="18734" applyNumberFormat="1" applyFont="1" applyFill="1" applyBorder="1" applyAlignment="1">
      <alignment horizontal="right" vertical="center"/>
    </xf>
    <xf numFmtId="190" fontId="2" fillId="0" borderId="4" xfId="18734" applyNumberFormat="1" applyFont="1" applyFill="1" applyBorder="1" applyAlignment="1">
      <alignment horizontal="right" vertical="center"/>
    </xf>
    <xf numFmtId="164" fontId="2" fillId="0" borderId="1" xfId="18734" quotePrefix="1" applyNumberFormat="1" applyFont="1" applyFill="1" applyBorder="1" applyAlignment="1">
      <alignment horizontal="right" vertical="center"/>
    </xf>
    <xf numFmtId="190" fontId="2" fillId="0" borderId="42" xfId="18734" applyNumberFormat="1" applyFont="1" applyFill="1" applyBorder="1" applyAlignment="1">
      <alignment horizontal="right" vertical="center"/>
    </xf>
    <xf numFmtId="190" fontId="2" fillId="0" borderId="13" xfId="18734" quotePrefix="1" applyNumberFormat="1" applyFont="1" applyFill="1" applyBorder="1" applyAlignment="1">
      <alignment horizontal="right"/>
    </xf>
    <xf numFmtId="190" fontId="2" fillId="0" borderId="12" xfId="18734" quotePrefix="1" applyNumberFormat="1" applyFont="1" applyFill="1" applyBorder="1" applyAlignment="1">
      <alignment horizontal="right" vertical="center"/>
    </xf>
    <xf numFmtId="0" fontId="3" fillId="19" borderId="36" xfId="35317" applyFont="1" applyFill="1" applyBorder="1" applyAlignment="1">
      <alignment horizontal="center" vertical="center" wrapText="1"/>
    </xf>
    <xf numFmtId="0" fontId="3" fillId="19" borderId="20" xfId="35317" applyFont="1" applyFill="1" applyBorder="1" applyAlignment="1">
      <alignment horizontal="center" vertical="center"/>
    </xf>
    <xf numFmtId="0" fontId="3" fillId="19" borderId="8" xfId="35317" applyFont="1" applyFill="1" applyBorder="1" applyAlignment="1">
      <alignment horizontal="center" vertical="center" wrapText="1"/>
    </xf>
    <xf numFmtId="0" fontId="3" fillId="19" borderId="8" xfId="35317" applyFont="1" applyFill="1" applyBorder="1" applyAlignment="1">
      <alignment horizontal="center" vertical="center"/>
    </xf>
    <xf numFmtId="0" fontId="3" fillId="19" borderId="12" xfId="35317" applyFont="1" applyFill="1" applyBorder="1" applyAlignment="1">
      <alignment horizontal="center" vertical="center" wrapText="1"/>
    </xf>
    <xf numFmtId="0" fontId="3" fillId="19" borderId="20" xfId="35317" applyFont="1" applyFill="1" applyBorder="1" applyAlignment="1">
      <alignment horizontal="center" vertical="center" wrapText="1"/>
    </xf>
    <xf numFmtId="191" fontId="2" fillId="0" borderId="0" xfId="0" applyNumberFormat="1" applyFont="1" applyFill="1"/>
    <xf numFmtId="190" fontId="3" fillId="0" borderId="78" xfId="18734" quotePrefix="1" applyNumberFormat="1" applyFont="1" applyFill="1" applyBorder="1" applyAlignment="1">
      <alignment horizontal="center" vertical="center"/>
    </xf>
    <xf numFmtId="190" fontId="3" fillId="0" borderId="79" xfId="18734" quotePrefix="1" applyNumberFormat="1" applyFont="1" applyFill="1" applyBorder="1" applyAlignment="1">
      <alignment vertical="center"/>
    </xf>
    <xf numFmtId="190" fontId="3" fillId="0" borderId="79" xfId="0" applyNumberFormat="1" applyFont="1" applyFill="1" applyBorder="1" applyAlignment="1">
      <alignment vertical="center"/>
    </xf>
    <xf numFmtId="2" fontId="3" fillId="0" borderId="79" xfId="18734" applyNumberFormat="1" applyFont="1" applyFill="1" applyBorder="1" applyAlignment="1">
      <alignment horizontal="right"/>
    </xf>
    <xf numFmtId="2" fontId="3" fillId="0" borderId="79" xfId="18734" applyNumberFormat="1" applyFont="1" applyFill="1" applyBorder="1" applyAlignment="1">
      <alignment horizontal="center" vertical="center"/>
    </xf>
    <xf numFmtId="190" fontId="3" fillId="0" borderId="90" xfId="18734" applyNumberFormat="1" applyFont="1" applyFill="1" applyBorder="1" applyAlignment="1">
      <alignment vertical="center"/>
    </xf>
    <xf numFmtId="164" fontId="2" fillId="0" borderId="89" xfId="18734" applyNumberFormat="1" applyFont="1" applyFill="1" applyBorder="1" applyAlignment="1">
      <alignment horizontal="center" vertical="center"/>
    </xf>
    <xf numFmtId="164" fontId="2" fillId="0" borderId="80" xfId="18734" quotePrefix="1" applyNumberFormat="1" applyFont="1" applyFill="1" applyBorder="1" applyAlignment="1">
      <alignment vertical="center"/>
    </xf>
    <xf numFmtId="190" fontId="2" fillId="0" borderId="79" xfId="18734" quotePrefix="1" applyNumberFormat="1" applyFont="1" applyFill="1" applyBorder="1" applyAlignment="1">
      <alignment horizontal="right"/>
    </xf>
    <xf numFmtId="164" fontId="2" fillId="0" borderId="79" xfId="18734" quotePrefix="1" applyNumberFormat="1" applyFont="1" applyFill="1" applyBorder="1" applyAlignment="1">
      <alignment horizontal="right"/>
    </xf>
    <xf numFmtId="164" fontId="2" fillId="0" borderId="80" xfId="18734" applyNumberFormat="1" applyFont="1" applyFill="1" applyBorder="1" applyAlignment="1">
      <alignment horizontal="right"/>
    </xf>
    <xf numFmtId="164" fontId="2" fillId="0" borderId="80" xfId="18734" quotePrefix="1" applyNumberFormat="1" applyFont="1" applyFill="1" applyBorder="1" applyAlignment="1">
      <alignment horizontal="right"/>
    </xf>
    <xf numFmtId="190" fontId="2" fillId="0" borderId="79" xfId="18734" quotePrefix="1" applyNumberFormat="1" applyFont="1" applyFill="1" applyBorder="1" applyAlignment="1">
      <alignment horizontal="center" vertical="center"/>
    </xf>
    <xf numFmtId="190" fontId="2" fillId="0" borderId="79" xfId="18734" quotePrefix="1" applyNumberFormat="1" applyFont="1" applyFill="1" applyBorder="1" applyAlignment="1">
      <alignment vertical="center"/>
    </xf>
    <xf numFmtId="164" fontId="2" fillId="0" borderId="5" xfId="18734" applyNumberFormat="1" applyFont="1" applyFill="1" applyBorder="1" applyAlignment="1">
      <alignment horizontal="center" vertical="center"/>
    </xf>
    <xf numFmtId="164" fontId="2" fillId="0" borderId="4" xfId="18734" quotePrefix="1" applyNumberFormat="1" applyFont="1" applyFill="1" applyBorder="1" applyAlignment="1">
      <alignment vertical="center"/>
    </xf>
    <xf numFmtId="164" fontId="2" fillId="0" borderId="1" xfId="18734" quotePrefix="1" applyNumberFormat="1" applyFont="1" applyFill="1" applyBorder="1" applyAlignment="1">
      <alignment horizontal="right"/>
    </xf>
    <xf numFmtId="164" fontId="2" fillId="0" borderId="4" xfId="18734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/>
    </xf>
    <xf numFmtId="164" fontId="2" fillId="0" borderId="1" xfId="18734" quotePrefix="1" applyNumberFormat="1" applyFont="1" applyFill="1" applyBorder="1" applyAlignment="1">
      <alignment horizontal="center" vertical="center"/>
    </xf>
    <xf numFmtId="164" fontId="2" fillId="0" borderId="1" xfId="18734" quotePrefix="1" applyNumberFormat="1" applyFont="1" applyFill="1" applyBorder="1" applyAlignment="1">
      <alignment vertical="center"/>
    </xf>
    <xf numFmtId="190" fontId="2" fillId="0" borderId="1" xfId="18734" applyNumberFormat="1" applyFont="1" applyFill="1" applyBorder="1" applyAlignment="1">
      <alignment horizontal="right"/>
    </xf>
    <xf numFmtId="190" fontId="2" fillId="0" borderId="1" xfId="18734" quotePrefix="1" applyNumberFormat="1" applyFont="1" applyFill="1" applyBorder="1" applyAlignment="1">
      <alignment horizontal="right"/>
    </xf>
    <xf numFmtId="190" fontId="2" fillId="0" borderId="1" xfId="18734" applyNumberFormat="1" applyFont="1" applyFill="1" applyBorder="1" applyAlignment="1">
      <alignment horizontal="center" vertical="center"/>
    </xf>
    <xf numFmtId="190" fontId="2" fillId="0" borderId="1" xfId="18734" applyNumberFormat="1" applyFont="1" applyFill="1" applyBorder="1" applyAlignment="1">
      <alignment vertical="center"/>
    </xf>
    <xf numFmtId="164" fontId="2" fillId="0" borderId="5" xfId="18734" quotePrefix="1" applyNumberFormat="1" applyFont="1" applyFill="1" applyBorder="1" applyAlignment="1">
      <alignment horizontal="center" vertical="center"/>
    </xf>
    <xf numFmtId="190" fontId="2" fillId="0" borderId="1" xfId="18734" quotePrefix="1" applyNumberFormat="1" applyFont="1" applyFill="1" applyBorder="1" applyAlignment="1">
      <alignment horizontal="center" vertical="center"/>
    </xf>
    <xf numFmtId="190" fontId="2" fillId="0" borderId="1" xfId="18734" quotePrefix="1" applyNumberFormat="1" applyFont="1" applyFill="1" applyBorder="1" applyAlignment="1">
      <alignment vertical="center"/>
    </xf>
    <xf numFmtId="164" fontId="2" fillId="0" borderId="1" xfId="18734" applyNumberFormat="1" applyFont="1" applyFill="1" applyBorder="1" applyAlignment="1">
      <alignment horizontal="right"/>
    </xf>
    <xf numFmtId="164" fontId="2" fillId="0" borderId="13" xfId="18734" quotePrefix="1" applyNumberFormat="1" applyFont="1" applyFill="1" applyBorder="1" applyAlignment="1">
      <alignment horizontal="center" vertical="center"/>
    </xf>
    <xf numFmtId="189" fontId="2" fillId="0" borderId="0" xfId="0" applyNumberFormat="1" applyFont="1" applyFill="1"/>
    <xf numFmtId="2" fontId="3" fillId="0" borderId="85" xfId="18734" applyNumberFormat="1" applyFont="1" applyFill="1" applyBorder="1" applyAlignment="1">
      <alignment horizontal="right"/>
    </xf>
    <xf numFmtId="190" fontId="3" fillId="0" borderId="86" xfId="0" applyNumberFormat="1" applyFont="1" applyFill="1" applyBorder="1" applyAlignment="1">
      <alignment vertical="center"/>
    </xf>
    <xf numFmtId="2" fontId="3" fillId="0" borderId="86" xfId="18734" applyNumberFormat="1" applyFont="1" applyFill="1" applyBorder="1" applyAlignment="1">
      <alignment horizontal="right" vertical="center"/>
    </xf>
    <xf numFmtId="165" fontId="3" fillId="0" borderId="86" xfId="18734" quotePrefix="1" applyNumberFormat="1" applyFont="1" applyFill="1" applyBorder="1" applyAlignment="1">
      <alignment vertical="center"/>
    </xf>
    <xf numFmtId="2" fontId="3" fillId="0" borderId="86" xfId="18734" applyNumberFormat="1" applyFont="1" applyFill="1" applyBorder="1" applyAlignment="1">
      <alignment horizontal="right"/>
    </xf>
    <xf numFmtId="2" fontId="3" fillId="0" borderId="86" xfId="18734" applyNumberFormat="1" applyFont="1" applyFill="1" applyBorder="1" applyAlignment="1">
      <alignment horizontal="center" vertical="center"/>
    </xf>
    <xf numFmtId="189" fontId="3" fillId="0" borderId="86" xfId="18734" applyNumberFormat="1" applyFont="1" applyFill="1" applyBorder="1" applyAlignment="1">
      <alignment vertical="center"/>
    </xf>
    <xf numFmtId="190" fontId="3" fillId="0" borderId="88" xfId="18734" applyNumberFormat="1" applyFont="1" applyFill="1" applyBorder="1" applyAlignment="1">
      <alignment vertical="center"/>
    </xf>
    <xf numFmtId="164" fontId="2" fillId="0" borderId="78" xfId="18734" quotePrefix="1" applyNumberFormat="1" applyFont="1" applyFill="1" applyBorder="1" applyAlignment="1">
      <alignment horizontal="right"/>
    </xf>
    <xf numFmtId="164" fontId="2" fillId="0" borderId="79" xfId="18734" quotePrefix="1" applyNumberFormat="1" applyFont="1" applyFill="1" applyBorder="1" applyAlignment="1">
      <alignment horizontal="right" vertical="center"/>
    </xf>
    <xf numFmtId="164" fontId="2" fillId="0" borderId="79" xfId="18734" quotePrefix="1" applyNumberFormat="1" applyFont="1" applyFill="1" applyBorder="1" applyAlignment="1">
      <alignment horizontal="center" vertical="center"/>
    </xf>
    <xf numFmtId="164" fontId="2" fillId="0" borderId="79" xfId="18734" quotePrefix="1" applyNumberFormat="1" applyFont="1" applyFill="1" applyBorder="1" applyAlignment="1">
      <alignment vertical="center"/>
    </xf>
    <xf numFmtId="164" fontId="2" fillId="0" borderId="6" xfId="18734" quotePrefix="1" applyNumberFormat="1" applyFont="1" applyFill="1" applyBorder="1" applyAlignment="1">
      <alignment horizontal="right"/>
    </xf>
    <xf numFmtId="190" fontId="2" fillId="0" borderId="0" xfId="0" applyNumberFormat="1" applyFont="1" applyFill="1"/>
    <xf numFmtId="164" fontId="2" fillId="0" borderId="13" xfId="18734" quotePrefix="1" applyNumberFormat="1" applyFont="1" applyFill="1" applyBorder="1" applyAlignment="1">
      <alignment horizontal="right"/>
    </xf>
    <xf numFmtId="188" fontId="2" fillId="0" borderId="12" xfId="41543" quotePrefix="1" applyNumberFormat="1" applyFont="1" applyFill="1" applyBorder="1" applyAlignment="1">
      <alignment horizontal="right"/>
    </xf>
    <xf numFmtId="165" fontId="2" fillId="0" borderId="1" xfId="18734" quotePrefix="1" applyNumberFormat="1" applyFont="1" applyFill="1" applyBorder="1" applyAlignment="1">
      <alignment vertical="center"/>
    </xf>
    <xf numFmtId="164" fontId="2" fillId="0" borderId="12" xfId="18734" quotePrefix="1" applyNumberFormat="1" applyFont="1" applyFill="1" applyBorder="1" applyAlignment="1">
      <alignment horizontal="right"/>
    </xf>
    <xf numFmtId="2" fontId="2" fillId="0" borderId="42" xfId="18734" applyNumberFormat="1" applyFont="1" applyFill="1" applyBorder="1" applyAlignment="1">
      <alignment horizontal="center" vertical="center"/>
    </xf>
    <xf numFmtId="191" fontId="0" fillId="0" borderId="0" xfId="0" applyNumberFormat="1"/>
    <xf numFmtId="164" fontId="3" fillId="0" borderId="78" xfId="1869" applyNumberFormat="1" applyFont="1" applyFill="1" applyBorder="1" applyAlignment="1">
      <alignment horizontal="right" vertical="center"/>
    </xf>
    <xf numFmtId="164" fontId="3" fillId="0" borderId="79" xfId="1872" applyNumberFormat="1" applyFont="1" applyFill="1" applyBorder="1" applyAlignment="1">
      <alignment horizontal="center" vertical="center"/>
    </xf>
    <xf numFmtId="165" fontId="3" fillId="0" borderId="79" xfId="1872" applyNumberFormat="1" applyFont="1" applyFill="1" applyBorder="1" applyAlignment="1">
      <alignment horizontal="right" vertical="center"/>
    </xf>
    <xf numFmtId="164" fontId="3" fillId="0" borderId="80" xfId="1872" applyNumberFormat="1" applyFont="1" applyFill="1" applyBorder="1" applyAlignment="1"/>
    <xf numFmtId="164" fontId="3" fillId="0" borderId="79" xfId="1872" applyNumberFormat="1" applyFont="1" applyFill="1" applyBorder="1" applyAlignment="1"/>
    <xf numFmtId="190" fontId="3" fillId="0" borderId="79" xfId="0" applyNumberFormat="1" applyFont="1" applyFill="1" applyBorder="1" applyAlignment="1">
      <alignment horizontal="right" vertical="center"/>
    </xf>
    <xf numFmtId="0" fontId="3" fillId="0" borderId="90" xfId="0" applyFont="1" applyFill="1" applyBorder="1" applyAlignment="1">
      <alignment horizontal="center" vertical="center"/>
    </xf>
    <xf numFmtId="164" fontId="2" fillId="0" borderId="89" xfId="1872" applyNumberFormat="1" applyFont="1" applyFill="1" applyBorder="1"/>
    <xf numFmtId="164" fontId="2" fillId="0" borderId="79" xfId="1872" applyNumberFormat="1" applyFont="1" applyFill="1" applyBorder="1"/>
    <xf numFmtId="164" fontId="2" fillId="0" borderId="80" xfId="1872" applyNumberFormat="1" applyFont="1" applyFill="1" applyBorder="1" applyAlignment="1">
      <alignment horizontal="center" vertical="center"/>
    </xf>
    <xf numFmtId="165" fontId="2" fillId="0" borderId="80" xfId="1872" applyNumberFormat="1" applyFont="1" applyFill="1" applyBorder="1" applyAlignment="1">
      <alignment horizontal="right" vertical="center"/>
    </xf>
    <xf numFmtId="164" fontId="2" fillId="0" borderId="80" xfId="1872" applyNumberFormat="1" applyFont="1" applyFill="1" applyBorder="1"/>
    <xf numFmtId="164" fontId="2" fillId="0" borderId="79" xfId="1872" applyNumberFormat="1" applyFont="1" applyFill="1" applyBorder="1" applyAlignment="1">
      <alignment horizontal="center" vertical="center"/>
    </xf>
    <xf numFmtId="190" fontId="2" fillId="0" borderId="79" xfId="0" applyNumberFormat="1" applyFont="1" applyFill="1" applyBorder="1" applyAlignment="1">
      <alignment horizontal="right" vertical="center"/>
    </xf>
    <xf numFmtId="164" fontId="2" fillId="0" borderId="5" xfId="1872" applyNumberFormat="1" applyFont="1" applyFill="1" applyBorder="1"/>
    <xf numFmtId="164" fontId="2" fillId="0" borderId="1" xfId="1872" applyNumberFormat="1" applyFont="1" applyFill="1" applyBorder="1"/>
    <xf numFmtId="164" fontId="2" fillId="0" borderId="4" xfId="1872" applyNumberFormat="1" applyFont="1" applyFill="1" applyBorder="1" applyAlignment="1">
      <alignment horizontal="center" vertical="center"/>
    </xf>
    <xf numFmtId="165" fontId="2" fillId="0" borderId="4" xfId="1872" applyNumberFormat="1" applyFont="1" applyFill="1" applyBorder="1" applyAlignment="1">
      <alignment horizontal="right" vertical="center"/>
    </xf>
    <xf numFmtId="164" fontId="2" fillId="0" borderId="4" xfId="1872" applyNumberFormat="1" applyFont="1" applyFill="1" applyBorder="1"/>
    <xf numFmtId="164" fontId="2" fillId="0" borderId="1" xfId="1872" applyNumberFormat="1" applyFont="1" applyFill="1" applyBorder="1" applyAlignment="1">
      <alignment horizontal="center" vertical="center"/>
    </xf>
    <xf numFmtId="190" fontId="2" fillId="0" borderId="1" xfId="0" applyNumberFormat="1" applyFont="1" applyFill="1" applyBorder="1" applyAlignment="1">
      <alignment horizontal="right" vertical="center"/>
    </xf>
    <xf numFmtId="43" fontId="0" fillId="0" borderId="0" xfId="0" applyNumberFormat="1"/>
    <xf numFmtId="190" fontId="2" fillId="0" borderId="1" xfId="1872" applyNumberFormat="1" applyFont="1" applyFill="1" applyBorder="1"/>
    <xf numFmtId="164" fontId="2" fillId="0" borderId="0" xfId="1872" applyNumberFormat="1" applyFont="1" applyFill="1" applyBorder="1" applyAlignment="1">
      <alignment horizontal="center" vertical="center"/>
    </xf>
    <xf numFmtId="190" fontId="2" fillId="0" borderId="5" xfId="2131" applyNumberFormat="1" applyFont="1" applyFill="1" applyBorder="1"/>
    <xf numFmtId="190" fontId="2" fillId="0" borderId="1" xfId="2131" applyNumberFormat="1" applyFont="1" applyFill="1" applyBorder="1"/>
    <xf numFmtId="190" fontId="2" fillId="0" borderId="1" xfId="2131" applyNumberFormat="1" applyFont="1" applyFill="1" applyBorder="1" applyAlignment="1">
      <alignment horizontal="center" vertical="center"/>
    </xf>
    <xf numFmtId="165" fontId="2" fillId="0" borderId="0" xfId="2131" applyNumberFormat="1" applyFont="1" applyFill="1" applyBorder="1" applyAlignment="1">
      <alignment horizontal="right" vertical="center"/>
    </xf>
    <xf numFmtId="164" fontId="2" fillId="0" borderId="51" xfId="1872" applyNumberFormat="1" applyFont="1" applyFill="1" applyBorder="1"/>
    <xf numFmtId="190" fontId="2" fillId="0" borderId="12" xfId="1872" applyNumberFormat="1" applyFont="1" applyFill="1" applyBorder="1"/>
    <xf numFmtId="164" fontId="2" fillId="0" borderId="12" xfId="1872" applyNumberFormat="1" applyFont="1" applyFill="1" applyBorder="1" applyAlignment="1">
      <alignment horizontal="center" vertical="center"/>
    </xf>
    <xf numFmtId="0" fontId="3" fillId="19" borderId="36" xfId="35316" applyFont="1" applyFill="1" applyBorder="1" applyAlignment="1">
      <alignment horizontal="center" vertical="center" wrapText="1"/>
    </xf>
    <xf numFmtId="0" fontId="3" fillId="19" borderId="8" xfId="35316" applyFont="1" applyFill="1" applyBorder="1" applyAlignment="1">
      <alignment horizontal="center" vertical="center" wrapText="1"/>
    </xf>
    <xf numFmtId="0" fontId="3" fillId="19" borderId="20" xfId="35316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/>
    </xf>
    <xf numFmtId="189" fontId="0" fillId="0" borderId="0" xfId="0" applyNumberFormat="1"/>
    <xf numFmtId="190" fontId="3" fillId="0" borderId="80" xfId="2131" applyNumberFormat="1" applyFont="1" applyFill="1" applyBorder="1" applyAlignment="1">
      <alignment vertical="center"/>
    </xf>
    <xf numFmtId="164" fontId="3" fillId="0" borderId="80" xfId="2131" applyNumberFormat="1" applyFont="1" applyFill="1" applyBorder="1" applyAlignment="1">
      <alignment horizontal="right" vertical="center"/>
    </xf>
    <xf numFmtId="190" fontId="3" fillId="0" borderId="80" xfId="2131" applyNumberFormat="1" applyFont="1" applyFill="1" applyBorder="1" applyAlignment="1">
      <alignment horizontal="right" vertical="center"/>
    </xf>
    <xf numFmtId="164" fontId="3" fillId="0" borderId="79" xfId="1869" applyNumberFormat="1" applyFont="1" applyFill="1" applyBorder="1" applyAlignment="1">
      <alignment horizontal="right" vertical="center"/>
    </xf>
    <xf numFmtId="190" fontId="3" fillId="0" borderId="79" xfId="1869" applyNumberFormat="1" applyFont="1" applyFill="1" applyBorder="1" applyAlignment="1">
      <alignment horizontal="right" vertical="center"/>
    </xf>
    <xf numFmtId="164" fontId="2" fillId="0" borderId="79" xfId="1869" quotePrefix="1" applyNumberFormat="1" applyFont="1" applyFill="1" applyBorder="1" applyAlignment="1">
      <alignment horizontal="center" vertical="center"/>
    </xf>
    <xf numFmtId="190" fontId="3" fillId="0" borderId="79" xfId="1869" applyNumberFormat="1" applyFont="1" applyFill="1" applyBorder="1" applyAlignment="1">
      <alignment vertical="center"/>
    </xf>
    <xf numFmtId="188" fontId="0" fillId="0" borderId="0" xfId="0" applyNumberFormat="1"/>
    <xf numFmtId="164" fontId="2" fillId="0" borderId="89" xfId="1869" quotePrefix="1" applyNumberFormat="1" applyFont="1" applyFill="1" applyBorder="1"/>
    <xf numFmtId="164" fontId="2" fillId="0" borderId="79" xfId="1869" quotePrefix="1" applyNumberFormat="1" applyFont="1" applyFill="1" applyBorder="1"/>
    <xf numFmtId="190" fontId="2" fillId="0" borderId="80" xfId="2131" applyNumberFormat="1" applyFont="1" applyFill="1" applyBorder="1"/>
    <xf numFmtId="164" fontId="2" fillId="0" borderId="80" xfId="1869" quotePrefix="1" applyNumberFormat="1" applyFont="1" applyFill="1" applyBorder="1"/>
    <xf numFmtId="190" fontId="2" fillId="0" borderId="79" xfId="1869" quotePrefix="1" applyNumberFormat="1" applyFont="1" applyFill="1" applyBorder="1"/>
    <xf numFmtId="188" fontId="2" fillId="0" borderId="91" xfId="41543" applyNumberFormat="1" applyFont="1" applyFill="1" applyBorder="1" applyAlignment="1">
      <alignment vertical="center"/>
    </xf>
    <xf numFmtId="164" fontId="0" fillId="0" borderId="0" xfId="0" applyNumberFormat="1"/>
    <xf numFmtId="164" fontId="2" fillId="0" borderId="5" xfId="1869" quotePrefix="1" applyNumberFormat="1" applyFont="1" applyFill="1" applyBorder="1"/>
    <xf numFmtId="164" fontId="2" fillId="0" borderId="1" xfId="1869" quotePrefix="1" applyNumberFormat="1" applyFont="1" applyFill="1" applyBorder="1"/>
    <xf numFmtId="190" fontId="2" fillId="0" borderId="4" xfId="2131" applyNumberFormat="1" applyFont="1" applyFill="1" applyBorder="1"/>
    <xf numFmtId="164" fontId="2" fillId="0" borderId="4" xfId="1869" quotePrefix="1" applyNumberFormat="1" applyFont="1" applyFill="1" applyBorder="1"/>
    <xf numFmtId="190" fontId="2" fillId="0" borderId="1" xfId="1869" quotePrefix="1" applyNumberFormat="1" applyFont="1" applyFill="1" applyBorder="1"/>
    <xf numFmtId="164" fontId="2" fillId="0" borderId="1" xfId="1869" quotePrefix="1" applyNumberFormat="1" applyFont="1" applyFill="1" applyBorder="1" applyAlignment="1">
      <alignment horizontal="center" vertical="center"/>
    </xf>
    <xf numFmtId="188" fontId="2" fillId="0" borderId="42" xfId="41543" applyNumberFormat="1" applyFont="1" applyFill="1" applyBorder="1" applyAlignment="1">
      <alignment vertical="center"/>
    </xf>
    <xf numFmtId="164" fontId="2" fillId="0" borderId="42" xfId="1869" applyNumberFormat="1" applyFont="1" applyFill="1" applyBorder="1" applyAlignment="1">
      <alignment vertical="center"/>
    </xf>
    <xf numFmtId="164" fontId="2" fillId="0" borderId="4" xfId="2131" applyNumberFormat="1" applyFont="1" applyFill="1" applyBorder="1"/>
    <xf numFmtId="164" fontId="2" fillId="0" borderId="42" xfId="1869" applyNumberFormat="1" applyFont="1" applyFill="1" applyBorder="1"/>
    <xf numFmtId="164" fontId="2" fillId="0" borderId="4" xfId="2131" applyNumberFormat="1" applyFont="1" applyFill="1" applyBorder="1" applyAlignment="1">
      <alignment horizontal="right" vertical="center"/>
    </xf>
    <xf numFmtId="190" fontId="2" fillId="0" borderId="1" xfId="1869" applyNumberFormat="1" applyFont="1" applyFill="1" applyBorder="1" applyAlignment="1">
      <alignment horizontal="right" indent="1"/>
    </xf>
    <xf numFmtId="164" fontId="2" fillId="0" borderId="0" xfId="2131" applyNumberFormat="1" applyFont="1" applyFill="1" applyBorder="1"/>
    <xf numFmtId="164" fontId="2" fillId="0" borderId="1" xfId="1869" applyNumberFormat="1" applyFont="1" applyFill="1" applyBorder="1"/>
    <xf numFmtId="164" fontId="2" fillId="0" borderId="1" xfId="1869" applyNumberFormat="1" applyFont="1" applyFill="1" applyBorder="1" applyAlignment="1">
      <alignment horizontal="center" vertical="center"/>
    </xf>
    <xf numFmtId="190" fontId="2" fillId="0" borderId="1" xfId="1869" applyNumberFormat="1" applyFont="1" applyFill="1" applyBorder="1" applyAlignment="1">
      <alignment vertical="center"/>
    </xf>
    <xf numFmtId="190" fontId="2" fillId="0" borderId="12" xfId="1869" applyNumberFormat="1" applyFont="1" applyFill="1" applyBorder="1" applyAlignment="1">
      <alignment horizontal="right" indent="1"/>
    </xf>
    <xf numFmtId="164" fontId="2" fillId="0" borderId="51" xfId="1869" quotePrefix="1" applyNumberFormat="1" applyFont="1" applyFill="1" applyBorder="1"/>
    <xf numFmtId="164" fontId="2" fillId="0" borderId="12" xfId="1869" applyNumberFormat="1" applyFont="1" applyFill="1" applyBorder="1"/>
    <xf numFmtId="164" fontId="2" fillId="0" borderId="40" xfId="1869" applyNumberFormat="1" applyFont="1" applyFill="1" applyBorder="1" applyAlignment="1">
      <alignment horizontal="center" vertical="center"/>
    </xf>
    <xf numFmtId="190" fontId="2" fillId="0" borderId="12" xfId="1869" applyNumberFormat="1" applyFont="1" applyFill="1" applyBorder="1" applyAlignment="1">
      <alignment vertical="center"/>
    </xf>
    <xf numFmtId="0" fontId="3" fillId="19" borderId="3" xfId="35316" applyFont="1" applyFill="1" applyBorder="1" applyAlignment="1">
      <alignment horizontal="center" vertical="center" wrapText="1"/>
    </xf>
    <xf numFmtId="0" fontId="3" fillId="19" borderId="20" xfId="35316" applyFont="1" applyFill="1" applyBorder="1" applyAlignment="1">
      <alignment horizontal="center" vertical="center"/>
    </xf>
    <xf numFmtId="0" fontId="3" fillId="19" borderId="12" xfId="35316" applyFont="1" applyFill="1" applyBorder="1" applyAlignment="1">
      <alignment horizontal="center" vertical="center" wrapText="1"/>
    </xf>
    <xf numFmtId="0" fontId="2" fillId="19" borderId="15" xfId="35316" applyFont="1" applyFill="1" applyBorder="1"/>
    <xf numFmtId="0" fontId="38" fillId="0" borderId="0" xfId="0" applyFont="1" applyFill="1" applyBorder="1" applyAlignment="1">
      <alignment horizontal="right"/>
    </xf>
    <xf numFmtId="165" fontId="2" fillId="0" borderId="0" xfId="0" applyNumberFormat="1" applyFont="1" applyFill="1"/>
    <xf numFmtId="188" fontId="56" fillId="0" borderId="11" xfId="191" applyNumberFormat="1" applyFont="1" applyFill="1" applyBorder="1" applyAlignment="1">
      <alignment horizontal="right" vertical="center"/>
    </xf>
    <xf numFmtId="188" fontId="56" fillId="0" borderId="10" xfId="191" applyNumberFormat="1" applyFont="1" applyFill="1" applyBorder="1" applyAlignment="1">
      <alignment horizontal="right" vertical="center"/>
    </xf>
    <xf numFmtId="188" fontId="56" fillId="0" borderId="67" xfId="191" applyNumberFormat="1" applyFont="1" applyFill="1" applyBorder="1" applyAlignment="1">
      <alignment horizontal="right" vertical="center"/>
    </xf>
    <xf numFmtId="188" fontId="56" fillId="0" borderId="56" xfId="191" applyNumberFormat="1" applyFont="1" applyFill="1" applyBorder="1" applyAlignment="1">
      <alignment horizontal="right" vertical="center"/>
    </xf>
    <xf numFmtId="190" fontId="56" fillId="0" borderId="56" xfId="18667" applyNumberFormat="1" applyFont="1" applyFill="1" applyBorder="1" applyAlignment="1">
      <alignment horizontal="right" vertical="center"/>
    </xf>
    <xf numFmtId="190" fontId="56" fillId="0" borderId="10" xfId="18667" applyNumberFormat="1" applyFont="1" applyFill="1" applyBorder="1" applyAlignment="1">
      <alignment horizontal="right" vertical="center"/>
    </xf>
    <xf numFmtId="0" fontId="56" fillId="0" borderId="9" xfId="0" applyFont="1" applyFill="1" applyBorder="1" applyAlignment="1">
      <alignment horizontal="center" vertical="center"/>
    </xf>
    <xf numFmtId="188" fontId="57" fillId="0" borderId="6" xfId="191" applyNumberFormat="1" applyFont="1" applyFill="1" applyBorder="1" applyAlignment="1">
      <alignment horizontal="right" vertical="center"/>
    </xf>
    <xf numFmtId="188" fontId="57" fillId="0" borderId="1" xfId="191" applyNumberFormat="1" applyFont="1" applyFill="1" applyBorder="1" applyAlignment="1">
      <alignment horizontal="right" vertical="center"/>
    </xf>
    <xf numFmtId="188" fontId="57" fillId="0" borderId="0" xfId="191" applyNumberFormat="1" applyFont="1" applyFill="1" applyBorder="1" applyAlignment="1">
      <alignment horizontal="right" vertical="center"/>
    </xf>
    <xf numFmtId="188" fontId="57" fillId="0" borderId="4" xfId="191" applyNumberFormat="1" applyFont="1" applyFill="1" applyBorder="1" applyAlignment="1">
      <alignment horizontal="right" vertical="center"/>
    </xf>
    <xf numFmtId="190" fontId="57" fillId="0" borderId="4" xfId="18667" applyNumberFormat="1" applyFont="1" applyFill="1" applyBorder="1" applyAlignment="1">
      <alignment horizontal="right" vertical="center"/>
    </xf>
    <xf numFmtId="190" fontId="57" fillId="0" borderId="1" xfId="18667" applyNumberFormat="1" applyFont="1" applyFill="1" applyBorder="1" applyAlignment="1">
      <alignment horizontal="right" vertical="center"/>
    </xf>
    <xf numFmtId="190" fontId="57" fillId="0" borderId="4" xfId="173" applyNumberFormat="1" applyFont="1" applyFill="1" applyBorder="1" applyAlignment="1">
      <alignment horizontal="right" vertical="center"/>
    </xf>
    <xf numFmtId="190" fontId="57" fillId="0" borderId="1" xfId="173" applyNumberFormat="1" applyFont="1" applyFill="1" applyBorder="1" applyAlignment="1">
      <alignment horizontal="right" vertical="center"/>
    </xf>
    <xf numFmtId="0" fontId="56" fillId="0" borderId="2" xfId="0" applyFont="1" applyFill="1" applyBorder="1"/>
    <xf numFmtId="190" fontId="57" fillId="0" borderId="0" xfId="18667" applyNumberFormat="1" applyFont="1" applyFill="1" applyBorder="1" applyAlignment="1">
      <alignment horizontal="right" vertical="center"/>
    </xf>
    <xf numFmtId="190" fontId="57" fillId="0" borderId="42" xfId="18667" applyNumberFormat="1" applyFont="1" applyFill="1" applyBorder="1" applyAlignment="1">
      <alignment horizontal="right" vertical="center"/>
    </xf>
    <xf numFmtId="190" fontId="57" fillId="0" borderId="1" xfId="44" applyNumberFormat="1" applyFont="1" applyFill="1" applyBorder="1" applyAlignment="1">
      <alignment horizontal="right" vertical="center"/>
    </xf>
    <xf numFmtId="190" fontId="57" fillId="0" borderId="4" xfId="44" applyNumberFormat="1" applyFont="1" applyFill="1" applyBorder="1" applyAlignment="1">
      <alignment horizontal="right" vertical="center"/>
    </xf>
    <xf numFmtId="188" fontId="2" fillId="0" borderId="0" xfId="0" applyNumberFormat="1" applyFont="1" applyFill="1"/>
    <xf numFmtId="188" fontId="57" fillId="0" borderId="13" xfId="191" applyNumberFormat="1" applyFont="1" applyFill="1" applyBorder="1" applyAlignment="1">
      <alignment horizontal="right" vertical="center"/>
    </xf>
    <xf numFmtId="188" fontId="57" fillId="0" borderId="12" xfId="191" applyNumberFormat="1" applyFont="1" applyFill="1" applyBorder="1" applyAlignment="1">
      <alignment horizontal="right" vertical="center"/>
    </xf>
    <xf numFmtId="165" fontId="57" fillId="0" borderId="12" xfId="0" applyNumberFormat="1" applyFont="1" applyFill="1" applyBorder="1" applyAlignment="1">
      <alignment horizontal="right" vertical="center"/>
    </xf>
    <xf numFmtId="165" fontId="57" fillId="0" borderId="0" xfId="0" applyNumberFormat="1" applyFont="1" applyFill="1" applyBorder="1" applyAlignment="1">
      <alignment horizontal="right" vertical="center"/>
    </xf>
    <xf numFmtId="190" fontId="57" fillId="0" borderId="12" xfId="18667" applyNumberFormat="1" applyFont="1" applyFill="1" applyBorder="1" applyAlignment="1">
      <alignment horizontal="right" vertical="center"/>
    </xf>
    <xf numFmtId="0" fontId="3" fillId="19" borderId="50" xfId="0" applyFont="1" applyFill="1" applyBorder="1" applyAlignment="1">
      <alignment horizontal="right"/>
    </xf>
    <xf numFmtId="0" fontId="3" fillId="19" borderId="51" xfId="0" applyFont="1" applyFill="1" applyBorder="1" applyAlignment="1">
      <alignment horizontal="right"/>
    </xf>
    <xf numFmtId="0" fontId="3" fillId="19" borderId="20" xfId="0" applyFont="1" applyFill="1" applyBorder="1" applyAlignment="1">
      <alignment horizontal="right"/>
    </xf>
    <xf numFmtId="39" fontId="3" fillId="19" borderId="8" xfId="0" applyNumberFormat="1" applyFont="1" applyFill="1" applyBorder="1" applyAlignment="1" applyProtection="1">
      <alignment horizontal="center" vertical="center" wrapText="1"/>
    </xf>
    <xf numFmtId="39" fontId="3" fillId="19" borderId="8" xfId="0" applyNumberFormat="1" applyFont="1" applyFill="1" applyBorder="1" applyAlignment="1" applyProtection="1">
      <alignment horizontal="center" vertical="center"/>
    </xf>
    <xf numFmtId="39" fontId="3" fillId="19" borderId="20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35300" applyFont="1" applyFill="1"/>
    <xf numFmtId="0" fontId="2" fillId="0" borderId="0" xfId="35300" applyFont="1" applyFill="1" applyBorder="1"/>
    <xf numFmtId="2" fontId="2" fillId="0" borderId="0" xfId="35300" applyNumberFormat="1" applyFont="1" applyFill="1" applyBorder="1"/>
    <xf numFmtId="0" fontId="2" fillId="0" borderId="0" xfId="35300" applyFont="1" applyFill="1" applyBorder="1" applyAlignment="1"/>
    <xf numFmtId="165" fontId="2" fillId="0" borderId="0" xfId="35300" applyNumberFormat="1" applyFont="1" applyFill="1"/>
    <xf numFmtId="2" fontId="2" fillId="0" borderId="58" xfId="231" applyNumberFormat="1" applyFont="1" applyFill="1" applyBorder="1" applyAlignment="1">
      <alignment horizontal="center" vertical="center"/>
    </xf>
    <xf numFmtId="2" fontId="2" fillId="0" borderId="10" xfId="231" applyNumberFormat="1" applyFont="1" applyFill="1" applyBorder="1" applyAlignment="1">
      <alignment horizontal="center" vertical="center"/>
    </xf>
    <xf numFmtId="2" fontId="2" fillId="18" borderId="10" xfId="231" applyNumberFormat="1" applyFont="1" applyFill="1" applyBorder="1" applyAlignment="1">
      <alignment horizontal="center" vertical="center"/>
    </xf>
    <xf numFmtId="2" fontId="2" fillId="18" borderId="67" xfId="231" applyNumberFormat="1" applyFont="1" applyFill="1" applyBorder="1" applyAlignment="1">
      <alignment horizontal="center" vertical="center"/>
    </xf>
    <xf numFmtId="0" fontId="3" fillId="0" borderId="9" xfId="35300" applyFont="1" applyFill="1" applyBorder="1" applyAlignment="1">
      <alignment horizontal="left"/>
    </xf>
    <xf numFmtId="2" fontId="2" fillId="0" borderId="36" xfId="231" applyNumberFormat="1" applyFont="1" applyFill="1" applyBorder="1" applyAlignment="1">
      <alignment horizontal="center" vertical="center"/>
    </xf>
    <xf numFmtId="2" fontId="2" fillId="0" borderId="8" xfId="231" applyNumberFormat="1" applyFont="1" applyFill="1" applyBorder="1" applyAlignment="1">
      <alignment horizontal="center" vertical="center"/>
    </xf>
    <xf numFmtId="2" fontId="2" fillId="18" borderId="8" xfId="231" applyNumberFormat="1" applyFont="1" applyFill="1" applyBorder="1" applyAlignment="1">
      <alignment horizontal="center" vertical="center"/>
    </xf>
    <xf numFmtId="2" fontId="2" fillId="18" borderId="35" xfId="231" applyNumberFormat="1" applyFont="1" applyFill="1" applyBorder="1" applyAlignment="1">
      <alignment horizontal="center" vertical="center"/>
    </xf>
    <xf numFmtId="165" fontId="2" fillId="0" borderId="8" xfId="231" applyNumberFormat="1" applyFont="1" applyFill="1" applyBorder="1" applyAlignment="1">
      <alignment horizontal="center" vertical="center"/>
    </xf>
    <xf numFmtId="0" fontId="3" fillId="0" borderId="7" xfId="35300" applyFont="1" applyFill="1" applyBorder="1" applyAlignment="1">
      <alignment horizontal="left"/>
    </xf>
    <xf numFmtId="0" fontId="2" fillId="0" borderId="0" xfId="35300" applyFont="1" applyFill="1" applyAlignment="1">
      <alignment vertical="center"/>
    </xf>
    <xf numFmtId="2" fontId="2" fillId="0" borderId="35" xfId="231" applyNumberFormat="1" applyFont="1" applyFill="1" applyBorder="1" applyAlignment="1">
      <alignment horizontal="center" vertical="center"/>
    </xf>
    <xf numFmtId="0" fontId="3" fillId="0" borderId="7" xfId="35300" applyFont="1" applyFill="1" applyBorder="1" applyAlignment="1">
      <alignment horizontal="left" vertical="center"/>
    </xf>
    <xf numFmtId="0" fontId="2" fillId="0" borderId="7" xfId="35300" applyFont="1" applyFill="1" applyBorder="1" applyAlignment="1">
      <alignment horizontal="left" indent="1"/>
    </xf>
    <xf numFmtId="0" fontId="2" fillId="0" borderId="7" xfId="35300" quotePrefix="1" applyFont="1" applyFill="1" applyBorder="1" applyAlignment="1">
      <alignment horizontal="left" indent="1"/>
    </xf>
    <xf numFmtId="0" fontId="2" fillId="19" borderId="36" xfId="35300" applyFont="1" applyFill="1" applyBorder="1" applyAlignment="1">
      <alignment horizontal="center" vertical="center"/>
    </xf>
    <xf numFmtId="0" fontId="2" fillId="19" borderId="8" xfId="35300" applyFont="1" applyFill="1" applyBorder="1" applyAlignment="1">
      <alignment horizontal="center" vertical="center"/>
    </xf>
    <xf numFmtId="0" fontId="2" fillId="19" borderId="35" xfId="35300" applyFont="1" applyFill="1" applyBorder="1" applyAlignment="1">
      <alignment horizontal="center" vertical="center"/>
    </xf>
    <xf numFmtId="0" fontId="3" fillId="19" borderId="8" xfId="35300" applyFont="1" applyFill="1" applyBorder="1" applyAlignment="1">
      <alignment horizontal="center" vertical="center"/>
    </xf>
    <xf numFmtId="0" fontId="3" fillId="19" borderId="7" xfId="35300" applyFont="1" applyFill="1" applyBorder="1" applyAlignment="1">
      <alignment horizontal="left"/>
    </xf>
    <xf numFmtId="165" fontId="2" fillId="0" borderId="36" xfId="35300" applyNumberFormat="1" applyFont="1" applyFill="1" applyBorder="1" applyAlignment="1">
      <alignment horizontal="center" vertical="center"/>
    </xf>
    <xf numFmtId="165" fontId="2" fillId="0" borderId="8" xfId="35300" applyNumberFormat="1" applyFont="1" applyFill="1" applyBorder="1" applyAlignment="1">
      <alignment horizontal="center" vertical="center"/>
    </xf>
    <xf numFmtId="165" fontId="2" fillId="0" borderId="35" xfId="35300" applyNumberFormat="1" applyFont="1" applyFill="1" applyBorder="1" applyAlignment="1">
      <alignment horizontal="center" vertical="center"/>
    </xf>
    <xf numFmtId="165" fontId="2" fillId="19" borderId="36" xfId="35300" applyNumberFormat="1" applyFont="1" applyFill="1" applyBorder="1" applyAlignment="1">
      <alignment horizontal="center" vertical="center"/>
    </xf>
    <xf numFmtId="165" fontId="2" fillId="19" borderId="8" xfId="35300" applyNumberFormat="1" applyFont="1" applyFill="1" applyBorder="1" applyAlignment="1">
      <alignment horizontal="center" vertical="center"/>
    </xf>
    <xf numFmtId="165" fontId="2" fillId="19" borderId="35" xfId="35300" applyNumberFormat="1" applyFont="1" applyFill="1" applyBorder="1" applyAlignment="1">
      <alignment horizontal="center" vertical="center"/>
    </xf>
    <xf numFmtId="165" fontId="20" fillId="0" borderId="36" xfId="35300" applyNumberFormat="1" applyFont="1" applyFill="1" applyBorder="1" applyAlignment="1">
      <alignment horizontal="center" vertical="center"/>
    </xf>
    <xf numFmtId="165" fontId="20" fillId="0" borderId="8" xfId="35300" applyNumberFormat="1" applyFont="1" applyFill="1" applyBorder="1" applyAlignment="1">
      <alignment horizontal="center" vertical="center"/>
    </xf>
    <xf numFmtId="165" fontId="20" fillId="0" borderId="35" xfId="35300" applyNumberFormat="1" applyFont="1" applyFill="1" applyBorder="1" applyAlignment="1">
      <alignment horizontal="center" vertical="center"/>
    </xf>
    <xf numFmtId="2" fontId="20" fillId="0" borderId="8" xfId="231" applyNumberFormat="1" applyFont="1" applyFill="1" applyBorder="1" applyAlignment="1">
      <alignment horizontal="center" vertical="center"/>
    </xf>
    <xf numFmtId="0" fontId="20" fillId="0" borderId="8" xfId="231" applyFont="1" applyFill="1" applyBorder="1" applyAlignment="1">
      <alignment horizontal="center" vertical="center"/>
    </xf>
    <xf numFmtId="165" fontId="2" fillId="0" borderId="19" xfId="35300" applyNumberFormat="1" applyFont="1" applyFill="1" applyBorder="1" applyAlignment="1">
      <alignment horizontal="center" vertical="center"/>
    </xf>
    <xf numFmtId="0" fontId="2" fillId="0" borderId="8" xfId="35300" applyFont="1" applyFill="1" applyBorder="1" applyAlignment="1">
      <alignment horizontal="center" vertical="center"/>
    </xf>
    <xf numFmtId="165" fontId="2" fillId="0" borderId="92" xfId="35300" applyNumberFormat="1" applyFont="1" applyFill="1" applyBorder="1" applyAlignment="1">
      <alignment horizontal="center" vertical="center"/>
    </xf>
    <xf numFmtId="165" fontId="2" fillId="0" borderId="93" xfId="35300" applyNumberFormat="1" applyFont="1" applyFill="1" applyBorder="1" applyAlignment="1">
      <alignment horizontal="center" vertical="center"/>
    </xf>
    <xf numFmtId="165" fontId="2" fillId="0" borderId="94" xfId="35300" applyNumberFormat="1" applyFont="1" applyFill="1" applyBorder="1" applyAlignment="1">
      <alignment horizontal="center" vertical="center"/>
    </xf>
    <xf numFmtId="0" fontId="2" fillId="0" borderId="93" xfId="35300" applyFont="1" applyFill="1" applyBorder="1" applyAlignment="1">
      <alignment horizontal="center" vertical="center"/>
    </xf>
    <xf numFmtId="0" fontId="2" fillId="0" borderId="95" xfId="35300" applyFont="1" applyFill="1" applyBorder="1" applyAlignment="1">
      <alignment horizontal="left" indent="1"/>
    </xf>
    <xf numFmtId="0" fontId="3" fillId="19" borderId="5" xfId="35300" applyFont="1" applyFill="1" applyBorder="1" applyAlignment="1">
      <alignment horizontal="center" vertical="center" wrapText="1"/>
    </xf>
    <xf numFmtId="0" fontId="3" fillId="19" borderId="1" xfId="3530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" fillId="19" borderId="1" xfId="35300" applyFont="1" applyFill="1" applyBorder="1"/>
    <xf numFmtId="0" fontId="3" fillId="19" borderId="1" xfId="35300" applyFont="1" applyFill="1" applyBorder="1" applyAlignment="1">
      <alignment horizontal="left"/>
    </xf>
    <xf numFmtId="0" fontId="3" fillId="19" borderId="96" xfId="35300" applyFont="1" applyFill="1" applyBorder="1" applyAlignment="1">
      <alignment horizontal="left"/>
    </xf>
    <xf numFmtId="0" fontId="2" fillId="19" borderId="97" xfId="35300" applyFont="1" applyFill="1" applyBorder="1"/>
    <xf numFmtId="0" fontId="3" fillId="19" borderId="97" xfId="35300" applyFont="1" applyFill="1" applyBorder="1" applyAlignment="1">
      <alignment horizontal="left"/>
    </xf>
    <xf numFmtId="0" fontId="3" fillId="19" borderId="17" xfId="35300" applyFont="1" applyFill="1" applyBorder="1" applyAlignment="1">
      <alignment horizontal="center" wrapText="1"/>
    </xf>
    <xf numFmtId="190" fontId="2" fillId="0" borderId="0" xfId="231" applyNumberFormat="1" applyFont="1" applyFill="1"/>
    <xf numFmtId="43" fontId="2" fillId="0" borderId="0" xfId="231" applyNumberFormat="1" applyFont="1" applyFill="1"/>
    <xf numFmtId="43" fontId="3" fillId="0" borderId="11" xfId="44" quotePrefix="1" applyFont="1" applyFill="1" applyBorder="1" applyAlignment="1">
      <alignment horizontal="center" vertical="center"/>
    </xf>
    <xf numFmtId="188" fontId="3" fillId="0" borderId="56" xfId="44" applyNumberFormat="1" applyFont="1" applyFill="1" applyBorder="1" applyAlignment="1">
      <alignment horizontal="center" vertical="center"/>
    </xf>
    <xf numFmtId="43" fontId="3" fillId="0" borderId="10" xfId="44" quotePrefix="1" applyFont="1" applyFill="1" applyBorder="1" applyAlignment="1">
      <alignment horizontal="center" vertical="center"/>
    </xf>
    <xf numFmtId="188" fontId="3" fillId="0" borderId="10" xfId="44" applyNumberFormat="1" applyFont="1" applyFill="1" applyBorder="1" applyAlignment="1">
      <alignment horizontal="center" vertical="center"/>
    </xf>
    <xf numFmtId="2" fontId="3" fillId="0" borderId="67" xfId="2265" applyNumberFormat="1" applyFont="1" applyFill="1" applyBorder="1" applyAlignment="1">
      <alignment horizontal="center" vertical="center"/>
    </xf>
    <xf numFmtId="190" fontId="3" fillId="0" borderId="56" xfId="2265" applyNumberFormat="1" applyFont="1" applyFill="1" applyBorder="1" applyAlignment="1">
      <alignment horizontal="center" vertical="center"/>
    </xf>
    <xf numFmtId="164" fontId="3" fillId="0" borderId="56" xfId="2265" applyNumberFormat="1" applyFont="1" applyFill="1" applyBorder="1" applyAlignment="1">
      <alignment horizontal="center" vertical="center"/>
    </xf>
    <xf numFmtId="190" fontId="3" fillId="0" borderId="10" xfId="2265" applyNumberFormat="1" applyFont="1" applyFill="1" applyBorder="1" applyAlignment="1">
      <alignment horizontal="center" vertical="center"/>
    </xf>
    <xf numFmtId="0" fontId="3" fillId="0" borderId="9" xfId="231" applyFont="1" applyFill="1" applyBorder="1" applyAlignment="1" applyProtection="1">
      <alignment horizontal="left" vertical="center"/>
    </xf>
    <xf numFmtId="164" fontId="2" fillId="0" borderId="6" xfId="231" applyNumberFormat="1" applyFont="1" applyFill="1" applyBorder="1" applyAlignment="1">
      <alignment horizontal="center" vertical="center"/>
    </xf>
    <xf numFmtId="190" fontId="2" fillId="0" borderId="4" xfId="231" applyNumberFormat="1" applyFont="1" applyFill="1" applyBorder="1" applyAlignment="1">
      <alignment horizontal="center" vertical="center"/>
    </xf>
    <xf numFmtId="164" fontId="2" fillId="0" borderId="1" xfId="231" applyNumberFormat="1" applyFont="1" applyFill="1" applyBorder="1" applyAlignment="1">
      <alignment horizontal="center" vertical="center"/>
    </xf>
    <xf numFmtId="190" fontId="2" fillId="0" borderId="1" xfId="231" applyNumberFormat="1" applyFont="1" applyFill="1" applyBorder="1" applyAlignment="1">
      <alignment horizontal="center" vertical="center"/>
    </xf>
    <xf numFmtId="164" fontId="2" fillId="0" borderId="0" xfId="2265" applyNumberFormat="1" applyFont="1" applyFill="1" applyBorder="1" applyAlignment="1">
      <alignment horizontal="center" vertical="center"/>
    </xf>
    <xf numFmtId="190" fontId="2" fillId="0" borderId="4" xfId="2265" applyNumberFormat="1" applyFont="1" applyFill="1" applyBorder="1" applyAlignment="1">
      <alignment horizontal="center" vertical="center"/>
    </xf>
    <xf numFmtId="164" fontId="2" fillId="0" borderId="1" xfId="2265" applyNumberFormat="1" applyFont="1" applyFill="1" applyBorder="1" applyAlignment="1">
      <alignment horizontal="center" vertical="center"/>
    </xf>
    <xf numFmtId="190" fontId="2" fillId="0" borderId="1" xfId="2265" applyNumberFormat="1" applyFont="1" applyFill="1" applyBorder="1" applyAlignment="1">
      <alignment horizontal="center" vertical="center"/>
    </xf>
    <xf numFmtId="0" fontId="2" fillId="0" borderId="2" xfId="231" applyFont="1" applyFill="1" applyBorder="1"/>
    <xf numFmtId="164" fontId="2" fillId="0" borderId="42" xfId="2265" applyNumberFormat="1" applyFont="1" applyFill="1" applyBorder="1" applyAlignment="1">
      <alignment horizontal="center" vertical="center"/>
    </xf>
    <xf numFmtId="190" fontId="2" fillId="0" borderId="4" xfId="170" applyNumberFormat="1" applyFont="1" applyFill="1" applyBorder="1" applyAlignment="1">
      <alignment horizontal="center" vertical="center"/>
    </xf>
    <xf numFmtId="190" fontId="2" fillId="0" borderId="1" xfId="170" applyNumberFormat="1" applyFont="1" applyFill="1" applyBorder="1" applyAlignment="1">
      <alignment horizontal="center" vertical="center"/>
    </xf>
    <xf numFmtId="190" fontId="2" fillId="0" borderId="4" xfId="44" applyNumberFormat="1" applyFont="1" applyFill="1" applyBorder="1" applyAlignment="1">
      <alignment horizontal="center" vertical="center"/>
    </xf>
    <xf numFmtId="190" fontId="2" fillId="0" borderId="1" xfId="44" applyNumberFormat="1" applyFont="1" applyFill="1" applyBorder="1" applyAlignment="1">
      <alignment horizontal="center" vertical="center"/>
    </xf>
    <xf numFmtId="0" fontId="38" fillId="0" borderId="21" xfId="231" applyFont="1" applyFill="1" applyBorder="1" applyAlignment="1">
      <alignment horizontal="right"/>
    </xf>
    <xf numFmtId="0" fontId="2" fillId="0" borderId="0" xfId="231" applyFont="1" applyAlignment="1">
      <alignment horizontal="center" vertical="center"/>
    </xf>
    <xf numFmtId="2" fontId="2" fillId="0" borderId="0" xfId="231" applyNumberFormat="1" applyFont="1" applyAlignment="1">
      <alignment horizontal="center" vertical="center"/>
    </xf>
    <xf numFmtId="2" fontId="2" fillId="0" borderId="0" xfId="231" applyNumberFormat="1" applyFont="1" applyBorder="1"/>
    <xf numFmtId="2" fontId="3" fillId="0" borderId="0" xfId="231" applyNumberFormat="1" applyFont="1" applyBorder="1" applyAlignment="1">
      <alignment horizontal="center" vertical="center"/>
    </xf>
    <xf numFmtId="0" fontId="58" fillId="0" borderId="0" xfId="0" applyFont="1" applyAlignment="1">
      <alignment wrapText="1"/>
    </xf>
    <xf numFmtId="0" fontId="2" fillId="0" borderId="0" xfId="231" applyFont="1" applyBorder="1" applyAlignment="1" applyProtection="1">
      <alignment horizontal="center" vertical="center"/>
    </xf>
    <xf numFmtId="0" fontId="2" fillId="0" borderId="0" xfId="231" quotePrefix="1" applyFont="1" applyBorder="1" applyAlignment="1" applyProtection="1">
      <alignment horizontal="center" vertical="center"/>
    </xf>
    <xf numFmtId="2" fontId="2" fillId="0" borderId="0" xfId="231" applyNumberFormat="1" applyFont="1" applyFill="1" applyBorder="1"/>
    <xf numFmtId="2" fontId="2" fillId="0" borderId="0" xfId="231" applyNumberFormat="1" applyFont="1" applyBorder="1" applyAlignment="1">
      <alignment horizontal="right" vertical="center"/>
    </xf>
    <xf numFmtId="2" fontId="3" fillId="0" borderId="0" xfId="231" applyNumberFormat="1" applyFont="1" applyFill="1" applyBorder="1"/>
    <xf numFmtId="0" fontId="2" fillId="0" borderId="0" xfId="231" applyFont="1" applyFill="1" applyAlignment="1">
      <alignment horizontal="center" vertical="center"/>
    </xf>
    <xf numFmtId="2" fontId="3" fillId="0" borderId="11" xfId="2134" applyNumberFormat="1" applyFont="1" applyFill="1" applyBorder="1" applyAlignment="1">
      <alignment horizontal="center" vertical="center"/>
    </xf>
    <xf numFmtId="2" fontId="3" fillId="0" borderId="56" xfId="2134" applyNumberFormat="1" applyFont="1" applyFill="1" applyBorder="1" applyAlignment="1">
      <alignment horizontal="center" vertical="center"/>
    </xf>
    <xf numFmtId="2" fontId="3" fillId="0" borderId="10" xfId="2134" applyNumberFormat="1" applyFont="1" applyFill="1" applyBorder="1" applyAlignment="1">
      <alignment horizontal="center" vertical="center"/>
    </xf>
    <xf numFmtId="2" fontId="3" fillId="0" borderId="10" xfId="35316" quotePrefix="1" applyNumberFormat="1" applyFont="1" applyFill="1" applyBorder="1" applyAlignment="1">
      <alignment horizontal="center" vertical="center"/>
    </xf>
    <xf numFmtId="2" fontId="3" fillId="0" borderId="67" xfId="35316" applyNumberFormat="1" applyFont="1" applyFill="1" applyBorder="1" applyAlignment="1" applyProtection="1">
      <alignment horizontal="center" vertical="center"/>
    </xf>
    <xf numFmtId="2" fontId="3" fillId="0" borderId="55" xfId="2134" applyNumberFormat="1" applyFont="1" applyFill="1" applyBorder="1" applyAlignment="1">
      <alignment horizontal="center" vertical="center"/>
    </xf>
    <xf numFmtId="43" fontId="2" fillId="0" borderId="28" xfId="231" applyNumberFormat="1" applyFont="1" applyFill="1" applyBorder="1" applyAlignment="1">
      <alignment horizontal="center" vertical="center"/>
    </xf>
    <xf numFmtId="2" fontId="2" fillId="0" borderId="44" xfId="2134" applyNumberFormat="1" applyFont="1" applyFill="1" applyBorder="1" applyAlignment="1" applyProtection="1">
      <alignment horizontal="center" vertical="center"/>
    </xf>
    <xf numFmtId="2" fontId="2" fillId="0" borderId="27" xfId="2134" applyNumberFormat="1" applyFont="1" applyFill="1" applyBorder="1" applyAlignment="1" applyProtection="1">
      <alignment horizontal="center" vertical="center"/>
    </xf>
    <xf numFmtId="2" fontId="2" fillId="0" borderId="27" xfId="231" applyNumberFormat="1" applyFont="1" applyFill="1" applyBorder="1" applyAlignment="1">
      <alignment horizontal="center" vertical="center"/>
    </xf>
    <xf numFmtId="2" fontId="2" fillId="0" borderId="45" xfId="2134" applyNumberFormat="1" applyFont="1" applyFill="1" applyBorder="1" applyAlignment="1" applyProtection="1">
      <alignment horizontal="center" vertical="center"/>
    </xf>
    <xf numFmtId="2" fontId="2" fillId="0" borderId="64" xfId="2134" applyNumberFormat="1" applyFont="1" applyFill="1" applyBorder="1" applyAlignment="1" applyProtection="1">
      <alignment horizontal="center" vertical="center"/>
    </xf>
    <xf numFmtId="0" fontId="2" fillId="0" borderId="26" xfId="231" applyFont="1" applyBorder="1" applyAlignment="1" applyProtection="1">
      <alignment horizontal="left" vertical="center"/>
    </xf>
    <xf numFmtId="43" fontId="2" fillId="0" borderId="5" xfId="231" applyNumberFormat="1" applyFont="1" applyFill="1" applyBorder="1" applyAlignment="1">
      <alignment horizontal="center" vertical="center"/>
    </xf>
    <xf numFmtId="2" fontId="2" fillId="0" borderId="4" xfId="2134" applyNumberFormat="1" applyFont="1" applyFill="1" applyBorder="1" applyAlignment="1" applyProtection="1">
      <alignment horizontal="center" vertical="center"/>
    </xf>
    <xf numFmtId="2" fontId="2" fillId="0" borderId="1" xfId="2134" applyNumberFormat="1" applyFont="1" applyFill="1" applyBorder="1" applyAlignment="1" applyProtection="1">
      <alignment horizontal="center" vertical="center"/>
    </xf>
    <xf numFmtId="0" fontId="2" fillId="0" borderId="4" xfId="2134" applyFont="1" applyFill="1" applyBorder="1" applyAlignment="1" applyProtection="1">
      <alignment horizontal="center" vertical="center"/>
    </xf>
    <xf numFmtId="2" fontId="2" fillId="0" borderId="0" xfId="2134" applyNumberFormat="1" applyFont="1" applyFill="1" applyBorder="1" applyAlignment="1" applyProtection="1">
      <alignment horizontal="center" vertical="center"/>
    </xf>
    <xf numFmtId="0" fontId="2" fillId="0" borderId="2" xfId="231" applyFont="1" applyBorder="1" applyAlignment="1" applyProtection="1">
      <alignment horizontal="left" vertical="center"/>
    </xf>
    <xf numFmtId="2" fontId="2" fillId="0" borderId="0" xfId="2134" quotePrefix="1" applyNumberFormat="1" applyFont="1" applyFill="1" applyBorder="1" applyAlignment="1" applyProtection="1">
      <alignment horizontal="center" vertical="center"/>
    </xf>
    <xf numFmtId="2" fontId="2" fillId="0" borderId="1" xfId="2134" quotePrefix="1" applyNumberFormat="1" applyFont="1" applyFill="1" applyBorder="1" applyAlignment="1" applyProtection="1">
      <alignment horizontal="center" vertical="center"/>
    </xf>
    <xf numFmtId="0" fontId="2" fillId="0" borderId="2" xfId="231" applyFont="1" applyFill="1" applyBorder="1" applyAlignment="1" applyProtection="1">
      <alignment horizontal="left" vertical="center"/>
    </xf>
    <xf numFmtId="0" fontId="3" fillId="0" borderId="0" xfId="231" applyFont="1" applyFill="1" applyAlignment="1">
      <alignment horizontal="center" vertical="center"/>
    </xf>
    <xf numFmtId="2" fontId="2" fillId="0" borderId="4" xfId="2134" quotePrefix="1" applyNumberFormat="1" applyFont="1" applyFill="1" applyBorder="1" applyAlignment="1" applyProtection="1">
      <alignment horizontal="center" vertical="center"/>
    </xf>
    <xf numFmtId="0" fontId="2" fillId="0" borderId="1" xfId="2134" applyFont="1" applyFill="1" applyBorder="1" applyAlignment="1" applyProtection="1">
      <alignment horizontal="center" vertical="center"/>
    </xf>
    <xf numFmtId="0" fontId="2" fillId="0" borderId="1" xfId="2134" quotePrefix="1" applyFont="1" applyFill="1" applyBorder="1" applyAlignment="1" applyProtection="1">
      <alignment horizontal="center" vertical="center"/>
    </xf>
    <xf numFmtId="0" fontId="2" fillId="0" borderId="51" xfId="2134" quotePrefix="1" applyFont="1" applyFill="1" applyBorder="1" applyAlignment="1" applyProtection="1">
      <alignment horizontal="center" vertical="center"/>
    </xf>
    <xf numFmtId="2" fontId="2" fillId="0" borderId="41" xfId="2134" quotePrefix="1" applyNumberFormat="1" applyFont="1" applyFill="1" applyBorder="1" applyAlignment="1" applyProtection="1">
      <alignment horizontal="center" vertical="center"/>
    </xf>
    <xf numFmtId="2" fontId="2" fillId="0" borderId="12" xfId="2134" quotePrefix="1" applyNumberFormat="1" applyFont="1" applyFill="1" applyBorder="1" applyAlignment="1" applyProtection="1">
      <alignment horizontal="center" vertical="center"/>
    </xf>
    <xf numFmtId="2" fontId="2" fillId="0" borderId="12" xfId="2134" applyNumberFormat="1" applyFont="1" applyFill="1" applyBorder="1" applyAlignment="1" applyProtection="1">
      <alignment horizontal="center" vertical="center"/>
    </xf>
    <xf numFmtId="0" fontId="2" fillId="0" borderId="37" xfId="231" applyFont="1" applyBorder="1" applyAlignment="1" applyProtection="1">
      <alignment horizontal="left" vertical="center"/>
    </xf>
    <xf numFmtId="0" fontId="3" fillId="3" borderId="36" xfId="35316" quotePrefix="1" applyFont="1" applyFill="1" applyBorder="1" applyAlignment="1">
      <alignment horizontal="center" vertical="center"/>
    </xf>
    <xf numFmtId="0" fontId="3" fillId="3" borderId="20" xfId="35316" applyFont="1" applyFill="1" applyBorder="1" applyAlignment="1" applyProtection="1">
      <alignment horizontal="center" vertical="center"/>
    </xf>
    <xf numFmtId="0" fontId="3" fillId="3" borderId="8" xfId="35316" applyFont="1" applyFill="1" applyBorder="1" applyAlignment="1" applyProtection="1">
      <alignment horizontal="center" vertical="center"/>
    </xf>
    <xf numFmtId="0" fontId="3" fillId="3" borderId="19" xfId="35316" applyFont="1" applyFill="1" applyBorder="1" applyAlignment="1" applyProtection="1">
      <alignment horizontal="center" vertical="center"/>
    </xf>
    <xf numFmtId="0" fontId="38" fillId="0" borderId="21" xfId="231" applyFont="1" applyBorder="1" applyAlignment="1">
      <alignment horizontal="right" vertical="center"/>
    </xf>
    <xf numFmtId="0" fontId="48" fillId="0" borderId="0" xfId="231" applyFont="1" applyAlignment="1">
      <alignment horizontal="center" vertical="center"/>
    </xf>
    <xf numFmtId="168" fontId="2" fillId="0" borderId="13" xfId="41516" applyNumberFormat="1" applyFont="1" applyFill="1" applyBorder="1" applyAlignment="1" applyProtection="1">
      <alignment horizontal="center" vertical="center"/>
    </xf>
    <xf numFmtId="168" fontId="2" fillId="0" borderId="6" xfId="41516" applyNumberFormat="1" applyFont="1" applyFill="1" applyBorder="1" applyAlignment="1" applyProtection="1">
      <alignment horizontal="center" vertical="center"/>
    </xf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165" fontId="2" fillId="0" borderId="27" xfId="231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0" fontId="2" fillId="0" borderId="29" xfId="231" applyFont="1" applyFill="1" applyBorder="1" applyAlignment="1">
      <alignment horizontal="center" vertical="center"/>
    </xf>
    <xf numFmtId="165" fontId="2" fillId="0" borderId="6" xfId="231" quotePrefix="1" applyNumberFormat="1" applyFont="1" applyFill="1" applyBorder="1" applyAlignment="1">
      <alignment horizontal="center" vertical="center"/>
    </xf>
    <xf numFmtId="165" fontId="2" fillId="0" borderId="42" xfId="231" applyNumberFormat="1" applyFont="1" applyFill="1" applyBorder="1" applyAlignment="1">
      <alignment horizontal="center" vertical="center"/>
    </xf>
    <xf numFmtId="2" fontId="2" fillId="0" borderId="1" xfId="1846" applyNumberFormat="1" applyFont="1" applyFill="1" applyBorder="1" applyAlignment="1">
      <alignment horizontal="center"/>
    </xf>
    <xf numFmtId="165" fontId="2" fillId="0" borderId="5" xfId="231" applyNumberFormat="1" applyFont="1" applyFill="1" applyBorder="1" applyAlignment="1">
      <alignment horizontal="center" vertical="center"/>
    </xf>
    <xf numFmtId="1" fontId="2" fillId="0" borderId="6" xfId="231" quotePrefix="1" applyNumberFormat="1" applyFont="1" applyFill="1" applyBorder="1" applyAlignment="1">
      <alignment horizontal="center" vertical="center"/>
    </xf>
    <xf numFmtId="165" fontId="2" fillId="0" borderId="29" xfId="231" quotePrefix="1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0" fontId="2" fillId="0" borderId="31" xfId="231" applyFont="1" applyFill="1" applyBorder="1" applyAlignment="1">
      <alignment vertical="center"/>
    </xf>
    <xf numFmtId="165" fontId="2" fillId="0" borderId="31" xfId="231" applyNumberFormat="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21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47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0" fontId="34" fillId="3" borderId="8" xfId="231" applyFont="1" applyFill="1" applyBorder="1" applyAlignment="1">
      <alignment horizontal="center" vertical="center"/>
    </xf>
    <xf numFmtId="0" fontId="34" fillId="0" borderId="0" xfId="231" applyFont="1" applyFill="1" applyBorder="1" applyAlignment="1">
      <alignment horizontal="center"/>
    </xf>
    <xf numFmtId="0" fontId="4" fillId="0" borderId="0" xfId="231" applyFont="1"/>
    <xf numFmtId="0" fontId="47" fillId="0" borderId="0" xfId="231" applyFont="1"/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0" fontId="47" fillId="0" borderId="0" xfId="231" applyFont="1" applyBorder="1" applyAlignment="1">
      <alignment horizontal="center" vertical="center"/>
    </xf>
    <xf numFmtId="165" fontId="32" fillId="0" borderId="0" xfId="231" applyNumberFormat="1" applyFont="1"/>
    <xf numFmtId="0" fontId="2" fillId="0" borderId="0" xfId="231" applyFont="1" applyBorder="1" applyAlignment="1">
      <alignment horizontal="center" vertical="center"/>
    </xf>
    <xf numFmtId="165" fontId="32" fillId="0" borderId="0" xfId="231" applyNumberFormat="1" applyFont="1" applyBorder="1"/>
    <xf numFmtId="0" fontId="32" fillId="0" borderId="0" xfId="231" applyFont="1" applyBorder="1"/>
    <xf numFmtId="0" fontId="34" fillId="3" borderId="18" xfId="231" applyFont="1" applyFill="1" applyBorder="1" applyAlignment="1">
      <alignment vertical="center"/>
    </xf>
    <xf numFmtId="0" fontId="34" fillId="3" borderId="17" xfId="3" applyFont="1" applyFill="1" applyBorder="1" applyAlignment="1">
      <alignment horizontal="center" vertical="center" wrapText="1"/>
    </xf>
    <xf numFmtId="0" fontId="59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0" fontId="34" fillId="3" borderId="29" xfId="231" applyFont="1" applyFill="1" applyBorder="1" applyAlignment="1">
      <alignment horizontal="center" vertical="center"/>
    </xf>
    <xf numFmtId="0" fontId="34" fillId="3" borderId="27" xfId="231" applyFont="1" applyFill="1" applyBorder="1" applyAlignment="1">
      <alignment horizontal="center" vertical="center"/>
    </xf>
    <xf numFmtId="0" fontId="34" fillId="3" borderId="8" xfId="231" applyFont="1" applyFill="1" applyBorder="1" applyAlignment="1">
      <alignment horizontal="center"/>
    </xf>
    <xf numFmtId="0" fontId="3" fillId="3" borderId="8" xfId="231" applyFont="1" applyFill="1" applyBorder="1" applyAlignment="1">
      <alignment horizontal="center"/>
    </xf>
    <xf numFmtId="0" fontId="3" fillId="3" borderId="20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34" fillId="3" borderId="13" xfId="231" applyFont="1" applyFill="1" applyBorder="1" applyAlignment="1">
      <alignment horizontal="center" vertical="center"/>
    </xf>
    <xf numFmtId="0" fontId="34" fillId="3" borderId="12" xfId="231" applyFont="1" applyFill="1" applyBorder="1" applyAlignment="1">
      <alignment horizontal="center" vertical="center"/>
    </xf>
    <xf numFmtId="0" fontId="3" fillId="3" borderId="20" xfId="231" applyFont="1" applyFill="1" applyBorder="1" applyAlignment="1">
      <alignment horizontal="center" vertic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60" fillId="0" borderId="0" xfId="231" applyNumberFormat="1" applyFont="1" applyFill="1" applyBorder="1" applyAlignment="1" applyProtection="1">
      <alignment vertical="center" wrapText="1" shrinkToFit="1"/>
    </xf>
    <xf numFmtId="0" fontId="20" fillId="21" borderId="0" xfId="231" applyFont="1" applyFill="1" applyBorder="1" applyAlignment="1">
      <alignment horizontal="center" vertical="center" wrapText="1"/>
    </xf>
    <xf numFmtId="0" fontId="20" fillId="21" borderId="0" xfId="231" applyFont="1" applyFill="1" applyBorder="1" applyAlignment="1">
      <alignment horizontal="center" vertical="center"/>
    </xf>
    <xf numFmtId="165" fontId="34" fillId="21" borderId="11" xfId="231" applyNumberFormat="1" applyFont="1" applyFill="1" applyBorder="1" applyAlignment="1">
      <alignment horizontal="center" vertical="center"/>
    </xf>
    <xf numFmtId="165" fontId="34" fillId="21" borderId="10" xfId="231" applyNumberFormat="1" applyFont="1" applyFill="1" applyBorder="1" applyAlignment="1">
      <alignment horizontal="center" vertical="center"/>
    </xf>
    <xf numFmtId="165" fontId="34" fillId="21" borderId="10" xfId="231" applyNumberFormat="1" applyFont="1" applyFill="1" applyBorder="1" applyAlignment="1">
      <alignment horizontal="right" vertical="center"/>
    </xf>
    <xf numFmtId="165" fontId="34" fillId="0" borderId="10" xfId="231" applyNumberFormat="1" applyFont="1" applyBorder="1" applyAlignment="1">
      <alignment horizontal="right" vertical="center"/>
    </xf>
    <xf numFmtId="165" fontId="34" fillId="0" borderId="10" xfId="231" applyNumberFormat="1" applyFont="1" applyFill="1" applyBorder="1" applyAlignment="1">
      <alignment horizontal="right"/>
    </xf>
    <xf numFmtId="0" fontId="53" fillId="0" borderId="9" xfId="231" applyFont="1" applyBorder="1"/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165" fontId="34" fillId="21" borderId="13" xfId="231" applyNumberFormat="1" applyFont="1" applyFill="1" applyBorder="1" applyAlignment="1">
      <alignment horizontal="center" vertical="center"/>
    </xf>
    <xf numFmtId="165" fontId="34" fillId="21" borderId="12" xfId="231" applyNumberFormat="1" applyFont="1" applyFill="1" applyBorder="1" applyAlignment="1">
      <alignment horizontal="center" vertical="center"/>
    </xf>
    <xf numFmtId="165" fontId="34" fillId="0" borderId="12" xfId="231" applyNumberFormat="1" applyFont="1" applyFill="1" applyBorder="1" applyAlignment="1" applyProtection="1">
      <alignment horizontal="right" vertical="center" wrapText="1" shrinkToFit="1"/>
    </xf>
    <xf numFmtId="165" fontId="34" fillId="0" borderId="12" xfId="231" applyNumberFormat="1" applyFont="1" applyFill="1" applyBorder="1" applyAlignment="1" applyProtection="1">
      <alignment horizontal="right"/>
    </xf>
    <xf numFmtId="0" fontId="34" fillId="0" borderId="37" xfId="231" applyFont="1" applyBorder="1" applyAlignment="1">
      <alignment horizontal="left" vertical="center"/>
    </xf>
    <xf numFmtId="165" fontId="34" fillId="21" borderId="3" xfId="231" applyNumberFormat="1" applyFont="1" applyFill="1" applyBorder="1" applyAlignment="1">
      <alignment horizontal="center" vertical="center"/>
    </xf>
    <xf numFmtId="165" fontId="34" fillId="21" borderId="8" xfId="231" applyNumberFormat="1" applyFont="1" applyFill="1" applyBorder="1" applyAlignment="1">
      <alignment horizontal="center" vertical="center"/>
    </xf>
    <xf numFmtId="2" fontId="34" fillId="0" borderId="0" xfId="231" applyNumberFormat="1" applyFont="1" applyBorder="1" applyAlignment="1">
      <alignment horizontal="center" vertical="center"/>
    </xf>
    <xf numFmtId="165" fontId="20" fillId="21" borderId="29" xfId="231" applyNumberFormat="1" applyFont="1" applyFill="1" applyBorder="1" applyAlignment="1">
      <alignment horizontal="center" vertical="center"/>
    </xf>
    <xf numFmtId="165" fontId="20" fillId="21" borderId="27" xfId="231" applyNumberFormat="1" applyFont="1" applyFill="1" applyBorder="1" applyAlignment="1">
      <alignment horizontal="center" vertical="center"/>
    </xf>
    <xf numFmtId="2" fontId="20" fillId="0" borderId="0" xfId="231" applyNumberFormat="1" applyFont="1" applyBorder="1" applyAlignment="1">
      <alignment horizontal="center" vertical="center"/>
    </xf>
    <xf numFmtId="165" fontId="20" fillId="21" borderId="6" xfId="231" applyNumberFormat="1" applyFont="1" applyFill="1" applyBorder="1" applyAlignment="1">
      <alignment horizontal="center" vertical="center"/>
    </xf>
    <xf numFmtId="165" fontId="20" fillId="21" borderId="1" xfId="231" applyNumberFormat="1" applyFont="1" applyFill="1" applyBorder="1" applyAlignment="1">
      <alignment horizontal="center" vertical="center"/>
    </xf>
    <xf numFmtId="165" fontId="20" fillId="21" borderId="13" xfId="231" applyNumberFormat="1" applyFont="1" applyFill="1" applyBorder="1" applyAlignment="1">
      <alignment horizontal="center" vertical="center"/>
    </xf>
    <xf numFmtId="165" fontId="20" fillId="21" borderId="12" xfId="231" applyNumberFormat="1" applyFont="1" applyFill="1" applyBorder="1" applyAlignment="1">
      <alignment horizontal="center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34" fillId="3" borderId="8" xfId="231" applyFont="1" applyFill="1" applyBorder="1" applyAlignment="1">
      <alignment horizontal="center" vertical="center" wrapText="1"/>
    </xf>
    <xf numFmtId="0" fontId="34" fillId="0" borderId="0" xfId="231" applyFont="1" applyBorder="1" applyAlignment="1">
      <alignment horizontal="center" vertical="center"/>
    </xf>
    <xf numFmtId="0" fontId="34" fillId="19" borderId="17" xfId="231" applyFont="1" applyFill="1" applyBorder="1" applyAlignment="1">
      <alignment horizontal="center" vertical="center"/>
    </xf>
    <xf numFmtId="0" fontId="34" fillId="0" borderId="0" xfId="231" applyFont="1" applyFill="1" applyBorder="1" applyAlignment="1">
      <alignment horizontal="center" vertical="center"/>
    </xf>
    <xf numFmtId="0" fontId="34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0" fontId="34" fillId="3" borderId="12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8" borderId="0" xfId="231" applyFont="1" applyFill="1"/>
    <xf numFmtId="165" fontId="20" fillId="21" borderId="0" xfId="231" applyNumberFormat="1" applyFont="1" applyFill="1" applyBorder="1" applyAlignment="1">
      <alignment horizontal="right" vertical="center"/>
    </xf>
    <xf numFmtId="165" fontId="3" fillId="21" borderId="10" xfId="231" applyNumberFormat="1" applyFont="1" applyFill="1" applyBorder="1" applyAlignment="1">
      <alignment horizontal="center" vertical="center"/>
    </xf>
    <xf numFmtId="165" fontId="3" fillId="21" borderId="10" xfId="231" applyNumberFormat="1" applyFont="1" applyFill="1" applyBorder="1" applyAlignment="1">
      <alignment horizontal="right" vertical="center"/>
    </xf>
    <xf numFmtId="0" fontId="3" fillId="0" borderId="9" xfId="231" applyFont="1" applyBorder="1" applyAlignment="1">
      <alignment horizontal="left" vertical="top"/>
    </xf>
    <xf numFmtId="0" fontId="2" fillId="0" borderId="26" xfId="231" applyFont="1" applyFill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0" fontId="4" fillId="0" borderId="0" xfId="231" applyFont="1" applyFill="1" applyBorder="1"/>
    <xf numFmtId="165" fontId="20" fillId="0" borderId="0" xfId="231" applyNumberFormat="1" applyFont="1" applyFill="1" applyBorder="1" applyAlignment="1">
      <alignment horizontal="right" vertical="center"/>
    </xf>
    <xf numFmtId="0" fontId="2" fillId="0" borderId="37" xfId="231" applyFont="1" applyBorder="1" applyAlignment="1">
      <alignment horizontal="left" vertical="top"/>
    </xf>
    <xf numFmtId="165" fontId="20" fillId="3" borderId="3" xfId="231" applyNumberFormat="1" applyFont="1" applyFill="1" applyBorder="1" applyAlignment="1">
      <alignment horizontal="center" vertical="center"/>
    </xf>
    <xf numFmtId="165" fontId="2" fillId="3" borderId="8" xfId="231" applyNumberFormat="1" applyFont="1" applyFill="1" applyBorder="1" applyAlignment="1">
      <alignment horizontal="right" vertical="center"/>
    </xf>
    <xf numFmtId="165" fontId="2" fillId="3" borderId="8" xfId="231" applyNumberFormat="1" applyFont="1" applyFill="1" applyBorder="1" applyAlignment="1">
      <alignment horizontal="center" vertical="center"/>
    </xf>
    <xf numFmtId="0" fontId="3" fillId="3" borderId="7" xfId="231" applyFont="1" applyFill="1" applyBorder="1" applyAlignment="1">
      <alignment vertical="top"/>
    </xf>
    <xf numFmtId="165" fontId="3" fillId="21" borderId="8" xfId="231" applyNumberFormat="1" applyFont="1" applyFill="1" applyBorder="1" applyAlignment="1">
      <alignment horizontal="center" vertical="center"/>
    </xf>
    <xf numFmtId="165" fontId="3" fillId="21" borderId="8" xfId="231" applyNumberFormat="1" applyFont="1" applyFill="1" applyBorder="1" applyAlignment="1">
      <alignment horizontal="right" vertical="center"/>
    </xf>
    <xf numFmtId="0" fontId="3" fillId="0" borderId="7" xfId="231" applyFont="1" applyBorder="1" applyAlignment="1">
      <alignment horizontal="left" vertical="top"/>
    </xf>
    <xf numFmtId="0" fontId="2" fillId="0" borderId="26" xfId="231" applyFont="1" applyBorder="1" applyAlignment="1">
      <alignment horizontal="left" vertical="top"/>
    </xf>
    <xf numFmtId="0" fontId="61" fillId="3" borderId="3" xfId="231" applyFont="1" applyFill="1" applyBorder="1" applyAlignment="1">
      <alignment vertical="top"/>
    </xf>
    <xf numFmtId="0" fontId="61" fillId="3" borderId="8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3" fillId="3" borderId="34" xfId="231" applyFont="1" applyFill="1" applyBorder="1" applyAlignment="1">
      <alignment vertical="top"/>
    </xf>
    <xf numFmtId="0" fontId="61" fillId="20" borderId="3" xfId="231" applyFont="1" applyFill="1" applyBorder="1" applyAlignment="1">
      <alignment horizontal="center" vertical="top" wrapText="1"/>
    </xf>
    <xf numFmtId="0" fontId="61" fillId="20" borderId="8" xfId="231" applyFont="1" applyFill="1" applyBorder="1" applyAlignment="1">
      <alignment horizontal="center" vertical="top" wrapText="1"/>
    </xf>
    <xf numFmtId="0" fontId="34" fillId="3" borderId="39" xfId="231" applyFont="1" applyFill="1" applyBorder="1" applyAlignment="1">
      <alignment horizontal="center" vertical="center"/>
    </xf>
    <xf numFmtId="0" fontId="34" fillId="3" borderId="8" xfId="231" applyFont="1" applyFill="1" applyBorder="1" applyAlignment="1">
      <alignment horizontal="center" vertical="center" wrapText="1"/>
    </xf>
    <xf numFmtId="0" fontId="34" fillId="3" borderId="3" xfId="231" applyFont="1" applyFill="1" applyBorder="1" applyAlignment="1">
      <alignment horizontal="center" vertical="center" wrapText="1"/>
    </xf>
    <xf numFmtId="2" fontId="14" fillId="0" borderId="51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>
      <alignment horizontal="right" vertical="center"/>
    </xf>
    <xf numFmtId="165" fontId="14" fillId="0" borderId="12" xfId="231" applyNumberFormat="1" applyFont="1" applyBorder="1" applyAlignment="1">
      <alignment horizontal="center" vertical="center"/>
    </xf>
    <xf numFmtId="165" fontId="14" fillId="0" borderId="13" xfId="231" applyNumberFormat="1" applyFont="1" applyBorder="1" applyAlignment="1">
      <alignment horizontal="center" vertical="center"/>
    </xf>
    <xf numFmtId="2" fontId="14" fillId="0" borderId="4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Border="1" applyAlignment="1">
      <alignment horizontal="center" vertical="center"/>
    </xf>
    <xf numFmtId="165" fontId="14" fillId="0" borderId="6" xfId="231" applyNumberFormat="1" applyFont="1" applyBorder="1" applyAlignment="1">
      <alignment horizontal="center" vertical="center"/>
    </xf>
    <xf numFmtId="2" fontId="14" fillId="18" borderId="4" xfId="231" applyNumberFormat="1" applyFont="1" applyFill="1" applyBorder="1" applyAlignment="1">
      <alignment horizontal="right" vertical="center"/>
    </xf>
    <xf numFmtId="1" fontId="14" fillId="0" borderId="1" xfId="231" applyNumberFormat="1" applyFont="1" applyFill="1" applyBorder="1" applyAlignment="1">
      <alignment horizontal="right" vertical="center"/>
    </xf>
    <xf numFmtId="2" fontId="14" fillId="0" borderId="4" xfId="231" applyNumberFormat="1" applyFont="1" applyBorder="1" applyAlignment="1">
      <alignment horizontal="right" vertical="center" wrapText="1"/>
    </xf>
    <xf numFmtId="165" fontId="14" fillId="0" borderId="1" xfId="231" quotePrefix="1" applyNumberFormat="1" applyFont="1" applyBorder="1" applyAlignment="1">
      <alignment horizontal="center" vertical="center"/>
    </xf>
    <xf numFmtId="165" fontId="14" fillId="0" borderId="1" xfId="44" applyNumberFormat="1" applyFont="1" applyFill="1" applyBorder="1" applyAlignment="1">
      <alignment horizontal="right" vertical="center"/>
    </xf>
    <xf numFmtId="165" fontId="14" fillId="0" borderId="1" xfId="231" quotePrefix="1" applyNumberFormat="1" applyFont="1" applyFill="1" applyBorder="1" applyAlignment="1">
      <alignment horizontal="center" vertical="center"/>
    </xf>
    <xf numFmtId="165" fontId="14" fillId="0" borderId="6" xfId="231" applyNumberFormat="1" applyFont="1" applyFill="1" applyBorder="1" applyAlignment="1">
      <alignment horizontal="center" vertical="center"/>
    </xf>
    <xf numFmtId="2" fontId="14" fillId="0" borderId="4" xfId="231" applyNumberFormat="1" applyFont="1" applyFill="1" applyBorder="1" applyAlignment="1">
      <alignment horizontal="right" vertical="center" wrapText="1"/>
    </xf>
    <xf numFmtId="165" fontId="14" fillId="0" borderId="1" xfId="231" applyNumberFormat="1" applyFont="1" applyFill="1" applyBorder="1" applyAlignment="1">
      <alignment horizontal="center" vertical="center"/>
    </xf>
    <xf numFmtId="2" fontId="14" fillId="0" borderId="57" xfId="231" applyNumberFormat="1" applyFont="1" applyFill="1" applyBorder="1" applyAlignment="1">
      <alignment horizontal="right" vertical="center" wrapText="1"/>
    </xf>
    <xf numFmtId="165" fontId="14" fillId="0" borderId="31" xfId="231" applyNumberFormat="1" applyFont="1" applyFill="1" applyBorder="1" applyAlignment="1">
      <alignment horizontal="right" vertical="center"/>
    </xf>
    <xf numFmtId="165" fontId="14" fillId="0" borderId="31" xfId="231" applyNumberFormat="1" applyFont="1" applyFill="1" applyBorder="1" applyAlignment="1">
      <alignment horizontal="center" vertical="center"/>
    </xf>
    <xf numFmtId="165" fontId="14" fillId="0" borderId="32" xfId="231" applyNumberFormat="1" applyFont="1" applyFill="1" applyBorder="1" applyAlignment="1">
      <alignment horizontal="center" vertical="center"/>
    </xf>
    <xf numFmtId="0" fontId="14" fillId="0" borderId="37" xfId="231" applyFont="1" applyBorder="1" applyAlignment="1">
      <alignment vertical="center"/>
    </xf>
    <xf numFmtId="0" fontId="14" fillId="0" borderId="2" xfId="231" applyFont="1" applyBorder="1" applyAlignment="1">
      <alignment vertical="center"/>
    </xf>
    <xf numFmtId="0" fontId="14" fillId="18" borderId="2" xfId="231" applyFont="1" applyFill="1" applyBorder="1" applyAlignment="1">
      <alignment vertical="center"/>
    </xf>
    <xf numFmtId="0" fontId="14" fillId="0" borderId="2" xfId="231" applyFont="1" applyBorder="1" applyAlignment="1">
      <alignment vertical="center" wrapText="1"/>
    </xf>
    <xf numFmtId="0" fontId="14" fillId="0" borderId="2" xfId="231" applyFont="1" applyBorder="1" applyAlignment="1">
      <alignment horizontal="left" vertical="center"/>
    </xf>
    <xf numFmtId="0" fontId="14" fillId="0" borderId="2" xfId="231" applyFont="1" applyBorder="1" applyAlignment="1">
      <alignment horizontal="left" vertical="center" wrapText="1"/>
    </xf>
    <xf numFmtId="0" fontId="14" fillId="0" borderId="2" xfId="231" applyFont="1" applyFill="1" applyBorder="1" applyAlignment="1">
      <alignment horizontal="left" vertical="center" wrapText="1"/>
    </xf>
    <xf numFmtId="0" fontId="14" fillId="0" borderId="30" xfId="231" applyFont="1" applyFill="1" applyBorder="1" applyAlignment="1">
      <alignment horizontal="left" vertical="center" wrapText="1"/>
    </xf>
    <xf numFmtId="0" fontId="14" fillId="0" borderId="34" xfId="231" applyFont="1" applyBorder="1" applyAlignment="1">
      <alignment horizontal="left" vertical="center" wrapText="1"/>
    </xf>
    <xf numFmtId="0" fontId="14" fillId="0" borderId="8" xfId="231" applyFont="1" applyFill="1" applyBorder="1" applyAlignment="1">
      <alignment horizontal="right"/>
    </xf>
    <xf numFmtId="165" fontId="14" fillId="0" borderId="8" xfId="231" applyNumberFormat="1" applyFont="1" applyFill="1" applyBorder="1" applyAlignment="1">
      <alignment horizontal="right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Fill="1" applyBorder="1" applyAlignment="1">
      <alignment vertical="center"/>
    </xf>
    <xf numFmtId="165" fontId="14" fillId="0" borderId="8" xfId="231" applyNumberFormat="1" applyFont="1" applyBorder="1"/>
    <xf numFmtId="165" fontId="14" fillId="0" borderId="3" xfId="231" applyNumberFormat="1" applyFont="1" applyBorder="1" applyAlignment="1">
      <alignment horizontal="center" vertical="center"/>
    </xf>
    <xf numFmtId="0" fontId="62" fillId="0" borderId="52" xfId="231" applyFont="1" applyBorder="1" applyAlignment="1">
      <alignment horizontal="left" vertical="center"/>
    </xf>
    <xf numFmtId="0" fontId="14" fillId="0" borderId="12" xfId="231" applyFont="1" applyFill="1" applyBorder="1" applyAlignment="1">
      <alignment horizontal="right"/>
    </xf>
    <xf numFmtId="0" fontId="14" fillId="21" borderId="12" xfId="231" applyFont="1" applyFill="1" applyBorder="1" applyAlignment="1">
      <alignment horizontal="right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 applyAlignment="1">
      <alignment vertical="center"/>
    </xf>
    <xf numFmtId="165" fontId="14" fillId="0" borderId="12" xfId="231" applyNumberFormat="1" applyFont="1" applyBorder="1"/>
    <xf numFmtId="0" fontId="62" fillId="0" borderId="38" xfId="231" applyFont="1" applyBorder="1" applyAlignment="1">
      <alignment horizontal="left" vertical="center"/>
    </xf>
    <xf numFmtId="0" fontId="14" fillId="0" borderId="1" xfId="231" applyFont="1" applyFill="1" applyBorder="1" applyAlignment="1">
      <alignment horizontal="right"/>
    </xf>
    <xf numFmtId="0" fontId="14" fillId="21" borderId="1" xfId="231" applyFont="1" applyFill="1" applyBorder="1" applyAlignment="1">
      <alignment horizontal="right"/>
    </xf>
    <xf numFmtId="165" fontId="14" fillId="0" borderId="1" xfId="231" applyNumberFormat="1" applyFont="1" applyFill="1" applyBorder="1" applyAlignment="1">
      <alignment vertical="center"/>
    </xf>
    <xf numFmtId="165" fontId="14" fillId="0" borderId="1" xfId="231" applyNumberFormat="1" applyFont="1" applyBorder="1" applyAlignment="1">
      <alignment vertical="center"/>
    </xf>
    <xf numFmtId="165" fontId="14" fillId="0" borderId="1" xfId="231" applyNumberFormat="1" applyFont="1" applyBorder="1"/>
    <xf numFmtId="0" fontId="14" fillId="0" borderId="1" xfId="231" applyFont="1" applyFill="1" applyBorder="1" applyAlignment="1">
      <alignment horizontal="right" vertical="center"/>
    </xf>
    <xf numFmtId="0" fontId="62" fillId="0" borderId="43" xfId="231" applyFont="1" applyBorder="1" applyAlignment="1">
      <alignment horizontal="left" vertical="center"/>
    </xf>
    <xf numFmtId="0" fontId="14" fillId="0" borderId="27" xfId="231" applyFont="1" applyFill="1" applyBorder="1" applyAlignment="1">
      <alignment horizontal="right"/>
    </xf>
    <xf numFmtId="165" fontId="14" fillId="0" borderId="27" xfId="231" applyNumberFormat="1" applyFont="1" applyFill="1" applyBorder="1" applyAlignment="1">
      <alignment horizontal="right"/>
    </xf>
    <xf numFmtId="165" fontId="14" fillId="0" borderId="27" xfId="231" applyNumberFormat="1" applyFont="1" applyBorder="1" applyAlignment="1">
      <alignment vertical="center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9" xfId="231" applyNumberFormat="1" applyFont="1" applyBorder="1" applyAlignment="1">
      <alignment horizontal="center" vertical="center"/>
    </xf>
    <xf numFmtId="0" fontId="14" fillId="0" borderId="34" xfId="231" applyFont="1" applyBorder="1" applyAlignment="1">
      <alignment vertical="center"/>
    </xf>
    <xf numFmtId="165" fontId="14" fillId="0" borderId="8" xfId="231" applyNumberFormat="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0" fontId="15" fillId="0" borderId="48" xfId="231" applyFont="1" applyBorder="1" applyAlignment="1">
      <alignment vertical="center" wrapText="1"/>
    </xf>
    <xf numFmtId="0" fontId="15" fillId="0" borderId="10" xfId="23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/>
    </xf>
    <xf numFmtId="165" fontId="15" fillId="0" borderId="10" xfId="231" applyNumberFormat="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1" xfId="231" applyNumberFormat="1" applyFont="1" applyBorder="1" applyAlignment="1">
      <alignment horizontal="center" vertical="center"/>
    </xf>
    <xf numFmtId="0" fontId="14" fillId="0" borderId="37" xfId="231" applyFont="1" applyBorder="1" applyAlignment="1">
      <alignment horizontal="left" vertical="center"/>
    </xf>
    <xf numFmtId="165" fontId="14" fillId="0" borderId="12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Fill="1" applyBorder="1" applyAlignment="1" applyProtection="1">
      <alignment horizontal="center" vertical="center" wrapText="1" shrinkToFit="1"/>
    </xf>
    <xf numFmtId="165" fontId="14" fillId="21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center"/>
    </xf>
    <xf numFmtId="165" fontId="14" fillId="0" borderId="1" xfId="231" applyNumberFormat="1" applyFont="1" applyFill="1" applyBorder="1" applyAlignment="1" applyProtection="1">
      <alignment horizontal="right"/>
    </xf>
    <xf numFmtId="0" fontId="14" fillId="0" borderId="26" xfId="231" applyFont="1" applyBorder="1" applyAlignment="1">
      <alignment horizontal="left" vertical="center"/>
    </xf>
    <xf numFmtId="165" fontId="14" fillId="0" borderId="27" xfId="231" applyNumberFormat="1" applyFont="1" applyFill="1" applyBorder="1" applyAlignment="1" applyProtection="1">
      <alignment horizontal="right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0" fontId="15" fillId="0" borderId="7" xfId="231" applyFont="1" applyBorder="1" applyAlignment="1">
      <alignment horizontal="left" vertical="center"/>
    </xf>
    <xf numFmtId="165" fontId="15" fillId="0" borderId="8" xfId="231" applyNumberFormat="1" applyFont="1" applyFill="1" applyBorder="1" applyAlignment="1" applyProtection="1">
      <alignment horizontal="right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0" fontId="14" fillId="0" borderId="15" xfId="231" applyFont="1" applyBorder="1" applyAlignment="1">
      <alignment horizontal="left" vertical="center" indent="1"/>
    </xf>
    <xf numFmtId="165" fontId="14" fillId="0" borderId="16" xfId="231" applyNumberFormat="1" applyFont="1" applyFill="1" applyBorder="1"/>
    <xf numFmtId="165" fontId="14" fillId="0" borderId="16" xfId="231" applyNumberFormat="1" applyFont="1" applyBorder="1" applyAlignment="1">
      <alignment horizontal="center" vertical="center"/>
    </xf>
    <xf numFmtId="165" fontId="14" fillId="0" borderId="16" xfId="231" applyNumberFormat="1" applyFont="1" applyFill="1" applyBorder="1" applyAlignment="1">
      <alignment horizontal="right" vertical="center"/>
    </xf>
    <xf numFmtId="165" fontId="14" fillId="0" borderId="53" xfId="231" applyNumberFormat="1" applyFont="1" applyBorder="1" applyAlignment="1">
      <alignment horizontal="center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" xfId="231" applyNumberFormat="1" applyFont="1" applyFill="1" applyBorder="1"/>
    <xf numFmtId="165" fontId="14" fillId="0" borderId="1" xfId="231" applyNumberFormat="1" applyFont="1" applyFill="1" applyBorder="1" applyAlignment="1">
      <alignment horizontal="right"/>
    </xf>
    <xf numFmtId="0" fontId="14" fillId="0" borderId="30" xfId="231" applyFont="1" applyBorder="1"/>
    <xf numFmtId="165" fontId="14" fillId="0" borderId="31" xfId="231" applyNumberFormat="1" applyFont="1" applyBorder="1" applyAlignment="1">
      <alignment vertical="center"/>
    </xf>
    <xf numFmtId="165" fontId="14" fillId="0" borderId="31" xfId="231" applyNumberFormat="1" applyFont="1" applyBorder="1" applyAlignment="1">
      <alignment horizontal="center" vertical="center"/>
    </xf>
    <xf numFmtId="165" fontId="14" fillId="0" borderId="32" xfId="231" applyNumberFormat="1" applyFont="1" applyBorder="1" applyAlignment="1">
      <alignment horizontal="center" vertical="center"/>
    </xf>
    <xf numFmtId="165" fontId="3" fillId="21" borderId="3" xfId="231" applyNumberFormat="1" applyFont="1" applyFill="1" applyBorder="1" applyAlignment="1">
      <alignment horizontal="center" vertical="center"/>
    </xf>
    <xf numFmtId="165" fontId="3" fillId="21" borderId="11" xfId="231" applyNumberFormat="1" applyFont="1" applyFill="1" applyBorder="1" applyAlignment="1">
      <alignment horizontal="center" vertical="center"/>
    </xf>
    <xf numFmtId="0" fontId="34" fillId="3" borderId="13" xfId="231" applyFont="1" applyFill="1" applyBorder="1" applyAlignment="1">
      <alignment horizontal="center" vertical="center" wrapText="1"/>
    </xf>
    <xf numFmtId="0" fontId="15" fillId="0" borderId="49" xfId="231" applyFont="1" applyBorder="1"/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165" fontId="15" fillId="0" borderId="32" xfId="231" applyNumberFormat="1" applyFont="1" applyBorder="1" applyAlignment="1">
      <alignment horizontal="center" vertical="center"/>
    </xf>
    <xf numFmtId="0" fontId="3" fillId="0" borderId="9" xfId="231" applyFont="1" applyFill="1" applyBorder="1" applyAlignment="1">
      <alignment horizontal="center" vertical="center"/>
    </xf>
    <xf numFmtId="0" fontId="3" fillId="19" borderId="8" xfId="231" applyFont="1" applyFill="1" applyBorder="1" applyAlignment="1">
      <alignment horizontal="right"/>
    </xf>
    <xf numFmtId="0" fontId="3" fillId="19" borderId="44" xfId="231" applyFont="1" applyFill="1" applyBorder="1" applyAlignment="1">
      <alignment horizontal="right"/>
    </xf>
    <xf numFmtId="0" fontId="3" fillId="19" borderId="27" xfId="231" applyFont="1" applyFill="1" applyBorder="1" applyAlignment="1">
      <alignment horizontal="right"/>
    </xf>
    <xf numFmtId="0" fontId="3" fillId="19" borderId="20" xfId="231" applyFont="1" applyFill="1" applyBorder="1" applyAlignment="1">
      <alignment horizontal="right"/>
    </xf>
    <xf numFmtId="0" fontId="3" fillId="19" borderId="45" xfId="231" applyFont="1" applyFill="1" applyBorder="1" applyAlignment="1">
      <alignment horizontal="right"/>
    </xf>
    <xf numFmtId="0" fontId="3" fillId="19" borderId="28" xfId="231" applyFont="1" applyFill="1" applyBorder="1" applyAlignment="1">
      <alignment horizontal="right"/>
    </xf>
    <xf numFmtId="0" fontId="15" fillId="0" borderId="7" xfId="231" applyFont="1" applyBorder="1" applyAlignment="1">
      <alignment vertical="center"/>
    </xf>
    <xf numFmtId="165" fontId="15" fillId="0" borderId="8" xfId="231" applyNumberFormat="1" applyFont="1" applyFill="1" applyBorder="1" applyAlignment="1">
      <alignment vertical="center"/>
    </xf>
    <xf numFmtId="14" fontId="14" fillId="0" borderId="3" xfId="231" applyNumberFormat="1" applyFont="1" applyFill="1" applyBorder="1" applyAlignment="1">
      <alignment vertical="center"/>
    </xf>
    <xf numFmtId="4" fontId="14" fillId="0" borderId="12" xfId="231" applyNumberFormat="1" applyFont="1" applyFill="1" applyBorder="1" applyAlignment="1">
      <alignment vertical="center"/>
    </xf>
    <xf numFmtId="14" fontId="14" fillId="0" borderId="13" xfId="231" applyNumberFormat="1" applyFont="1" applyFill="1" applyBorder="1" applyAlignment="1">
      <alignment horizontal="right" vertical="center"/>
    </xf>
    <xf numFmtId="4" fontId="14" fillId="0" borderId="1" xfId="231" applyNumberFormat="1" applyFont="1" applyFill="1" applyBorder="1" applyAlignment="1">
      <alignment vertical="center"/>
    </xf>
    <xf numFmtId="14" fontId="14" fillId="0" borderId="6" xfId="231" applyNumberFormat="1" applyFont="1" applyFill="1" applyBorder="1" applyAlignment="1">
      <alignment horizontal="right" vertical="center"/>
    </xf>
    <xf numFmtId="0" fontId="14" fillId="0" borderId="26" xfId="231" applyFont="1" applyFill="1" applyBorder="1" applyAlignment="1">
      <alignment horizontal="left" vertical="center"/>
    </xf>
    <xf numFmtId="189" fontId="14" fillId="0" borderId="27" xfId="231" applyNumberFormat="1" applyFont="1" applyFill="1" applyBorder="1" applyAlignment="1">
      <alignment vertical="center"/>
    </xf>
    <xf numFmtId="14" fontId="14" fillId="0" borderId="29" xfId="231" applyNumberFormat="1" applyFont="1" applyFill="1" applyBorder="1" applyAlignment="1">
      <alignment vertical="center"/>
    </xf>
    <xf numFmtId="0" fontId="14" fillId="0" borderId="2" xfId="231" applyFont="1" applyFill="1" applyBorder="1" applyAlignment="1">
      <alignment horizontal="left" vertical="center"/>
    </xf>
    <xf numFmtId="189" fontId="14" fillId="0" borderId="1" xfId="231" applyNumberFormat="1" applyFont="1" applyFill="1" applyBorder="1" applyAlignment="1">
      <alignment vertical="center"/>
    </xf>
    <xf numFmtId="14" fontId="14" fillId="0" borderId="6" xfId="231" applyNumberFormat="1" applyFont="1" applyFill="1" applyBorder="1" applyAlignment="1">
      <alignment vertical="center"/>
    </xf>
    <xf numFmtId="0" fontId="15" fillId="0" borderId="9" xfId="231" applyFont="1" applyBorder="1" applyAlignment="1">
      <alignment horizontal="left" vertical="center"/>
    </xf>
    <xf numFmtId="0" fontId="14" fillId="0" borderId="11" xfId="231" applyFont="1" applyFill="1" applyBorder="1" applyAlignment="1">
      <alignment vertical="center"/>
    </xf>
    <xf numFmtId="165" fontId="14" fillId="21" borderId="12" xfId="231" applyNumberFormat="1" applyFont="1" applyFill="1" applyBorder="1" applyAlignment="1">
      <alignment horizontal="right" vertical="center"/>
    </xf>
    <xf numFmtId="165" fontId="14" fillId="21" borderId="12" xfId="231" applyNumberFormat="1" applyFont="1" applyFill="1" applyBorder="1" applyAlignment="1">
      <alignment horizontal="center" vertical="center"/>
    </xf>
    <xf numFmtId="165" fontId="14" fillId="21" borderId="13" xfId="231" applyNumberFormat="1" applyFont="1" applyFill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center" vertical="center"/>
    </xf>
    <xf numFmtId="165" fontId="14" fillId="21" borderId="6" xfId="231" applyNumberFormat="1" applyFont="1" applyFill="1" applyBorder="1" applyAlignment="1">
      <alignment horizontal="center" vertical="center"/>
    </xf>
    <xf numFmtId="165" fontId="14" fillId="21" borderId="27" xfId="231" applyNumberFormat="1" applyFont="1" applyFill="1" applyBorder="1" applyAlignment="1">
      <alignment horizontal="right" vertical="center"/>
    </xf>
    <xf numFmtId="165" fontId="14" fillId="21" borderId="27" xfId="231" applyNumberFormat="1" applyFont="1" applyFill="1" applyBorder="1" applyAlignment="1">
      <alignment horizontal="center" vertical="center"/>
    </xf>
    <xf numFmtId="165" fontId="14" fillId="21" borderId="29" xfId="231" applyNumberFormat="1" applyFont="1" applyFill="1" applyBorder="1" applyAlignment="1">
      <alignment horizontal="center" vertical="center"/>
    </xf>
    <xf numFmtId="2" fontId="3" fillId="0" borderId="11" xfId="41515" applyNumberFormat="1" applyFont="1" applyBorder="1" applyAlignment="1">
      <alignment horizontal="center" vertical="center"/>
    </xf>
    <xf numFmtId="168" fontId="3" fillId="0" borderId="11" xfId="41516" applyNumberFormat="1" applyFont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/>
    </xf>
    <xf numFmtId="2" fontId="2" fillId="18" borderId="36" xfId="231" applyNumberFormat="1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0" fontId="36" fillId="0" borderId="0" xfId="2336" applyFont="1" applyBorder="1" applyAlignment="1">
      <alignment horizontal="center"/>
    </xf>
    <xf numFmtId="0" fontId="37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9" borderId="16" xfId="231" applyFont="1" applyFill="1" applyBorder="1" applyAlignment="1">
      <alignment horizontal="center" vertical="center"/>
    </xf>
    <xf numFmtId="0" fontId="3" fillId="19" borderId="27" xfId="231" applyFont="1" applyFill="1" applyBorder="1" applyAlignment="1">
      <alignment horizontal="center" vertical="center"/>
    </xf>
    <xf numFmtId="0" fontId="3" fillId="19" borderId="17" xfId="231" applyFont="1" applyFill="1" applyBorder="1" applyAlignment="1">
      <alignment horizontal="center" vertical="center"/>
    </xf>
    <xf numFmtId="0" fontId="3" fillId="19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31" fillId="0" borderId="0" xfId="0" applyFont="1" applyBorder="1" applyAlignment="1">
      <alignment vertical="top" wrapText="1" indent="2"/>
    </xf>
    <xf numFmtId="0" fontId="30" fillId="3" borderId="12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12" fillId="17" borderId="34" xfId="0" applyFont="1" applyFill="1" applyBorder="1" applyAlignment="1">
      <alignment horizontal="center" vertical="top" wrapText="1"/>
    </xf>
    <xf numFmtId="0" fontId="12" fillId="17" borderId="35" xfId="0" applyFont="1" applyFill="1" applyBorder="1" applyAlignment="1">
      <alignment horizontal="center" vertical="top" wrapText="1"/>
    </xf>
    <xf numFmtId="0" fontId="12" fillId="17" borderId="36" xfId="0" applyFont="1" applyFill="1" applyBorder="1" applyAlignment="1">
      <alignment horizontal="center" vertical="top" wrapText="1"/>
    </xf>
    <xf numFmtId="0" fontId="30" fillId="3" borderId="15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top" wrapText="1"/>
    </xf>
    <xf numFmtId="0" fontId="30" fillId="3" borderId="23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0" fontId="30" fillId="3" borderId="25" xfId="0" applyFont="1" applyFill="1" applyBorder="1" applyAlignment="1">
      <alignment horizontal="center" vertical="top" wrapText="1"/>
    </xf>
    <xf numFmtId="0" fontId="10" fillId="0" borderId="0" xfId="1821" applyFont="1" applyBorder="1" applyAlignment="1">
      <alignment horizontal="center"/>
    </xf>
    <xf numFmtId="0" fontId="3" fillId="0" borderId="0" xfId="41514" applyFont="1" applyBorder="1" applyAlignment="1">
      <alignment horizontal="center"/>
    </xf>
    <xf numFmtId="175" fontId="3" fillId="3" borderId="39" xfId="41515" applyNumberFormat="1" applyFont="1" applyFill="1" applyBorder="1" applyAlignment="1" applyProtection="1">
      <alignment horizontal="center" vertical="center"/>
    </xf>
    <xf numFmtId="175" fontId="3" fillId="3" borderId="7" xfId="41515" applyNumberFormat="1" applyFont="1" applyFill="1" applyBorder="1" applyAlignment="1">
      <alignment horizontal="center" vertical="center"/>
    </xf>
    <xf numFmtId="175" fontId="3" fillId="3" borderId="17" xfId="41515" applyNumberFormat="1" applyFont="1" applyFill="1" applyBorder="1" applyAlignment="1" applyProtection="1">
      <alignment horizontal="center" vertical="center"/>
    </xf>
    <xf numFmtId="175" fontId="3" fillId="3" borderId="18" xfId="41515" applyNumberFormat="1" applyFont="1" applyFill="1" applyBorder="1" applyAlignment="1" applyProtection="1">
      <alignment horizontal="center" vertical="center"/>
    </xf>
    <xf numFmtId="175" fontId="3" fillId="0" borderId="0" xfId="41515" applyNumberFormat="1" applyFont="1" applyBorder="1" applyAlignment="1">
      <alignment horizontal="center"/>
    </xf>
    <xf numFmtId="175" fontId="3" fillId="0" borderId="0" xfId="41515" applyNumberFormat="1" applyFont="1" applyBorder="1" applyAlignment="1" applyProtection="1">
      <alignment horizontal="center"/>
    </xf>
    <xf numFmtId="175" fontId="3" fillId="0" borderId="0" xfId="41515" quotePrefix="1" applyNumberFormat="1" applyFont="1" applyBorder="1" applyAlignment="1">
      <alignment horizontal="center"/>
    </xf>
    <xf numFmtId="175" fontId="3" fillId="0" borderId="0" xfId="41516" applyNumberFormat="1" applyFont="1" applyBorder="1" applyAlignment="1">
      <alignment horizontal="center"/>
    </xf>
    <xf numFmtId="175" fontId="3" fillId="0" borderId="0" xfId="41516" applyNumberFormat="1" applyFont="1" applyBorder="1" applyAlignment="1" applyProtection="1">
      <alignment horizontal="center"/>
    </xf>
    <xf numFmtId="175" fontId="3" fillId="0" borderId="0" xfId="41516" quotePrefix="1" applyNumberFormat="1" applyFont="1" applyBorder="1" applyAlignment="1">
      <alignment horizontal="center"/>
    </xf>
    <xf numFmtId="175" fontId="3" fillId="3" borderId="39" xfId="41516" applyNumberFormat="1" applyFont="1" applyFill="1" applyBorder="1" applyAlignment="1" applyProtection="1">
      <alignment horizontal="center" vertical="center"/>
    </xf>
    <xf numFmtId="175" fontId="3" fillId="3" borderId="7" xfId="41516" applyNumberFormat="1" applyFont="1" applyFill="1" applyBorder="1" applyAlignment="1" applyProtection="1">
      <alignment horizontal="center" vertical="center"/>
    </xf>
    <xf numFmtId="175" fontId="3" fillId="3" borderId="17" xfId="41516" quotePrefix="1" applyNumberFormat="1" applyFont="1" applyFill="1" applyBorder="1" applyAlignment="1" applyProtection="1">
      <alignment horizontal="center" vertical="center"/>
    </xf>
    <xf numFmtId="175" fontId="3" fillId="3" borderId="18" xfId="41516" quotePrefix="1" applyNumberFormat="1" applyFont="1" applyFill="1" applyBorder="1" applyAlignment="1" applyProtection="1">
      <alignment horizontal="center" vertical="center"/>
    </xf>
    <xf numFmtId="0" fontId="3" fillId="0" borderId="0" xfId="41514" applyFont="1" applyBorder="1" applyAlignment="1">
      <alignment horizontal="center" vertical="center"/>
    </xf>
    <xf numFmtId="175" fontId="3" fillId="0" borderId="0" xfId="41518" applyNumberFormat="1" applyFont="1" applyBorder="1" applyAlignment="1">
      <alignment horizontal="center"/>
    </xf>
    <xf numFmtId="175" fontId="3" fillId="0" borderId="0" xfId="41518" applyNumberFormat="1" applyFont="1" applyBorder="1" applyAlignment="1" applyProtection="1">
      <alignment horizontal="center"/>
    </xf>
    <xf numFmtId="0" fontId="15" fillId="0" borderId="43" xfId="41514" applyFont="1" applyBorder="1" applyAlignment="1">
      <alignment horizontal="center"/>
    </xf>
    <xf numFmtId="0" fontId="15" fillId="0" borderId="44" xfId="41514" applyFont="1" applyBorder="1" applyAlignment="1">
      <alignment horizontal="center"/>
    </xf>
    <xf numFmtId="0" fontId="3" fillId="3" borderId="15" xfId="41514" applyFont="1" applyFill="1" applyBorder="1" applyAlignment="1">
      <alignment horizontal="center" vertical="center"/>
    </xf>
    <xf numFmtId="0" fontId="3" fillId="3" borderId="2" xfId="41514" applyFont="1" applyFill="1" applyBorder="1" applyAlignment="1">
      <alignment horizontal="center" vertical="center"/>
    </xf>
    <xf numFmtId="0" fontId="3" fillId="3" borderId="26" xfId="41514" applyFont="1" applyFill="1" applyBorder="1" applyAlignment="1">
      <alignment horizontal="center" vertical="center"/>
    </xf>
    <xf numFmtId="0" fontId="3" fillId="3" borderId="16" xfId="41514" applyFont="1" applyFill="1" applyBorder="1" applyAlignment="1">
      <alignment horizontal="center" vertical="center"/>
    </xf>
    <xf numFmtId="0" fontId="3" fillId="3" borderId="1" xfId="41514" applyFont="1" applyFill="1" applyBorder="1" applyAlignment="1">
      <alignment horizontal="center" vertical="center"/>
    </xf>
    <xf numFmtId="0" fontId="3" fillId="3" borderId="27" xfId="41514" applyFont="1" applyFill="1" applyBorder="1" applyAlignment="1">
      <alignment horizontal="center" vertical="center"/>
    </xf>
    <xf numFmtId="0" fontId="3" fillId="3" borderId="16" xfId="41514" applyFont="1" applyFill="1" applyBorder="1" applyAlignment="1">
      <alignment horizontal="center" vertical="center" wrapText="1"/>
    </xf>
    <xf numFmtId="0" fontId="3" fillId="3" borderId="1" xfId="41514" applyFont="1" applyFill="1" applyBorder="1" applyAlignment="1">
      <alignment horizontal="center" vertical="center" wrapText="1"/>
    </xf>
    <xf numFmtId="0" fontId="3" fillId="3" borderId="27" xfId="41514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17" xfId="41514" applyFont="1" applyFill="1" applyBorder="1" applyAlignment="1">
      <alignment horizontal="center" vertical="center"/>
    </xf>
    <xf numFmtId="0" fontId="3" fillId="3" borderId="18" xfId="41514" applyFont="1" applyFill="1" applyBorder="1" applyAlignment="1">
      <alignment horizontal="center" vertical="center"/>
    </xf>
    <xf numFmtId="165" fontId="3" fillId="3" borderId="8" xfId="41514" applyNumberFormat="1" applyFont="1" applyFill="1" applyBorder="1" applyAlignment="1">
      <alignment horizontal="center" vertical="center"/>
    </xf>
    <xf numFmtId="0" fontId="3" fillId="3" borderId="8" xfId="41514" applyFont="1" applyFill="1" applyBorder="1" applyAlignment="1">
      <alignment horizontal="center" vertical="center"/>
    </xf>
    <xf numFmtId="165" fontId="3" fillId="3" borderId="3" xfId="41514" applyNumberFormat="1" applyFont="1" applyFill="1" applyBorder="1" applyAlignment="1">
      <alignment horizontal="center" vertical="center"/>
    </xf>
    <xf numFmtId="0" fontId="3" fillId="3" borderId="3" xfId="41514" applyFont="1" applyFill="1" applyBorder="1" applyAlignment="1">
      <alignment horizontal="center" vertical="center"/>
    </xf>
    <xf numFmtId="0" fontId="3" fillId="0" borderId="0" xfId="41522" applyFont="1" applyFill="1" applyAlignment="1">
      <alignment horizontal="center"/>
    </xf>
    <xf numFmtId="4" fontId="3" fillId="0" borderId="0" xfId="41522" applyNumberFormat="1" applyFont="1" applyFill="1" applyAlignment="1">
      <alignment horizontal="center"/>
    </xf>
    <xf numFmtId="0" fontId="38" fillId="0" borderId="21" xfId="41522" applyFont="1" applyFill="1" applyBorder="1" applyAlignment="1" applyProtection="1">
      <alignment horizontal="right"/>
    </xf>
    <xf numFmtId="0" fontId="3" fillId="20" borderId="39" xfId="41522" applyFont="1" applyFill="1" applyBorder="1" applyAlignment="1">
      <alignment horizontal="center" vertical="center"/>
    </xf>
    <xf numFmtId="0" fontId="3" fillId="20" borderId="7" xfId="41522" applyFont="1" applyFill="1" applyBorder="1" applyAlignment="1">
      <alignment horizontal="center" vertical="center"/>
    </xf>
    <xf numFmtId="49" fontId="3" fillId="20" borderId="17" xfId="41524" applyNumberFormat="1" applyFont="1" applyFill="1" applyBorder="1" applyAlignment="1">
      <alignment horizontal="center" vertical="center"/>
    </xf>
    <xf numFmtId="0" fontId="3" fillId="20" borderId="17" xfId="41522" applyFont="1" applyFill="1" applyBorder="1" applyAlignment="1" applyProtection="1">
      <alignment horizontal="center" vertical="center"/>
    </xf>
    <xf numFmtId="0" fontId="3" fillId="20" borderId="18" xfId="41522" applyFont="1" applyFill="1" applyBorder="1" applyAlignment="1" applyProtection="1">
      <alignment horizontal="center" vertical="center"/>
    </xf>
    <xf numFmtId="0" fontId="2" fillId="0" borderId="14" xfId="27095" applyFont="1" applyBorder="1" applyAlignment="1">
      <alignment horizontal="left"/>
    </xf>
    <xf numFmtId="0" fontId="2" fillId="0" borderId="0" xfId="27095" applyFont="1" applyAlignment="1">
      <alignment horizontal="left"/>
    </xf>
    <xf numFmtId="0" fontId="3" fillId="0" borderId="0" xfId="27095" applyFont="1" applyAlignment="1">
      <alignment horizontal="center"/>
    </xf>
    <xf numFmtId="169" fontId="38" fillId="0" borderId="21" xfId="1843" applyNumberFormat="1" applyFont="1" applyBorder="1" applyAlignment="1">
      <alignment horizontal="right"/>
    </xf>
    <xf numFmtId="169" fontId="3" fillId="20" borderId="15" xfId="1843" applyNumberFormat="1" applyFont="1" applyFill="1" applyBorder="1" applyAlignment="1">
      <alignment horizontal="center" vertical="center"/>
    </xf>
    <xf numFmtId="169" fontId="3" fillId="20" borderId="26" xfId="1843" applyNumberFormat="1" applyFont="1" applyFill="1" applyBorder="1" applyAlignment="1">
      <alignment horizontal="center" vertical="center"/>
    </xf>
    <xf numFmtId="169" fontId="3" fillId="20" borderId="16" xfId="1843" applyNumberFormat="1" applyFont="1" applyFill="1" applyBorder="1" applyAlignment="1">
      <alignment horizontal="center" vertical="center"/>
    </xf>
    <xf numFmtId="169" fontId="3" fillId="20" borderId="27" xfId="1843" applyNumberFormat="1" applyFont="1" applyFill="1" applyBorder="1" applyAlignment="1">
      <alignment horizontal="center" vertical="center"/>
    </xf>
    <xf numFmtId="169" fontId="3" fillId="20" borderId="23" xfId="1843" quotePrefix="1" applyNumberFormat="1" applyFont="1" applyFill="1" applyBorder="1" applyAlignment="1">
      <alignment horizontal="center" vertical="center"/>
    </xf>
    <xf numFmtId="169" fontId="3" fillId="20" borderId="33" xfId="1843" applyNumberFormat="1" applyFont="1" applyFill="1" applyBorder="1" applyAlignment="1">
      <alignment horizontal="center" vertical="center"/>
    </xf>
    <xf numFmtId="169" fontId="3" fillId="20" borderId="25" xfId="1843" applyNumberFormat="1" applyFont="1" applyFill="1" applyBorder="1" applyAlignment="1">
      <alignment horizontal="center" vertical="center"/>
    </xf>
    <xf numFmtId="169" fontId="3" fillId="20" borderId="17" xfId="41524" applyNumberFormat="1" applyFont="1" applyFill="1" applyBorder="1" applyAlignment="1">
      <alignment horizontal="center" vertical="center"/>
    </xf>
    <xf numFmtId="169" fontId="3" fillId="20" borderId="18" xfId="41524" applyNumberFormat="1" applyFont="1" applyFill="1" applyBorder="1" applyAlignment="1">
      <alignment horizontal="center" vertical="center"/>
    </xf>
    <xf numFmtId="169" fontId="2" fillId="0" borderId="14" xfId="41527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42" xfId="231" applyFont="1" applyBorder="1" applyAlignment="1">
      <alignment horizontal="center"/>
    </xf>
    <xf numFmtId="169" fontId="3" fillId="0" borderId="4" xfId="41527" applyNumberFormat="1" applyFont="1" applyBorder="1" applyAlignment="1" applyProtection="1">
      <alignment horizontal="center"/>
    </xf>
    <xf numFmtId="169" fontId="3" fillId="0" borderId="1" xfId="41527" applyNumberFormat="1" applyFont="1" applyBorder="1" applyAlignment="1" applyProtection="1">
      <alignment horizontal="center"/>
    </xf>
    <xf numFmtId="169" fontId="3" fillId="0" borderId="42" xfId="41527" applyNumberFormat="1" applyFont="1" applyBorder="1" applyAlignment="1" applyProtection="1">
      <alignment horizontal="center"/>
    </xf>
    <xf numFmtId="169" fontId="38" fillId="0" borderId="57" xfId="41527" applyNumberFormat="1" applyFont="1" applyBorder="1" applyAlignment="1" applyProtection="1">
      <alignment horizontal="right"/>
    </xf>
    <xf numFmtId="169" fontId="38" fillId="0" borderId="31" xfId="41527" applyNumberFormat="1" applyFont="1" applyBorder="1" applyAlignment="1" applyProtection="1">
      <alignment horizontal="right"/>
    </xf>
    <xf numFmtId="169" fontId="38" fillId="0" borderId="46" xfId="41527" applyNumberFormat="1" applyFont="1" applyBorder="1" applyAlignment="1" applyProtection="1">
      <alignment horizontal="right"/>
    </xf>
    <xf numFmtId="169" fontId="3" fillId="20" borderId="15" xfId="41527" applyNumberFormat="1" applyFont="1" applyFill="1" applyBorder="1" applyAlignment="1">
      <alignment horizontal="center" vertical="center"/>
    </xf>
    <xf numFmtId="169" fontId="3" fillId="20" borderId="26" xfId="41527" applyNumberFormat="1" applyFont="1" applyFill="1" applyBorder="1" applyAlignment="1">
      <alignment horizontal="center" vertical="center"/>
    </xf>
    <xf numFmtId="169" fontId="3" fillId="20" borderId="16" xfId="41527" applyNumberFormat="1" applyFont="1" applyFill="1" applyBorder="1" applyAlignment="1">
      <alignment horizontal="center" vertical="center"/>
    </xf>
    <xf numFmtId="169" fontId="3" fillId="20" borderId="27" xfId="41527" applyNumberFormat="1" applyFont="1" applyFill="1" applyBorder="1" applyAlignment="1">
      <alignment horizontal="center" vertical="center"/>
    </xf>
    <xf numFmtId="49" fontId="3" fillId="20" borderId="17" xfId="41526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9" fontId="3" fillId="0" borderId="4" xfId="41528" applyNumberFormat="1" applyFont="1" applyBorder="1" applyAlignment="1" applyProtection="1">
      <alignment horizontal="center"/>
    </xf>
    <xf numFmtId="169" fontId="3" fillId="0" borderId="1" xfId="41528" applyNumberFormat="1" applyFont="1" applyBorder="1" applyAlignment="1" applyProtection="1">
      <alignment horizontal="center"/>
    </xf>
    <xf numFmtId="169" fontId="3" fillId="0" borderId="42" xfId="41528" applyNumberFormat="1" applyFont="1" applyBorder="1" applyAlignment="1" applyProtection="1">
      <alignment horizontal="center"/>
    </xf>
    <xf numFmtId="169" fontId="38" fillId="0" borderId="57" xfId="41528" applyNumberFormat="1" applyFont="1" applyBorder="1" applyAlignment="1" applyProtection="1">
      <alignment horizontal="right"/>
    </xf>
    <xf numFmtId="169" fontId="38" fillId="0" borderId="31" xfId="41528" applyNumberFormat="1" applyFont="1" applyBorder="1" applyAlignment="1" applyProtection="1">
      <alignment horizontal="right"/>
    </xf>
    <xf numFmtId="169" fontId="38" fillId="0" borderId="46" xfId="41528" applyNumberFormat="1" applyFont="1" applyBorder="1" applyAlignment="1" applyProtection="1">
      <alignment horizontal="right"/>
    </xf>
    <xf numFmtId="169" fontId="3" fillId="20" borderId="17" xfId="41536" applyNumberFormat="1" applyFont="1" applyFill="1" applyBorder="1" applyAlignment="1">
      <alignment horizontal="center" vertical="center"/>
    </xf>
    <xf numFmtId="169" fontId="3" fillId="20" borderId="18" xfId="41536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9" fontId="3" fillId="0" borderId="0" xfId="41534" applyNumberFormat="1" applyFont="1" applyAlignment="1" applyProtection="1">
      <alignment horizontal="center"/>
    </xf>
    <xf numFmtId="169" fontId="38" fillId="0" borderId="0" xfId="41534" applyNumberFormat="1" applyFont="1" applyAlignment="1" applyProtection="1">
      <alignment horizontal="right"/>
    </xf>
    <xf numFmtId="169" fontId="3" fillId="20" borderId="23" xfId="41537" applyNumberFormat="1" applyFont="1" applyFill="1" applyBorder="1" applyAlignment="1">
      <alignment horizontal="center" vertical="center"/>
    </xf>
    <xf numFmtId="169" fontId="3" fillId="20" borderId="25" xfId="41537" applyNumberFormat="1" applyFont="1" applyFill="1" applyBorder="1" applyAlignment="1">
      <alignment horizontal="center" vertical="center"/>
    </xf>
    <xf numFmtId="169" fontId="3" fillId="20" borderId="23" xfId="1843" applyNumberFormat="1" applyFont="1" applyFill="1" applyBorder="1" applyAlignment="1">
      <alignment horizontal="center" vertical="center"/>
    </xf>
    <xf numFmtId="169" fontId="3" fillId="0" borderId="0" xfId="41535" applyNumberFormat="1" applyFont="1" applyAlignment="1" applyProtection="1">
      <alignment horizontal="center"/>
    </xf>
    <xf numFmtId="169" fontId="38" fillId="0" borderId="0" xfId="41535" applyNumberFormat="1" applyFont="1" applyAlignment="1" applyProtection="1">
      <alignment horizontal="right"/>
    </xf>
    <xf numFmtId="169" fontId="3" fillId="20" borderId="15" xfId="41531" applyNumberFormat="1" applyFont="1" applyFill="1" applyBorder="1" applyAlignment="1">
      <alignment horizontal="center" vertical="center"/>
    </xf>
    <xf numFmtId="169" fontId="3" fillId="20" borderId="26" xfId="41531" applyNumberFormat="1" applyFont="1" applyFill="1" applyBorder="1" applyAlignment="1">
      <alignment horizontal="center" vertical="center"/>
    </xf>
    <xf numFmtId="169" fontId="3" fillId="20" borderId="16" xfId="41531" applyNumberFormat="1" applyFont="1" applyFill="1" applyBorder="1" applyAlignment="1">
      <alignment horizontal="center" vertical="center"/>
    </xf>
    <xf numFmtId="169" fontId="3" fillId="20" borderId="27" xfId="41531" applyNumberFormat="1" applyFont="1" applyFill="1" applyBorder="1" applyAlignment="1">
      <alignment horizontal="center" vertical="center"/>
    </xf>
    <xf numFmtId="169" fontId="3" fillId="20" borderId="17" xfId="41538" applyNumberFormat="1" applyFont="1" applyFill="1" applyBorder="1" applyAlignment="1">
      <alignment horizontal="center" vertical="center"/>
    </xf>
    <xf numFmtId="169" fontId="3" fillId="20" borderId="18" xfId="41538" applyNumberFormat="1" applyFont="1" applyFill="1" applyBorder="1" applyAlignment="1">
      <alignment horizontal="center" vertical="center"/>
    </xf>
    <xf numFmtId="169" fontId="3" fillId="0" borderId="0" xfId="41539" applyNumberFormat="1" applyFont="1" applyAlignment="1" applyProtection="1">
      <alignment horizontal="center"/>
    </xf>
    <xf numFmtId="169" fontId="38" fillId="0" borderId="0" xfId="41539" applyNumberFormat="1" applyFont="1" applyAlignment="1" applyProtection="1">
      <alignment horizontal="right"/>
    </xf>
    <xf numFmtId="169" fontId="3" fillId="20" borderId="17" xfId="41539" applyNumberFormat="1" applyFont="1" applyFill="1" applyBorder="1" applyAlignment="1">
      <alignment horizontal="center" vertical="center"/>
    </xf>
    <xf numFmtId="169" fontId="3" fillId="20" borderId="18" xfId="41539" applyNumberFormat="1" applyFont="1" applyFill="1" applyBorder="1" applyAlignment="1">
      <alignment horizontal="center" vertical="center"/>
    </xf>
    <xf numFmtId="169" fontId="3" fillId="0" borderId="0" xfId="41541" applyNumberFormat="1" applyFont="1" applyAlignment="1" applyProtection="1">
      <alignment horizontal="center"/>
    </xf>
    <xf numFmtId="169" fontId="38" fillId="0" borderId="0" xfId="41541" applyNumberFormat="1" applyFont="1" applyAlignment="1" applyProtection="1">
      <alignment horizontal="right"/>
    </xf>
    <xf numFmtId="169" fontId="3" fillId="20" borderId="17" xfId="41540" applyNumberFormat="1" applyFont="1" applyFill="1" applyBorder="1" applyAlignment="1">
      <alignment horizontal="center" vertical="center"/>
    </xf>
    <xf numFmtId="169" fontId="3" fillId="20" borderId="18" xfId="41540" applyNumberFormat="1" applyFont="1" applyFill="1" applyBorder="1" applyAlignment="1">
      <alignment horizontal="center" vertical="center"/>
    </xf>
    <xf numFmtId="0" fontId="37" fillId="0" borderId="0" xfId="27095" applyFont="1" applyAlignment="1">
      <alignment horizontal="center"/>
    </xf>
    <xf numFmtId="0" fontId="15" fillId="0" borderId="0" xfId="27095" applyFont="1" applyAlignment="1">
      <alignment horizontal="center"/>
    </xf>
    <xf numFmtId="0" fontId="3" fillId="0" borderId="0" xfId="0" applyFont="1" applyAlignment="1">
      <alignment horizontal="center"/>
    </xf>
    <xf numFmtId="169" fontId="38" fillId="0" borderId="0" xfId="0" applyNumberFormat="1" applyFont="1" applyBorder="1" applyAlignment="1">
      <alignment horizontal="right"/>
    </xf>
    <xf numFmtId="0" fontId="3" fillId="20" borderId="54" xfId="0" applyFont="1" applyFill="1" applyBorder="1" applyAlignment="1">
      <alignment horizontal="center" vertical="center" wrapText="1"/>
    </xf>
    <xf numFmtId="0" fontId="3" fillId="20" borderId="43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27" xfId="0" applyFont="1" applyFill="1" applyBorder="1" applyAlignment="1">
      <alignment horizontal="center" vertical="center" wrapText="1"/>
    </xf>
    <xf numFmtId="0" fontId="3" fillId="20" borderId="61" xfId="0" applyFont="1" applyFill="1" applyBorder="1" applyAlignment="1">
      <alignment horizontal="center" vertical="center"/>
    </xf>
    <xf numFmtId="0" fontId="3" fillId="20" borderId="60" xfId="0" applyFont="1" applyFill="1" applyBorder="1" applyAlignment="1">
      <alignment horizontal="center" vertical="center"/>
    </xf>
    <xf numFmtId="0" fontId="3" fillId="20" borderId="62" xfId="0" applyFont="1" applyFill="1" applyBorder="1" applyAlignment="1">
      <alignment horizontal="center" vertical="center"/>
    </xf>
    <xf numFmtId="0" fontId="3" fillId="20" borderId="59" xfId="0" applyFont="1" applyFill="1" applyBorder="1" applyAlignment="1">
      <alignment horizontal="center" vertical="center"/>
    </xf>
    <xf numFmtId="169" fontId="2" fillId="0" borderId="14" xfId="1843" applyNumberFormat="1" applyFont="1" applyBorder="1" applyAlignment="1">
      <alignment horizontal="left"/>
    </xf>
    <xf numFmtId="169" fontId="2" fillId="0" borderId="0" xfId="1843" applyNumberFormat="1" applyFont="1" applyAlignment="1">
      <alignment horizontal="left"/>
    </xf>
    <xf numFmtId="0" fontId="3" fillId="20" borderId="27" xfId="231" applyFont="1" applyFill="1" applyBorder="1" applyAlignment="1">
      <alignment horizontal="center" vertical="center"/>
    </xf>
    <xf numFmtId="0" fontId="3" fillId="20" borderId="29" xfId="231" applyFont="1" applyFill="1" applyBorder="1" applyAlignment="1">
      <alignment horizontal="center" vertical="center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5" fontId="3" fillId="20" borderId="15" xfId="41525" applyNumberFormat="1" applyFont="1" applyFill="1" applyBorder="1" applyAlignment="1" applyProtection="1">
      <alignment horizontal="center" vertical="center"/>
    </xf>
    <xf numFmtId="175" fontId="3" fillId="20" borderId="2" xfId="41525" applyNumberFormat="1" applyFont="1" applyFill="1" applyBorder="1" applyAlignment="1" applyProtection="1">
      <alignment horizontal="center" vertical="center"/>
    </xf>
    <xf numFmtId="175" fontId="3" fillId="20" borderId="26" xfId="41525" applyNumberFormat="1" applyFont="1" applyFill="1" applyBorder="1" applyAlignment="1" applyProtection="1">
      <alignment horizontal="center" vertical="center"/>
    </xf>
    <xf numFmtId="0" fontId="3" fillId="20" borderId="44" xfId="231" applyFont="1" applyFill="1" applyBorder="1" applyAlignment="1">
      <alignment horizontal="center"/>
    </xf>
    <xf numFmtId="0" fontId="3" fillId="20" borderId="64" xfId="231" applyFont="1" applyFill="1" applyBorder="1" applyAlignment="1">
      <alignment horizontal="center"/>
    </xf>
    <xf numFmtId="0" fontId="3" fillId="20" borderId="38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14" xfId="35316" applyFont="1" applyFill="1" applyBorder="1" applyAlignment="1">
      <alignment horizontal="center" vertical="center"/>
    </xf>
    <xf numFmtId="0" fontId="3" fillId="20" borderId="66" xfId="35316" applyFont="1" applyFill="1" applyBorder="1" applyAlignment="1">
      <alignment horizontal="center" vertical="center"/>
    </xf>
    <xf numFmtId="0" fontId="3" fillId="3" borderId="45" xfId="35316" applyFont="1" applyFill="1" applyBorder="1" applyAlignment="1">
      <alignment horizontal="center" vertical="center"/>
    </xf>
    <xf numFmtId="0" fontId="3" fillId="3" borderId="44" xfId="35316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9" fontId="2" fillId="0" borderId="0" xfId="0" applyNumberFormat="1" applyFont="1" applyBorder="1" applyAlignment="1">
      <alignment horizontal="right" vertical="center"/>
    </xf>
    <xf numFmtId="0" fontId="3" fillId="20" borderId="16" xfId="35316" applyFont="1" applyFill="1" applyBorder="1" applyAlignment="1">
      <alignment horizontal="center" vertical="center"/>
    </xf>
    <xf numFmtId="0" fontId="3" fillId="20" borderId="27" xfId="35316" applyFont="1" applyFill="1" applyBorder="1" applyAlignment="1">
      <alignment horizontal="center" vertical="center"/>
    </xf>
    <xf numFmtId="169" fontId="3" fillId="20" borderId="64" xfId="41524" applyNumberFormat="1" applyFont="1" applyFill="1" applyBorder="1" applyAlignment="1" applyProtection="1">
      <alignment horizontal="center" vertical="center" wrapText="1"/>
      <protection hidden="1"/>
    </xf>
    <xf numFmtId="169" fontId="3" fillId="20" borderId="44" xfId="41524" applyNumberFormat="1" applyFont="1" applyFill="1" applyBorder="1" applyAlignment="1" applyProtection="1">
      <alignment horizontal="center" vertical="center" wrapText="1"/>
      <protection hidden="1"/>
    </xf>
    <xf numFmtId="0" fontId="3" fillId="20" borderId="63" xfId="0" applyFont="1" applyFill="1" applyBorder="1" applyAlignment="1">
      <alignment horizontal="center" vertical="center"/>
    </xf>
    <xf numFmtId="0" fontId="3" fillId="20" borderId="66" xfId="0" applyFont="1" applyFill="1" applyBorder="1" applyAlignment="1">
      <alignment horizontal="center" vertical="center"/>
    </xf>
    <xf numFmtId="0" fontId="3" fillId="20" borderId="63" xfId="0" applyFont="1" applyFill="1" applyBorder="1" applyAlignment="1">
      <alignment horizontal="center" vertical="center" wrapText="1"/>
    </xf>
    <xf numFmtId="0" fontId="3" fillId="20" borderId="6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0" fillId="3" borderId="16" xfId="0" applyFont="1" applyFill="1" applyBorder="1" applyAlignment="1">
      <alignment horizontal="center" vertical="center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0" fillId="3" borderId="53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8" fillId="0" borderId="21" xfId="35316" applyFont="1" applyFill="1" applyBorder="1" applyAlignment="1">
      <alignment horizontal="right"/>
    </xf>
    <xf numFmtId="0" fontId="3" fillId="20" borderId="54" xfId="35316" applyFont="1" applyFill="1" applyBorder="1" applyAlignment="1">
      <alignment horizontal="center" vertical="center"/>
    </xf>
    <xf numFmtId="0" fontId="3" fillId="20" borderId="38" xfId="35316" applyFont="1" applyFill="1" applyBorder="1" applyAlignment="1">
      <alignment horizontal="center" vertical="center"/>
    </xf>
    <xf numFmtId="0" fontId="3" fillId="20" borderId="0" xfId="35316" applyFont="1" applyFill="1" applyBorder="1" applyAlignment="1">
      <alignment horizontal="center" vertical="center"/>
    </xf>
    <xf numFmtId="0" fontId="3" fillId="20" borderId="4" xfId="35316" applyFont="1" applyFill="1" applyBorder="1" applyAlignment="1">
      <alignment horizontal="center" vertical="center"/>
    </xf>
    <xf numFmtId="0" fontId="3" fillId="20" borderId="43" xfId="35316" applyFont="1" applyFill="1" applyBorder="1" applyAlignment="1">
      <alignment horizontal="center" vertical="center"/>
    </xf>
    <xf numFmtId="0" fontId="3" fillId="20" borderId="45" xfId="35316" applyFont="1" applyFill="1" applyBorder="1" applyAlignment="1">
      <alignment horizontal="center" vertical="center"/>
    </xf>
    <xf numFmtId="0" fontId="3" fillId="20" borderId="44" xfId="35316" applyFont="1" applyFill="1" applyBorder="1" applyAlignment="1">
      <alignment horizontal="center" vertical="center"/>
    </xf>
    <xf numFmtId="0" fontId="3" fillId="20" borderId="63" xfId="35316" applyFont="1" applyFill="1" applyBorder="1" applyAlignment="1">
      <alignment horizontal="center" vertical="center"/>
    </xf>
    <xf numFmtId="0" fontId="3" fillId="20" borderId="65" xfId="35316" applyFont="1" applyFill="1" applyBorder="1" applyAlignment="1">
      <alignment horizontal="center" vertical="center"/>
    </xf>
    <xf numFmtId="0" fontId="45" fillId="0" borderId="0" xfId="35316" applyFont="1" applyFill="1" applyAlignment="1">
      <alignment horizontal="center" vertical="center"/>
    </xf>
    <xf numFmtId="0" fontId="44" fillId="0" borderId="0" xfId="18473" applyFont="1" applyFill="1" applyBorder="1" applyAlignment="1">
      <alignment horizontal="left"/>
    </xf>
    <xf numFmtId="0" fontId="3" fillId="19" borderId="76" xfId="18473" applyFont="1" applyFill="1" applyBorder="1" applyAlignment="1" applyProtection="1">
      <alignment horizontal="center" vertical="center"/>
      <protection locked="0"/>
    </xf>
    <xf numFmtId="0" fontId="3" fillId="19" borderId="75" xfId="18473" applyFont="1" applyFill="1" applyBorder="1" applyAlignment="1" applyProtection="1">
      <alignment horizontal="center" vertical="center"/>
      <protection locked="0"/>
    </xf>
    <xf numFmtId="0" fontId="3" fillId="19" borderId="74" xfId="18473" applyFont="1" applyFill="1" applyBorder="1" applyAlignment="1" applyProtection="1">
      <alignment horizontal="center" vertical="center"/>
      <protection locked="0"/>
    </xf>
    <xf numFmtId="0" fontId="3" fillId="19" borderId="73" xfId="18473" applyFont="1" applyFill="1" applyBorder="1" applyAlignment="1" applyProtection="1">
      <alignment horizontal="center" vertical="center"/>
      <protection locked="0"/>
    </xf>
    <xf numFmtId="0" fontId="3" fillId="19" borderId="72" xfId="18473" applyFont="1" applyFill="1" applyBorder="1" applyAlignment="1" applyProtection="1">
      <alignment horizontal="center" vertical="center"/>
      <protection locked="0"/>
    </xf>
    <xf numFmtId="0" fontId="3" fillId="19" borderId="71" xfId="18473" applyFont="1" applyFill="1" applyBorder="1" applyAlignment="1" applyProtection="1">
      <alignment horizontal="center" vertical="center"/>
      <protection locked="0"/>
    </xf>
    <xf numFmtId="0" fontId="3" fillId="19" borderId="70" xfId="18473" applyFont="1" applyFill="1" applyBorder="1" applyAlignment="1" applyProtection="1">
      <alignment horizontal="center" vertical="center"/>
      <protection locked="0"/>
    </xf>
    <xf numFmtId="0" fontId="3" fillId="19" borderId="69" xfId="18473" applyFont="1" applyFill="1" applyBorder="1" applyAlignment="1" applyProtection="1">
      <alignment horizontal="center" vertical="center"/>
      <protection locked="0"/>
    </xf>
    <xf numFmtId="0" fontId="3" fillId="19" borderId="68" xfId="18473" applyFont="1" applyFill="1" applyBorder="1" applyAlignment="1" applyProtection="1">
      <alignment horizontal="center" vertical="center"/>
      <protection locked="0"/>
    </xf>
    <xf numFmtId="0" fontId="3" fillId="19" borderId="63" xfId="35316" applyFont="1" applyFill="1" applyBorder="1" applyAlignment="1">
      <alignment horizontal="center" vertical="center"/>
    </xf>
    <xf numFmtId="0" fontId="3" fillId="19" borderId="65" xfId="35316" applyFont="1" applyFill="1" applyBorder="1" applyAlignment="1">
      <alignment horizontal="center" vertical="center"/>
    </xf>
    <xf numFmtId="169" fontId="3" fillId="0" borderId="2" xfId="0" applyNumberFormat="1" applyFont="1" applyFill="1" applyBorder="1" applyAlignment="1">
      <alignment horizontal="left"/>
    </xf>
    <xf numFmtId="169" fontId="2" fillId="0" borderId="1" xfId="0" applyNumberFormat="1" applyFont="1" applyFill="1" applyBorder="1" applyAlignment="1">
      <alignment horizontal="left"/>
    </xf>
    <xf numFmtId="169" fontId="3" fillId="0" borderId="48" xfId="0" applyNumberFormat="1" applyFont="1" applyFill="1" applyBorder="1" applyAlignment="1">
      <alignment horizontal="left"/>
    </xf>
    <xf numFmtId="169" fontId="3" fillId="0" borderId="56" xfId="0" applyNumberFormat="1" applyFont="1" applyFill="1" applyBorder="1" applyAlignment="1">
      <alignment horizontal="left"/>
    </xf>
    <xf numFmtId="169" fontId="3" fillId="19" borderId="12" xfId="0" applyNumberFormat="1" applyFont="1" applyFill="1" applyBorder="1" applyAlignment="1">
      <alignment horizontal="center" vertical="center"/>
    </xf>
    <xf numFmtId="169" fontId="3" fillId="19" borderId="27" xfId="0" applyNumberFormat="1" applyFont="1" applyFill="1" applyBorder="1" applyAlignment="1">
      <alignment horizontal="center" vertical="center"/>
    </xf>
    <xf numFmtId="169" fontId="3" fillId="0" borderId="43" xfId="0" applyNumberFormat="1" applyFont="1" applyFill="1" applyBorder="1" applyAlignment="1">
      <alignment horizontal="left"/>
    </xf>
    <xf numFmtId="169" fontId="3" fillId="0" borderId="44" xfId="0" applyNumberFormat="1" applyFont="1" applyFill="1" applyBorder="1" applyAlignment="1">
      <alignment horizontal="left"/>
    </xf>
    <xf numFmtId="169" fontId="3" fillId="0" borderId="34" xfId="0" applyNumberFormat="1" applyFont="1" applyFill="1" applyBorder="1" applyAlignment="1">
      <alignment horizontal="left"/>
    </xf>
    <xf numFmtId="169" fontId="3" fillId="0" borderId="20" xfId="0" applyNumberFormat="1" applyFont="1" applyFill="1" applyBorder="1" applyAlignment="1">
      <alignment horizontal="left"/>
    </xf>
    <xf numFmtId="169" fontId="3" fillId="0" borderId="0" xfId="0" applyNumberFormat="1" applyFont="1" applyFill="1" applyAlignment="1">
      <alignment horizontal="center"/>
    </xf>
    <xf numFmtId="169" fontId="38" fillId="0" borderId="0" xfId="0" applyNumberFormat="1" applyFont="1" applyFill="1" applyAlignment="1">
      <alignment horizontal="right"/>
    </xf>
    <xf numFmtId="169" fontId="3" fillId="19" borderId="54" xfId="0" applyNumberFormat="1" applyFont="1" applyFill="1" applyBorder="1" applyAlignment="1">
      <alignment horizontal="center" vertical="center"/>
    </xf>
    <xf numFmtId="169" fontId="3" fillId="19" borderId="66" xfId="0" applyNumberFormat="1" applyFont="1" applyFill="1" applyBorder="1" applyAlignment="1">
      <alignment horizontal="center" vertical="center"/>
    </xf>
    <xf numFmtId="169" fontId="3" fillId="19" borderId="38" xfId="0" applyNumberFormat="1" applyFont="1" applyFill="1" applyBorder="1" applyAlignment="1">
      <alignment horizontal="center" vertical="center"/>
    </xf>
    <xf numFmtId="169" fontId="3" fillId="19" borderId="4" xfId="0" applyNumberFormat="1" applyFont="1" applyFill="1" applyBorder="1" applyAlignment="1">
      <alignment horizontal="center" vertical="center"/>
    </xf>
    <xf numFmtId="169" fontId="3" fillId="19" borderId="43" xfId="0" applyNumberFormat="1" applyFont="1" applyFill="1" applyBorder="1" applyAlignment="1">
      <alignment horizontal="center" vertical="center"/>
    </xf>
    <xf numFmtId="169" fontId="3" fillId="19" borderId="44" xfId="0" applyNumberFormat="1" applyFont="1" applyFill="1" applyBorder="1" applyAlignment="1">
      <alignment horizontal="center" vertical="center"/>
    </xf>
    <xf numFmtId="178" fontId="3" fillId="19" borderId="23" xfId="0" applyNumberFormat="1" applyFont="1" applyFill="1" applyBorder="1" applyAlignment="1">
      <alignment horizontal="center"/>
    </xf>
    <xf numFmtId="178" fontId="3" fillId="19" borderId="24" xfId="0" applyNumberFormat="1" applyFont="1" applyFill="1" applyBorder="1" applyAlignment="1">
      <alignment horizontal="center"/>
    </xf>
    <xf numFmtId="169" fontId="3" fillId="19" borderId="63" xfId="0" quotePrefix="1" applyNumberFormat="1" applyFont="1" applyFill="1" applyBorder="1" applyAlignment="1">
      <alignment horizontal="center"/>
    </xf>
    <xf numFmtId="169" fontId="3" fillId="19" borderId="65" xfId="0" quotePrefix="1" applyNumberFormat="1" applyFont="1" applyFill="1" applyBorder="1" applyAlignment="1">
      <alignment horizontal="center"/>
    </xf>
    <xf numFmtId="169" fontId="2" fillId="0" borderId="0" xfId="0" quotePrefix="1" applyNumberFormat="1" applyFont="1" applyFill="1" applyBorder="1" applyAlignment="1">
      <alignment horizontal="left"/>
    </xf>
    <xf numFmtId="169" fontId="2" fillId="0" borderId="0" xfId="0" applyNumberFormat="1" applyFont="1" applyFill="1" applyAlignment="1">
      <alignment horizontal="left"/>
    </xf>
    <xf numFmtId="169" fontId="2" fillId="0" borderId="1" xfId="0" applyNumberFormat="1" applyFont="1" applyBorder="1" applyAlignment="1">
      <alignment horizontal="left"/>
    </xf>
    <xf numFmtId="169" fontId="2" fillId="0" borderId="14" xfId="0" quotePrefix="1" applyNumberFormat="1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69" fontId="2" fillId="0" borderId="0" xfId="0" quotePrefix="1" applyNumberFormat="1" applyFont="1" applyFill="1" applyAlignment="1">
      <alignment horizontal="left"/>
    </xf>
    <xf numFmtId="169" fontId="38" fillId="0" borderId="21" xfId="0" applyNumberFormat="1" applyFont="1" applyFill="1" applyBorder="1" applyAlignment="1">
      <alignment horizontal="right"/>
    </xf>
    <xf numFmtId="178" fontId="3" fillId="19" borderId="23" xfId="0" applyNumberFormat="1" applyFont="1" applyFill="1" applyBorder="1" applyAlignment="1">
      <alignment horizontal="center" vertical="center"/>
    </xf>
    <xf numFmtId="178" fontId="3" fillId="19" borderId="24" xfId="0" applyNumberFormat="1" applyFont="1" applyFill="1" applyBorder="1" applyAlignment="1">
      <alignment horizontal="center" vertical="center"/>
    </xf>
    <xf numFmtId="169" fontId="3" fillId="19" borderId="63" xfId="0" quotePrefix="1" applyNumberFormat="1" applyFont="1" applyFill="1" applyBorder="1" applyAlignment="1">
      <alignment horizontal="center" vertical="center"/>
    </xf>
    <xf numFmtId="169" fontId="3" fillId="19" borderId="65" xfId="0" quotePrefix="1" applyNumberFormat="1" applyFont="1" applyFill="1" applyBorder="1" applyAlignment="1">
      <alignment horizontal="center" vertical="center"/>
    </xf>
    <xf numFmtId="169" fontId="3" fillId="19" borderId="1" xfId="0" applyNumberFormat="1" applyFont="1" applyFill="1" applyBorder="1" applyAlignment="1">
      <alignment horizontal="center" vertical="center"/>
    </xf>
    <xf numFmtId="0" fontId="2" fillId="0" borderId="0" xfId="234" applyFont="1" applyBorder="1" applyAlignment="1">
      <alignment horizontal="left"/>
    </xf>
    <xf numFmtId="0" fontId="47" fillId="0" borderId="14" xfId="231" applyFont="1" applyBorder="1" applyAlignment="1">
      <alignment horizontal="left"/>
    </xf>
    <xf numFmtId="0" fontId="47" fillId="0" borderId="0" xfId="231" applyFont="1" applyAlignment="1">
      <alignment horizontal="left"/>
    </xf>
    <xf numFmtId="0" fontId="46" fillId="0" borderId="0" xfId="41542" applyAlignment="1" applyProtection="1">
      <alignment horizontal="left"/>
    </xf>
    <xf numFmtId="0" fontId="20" fillId="19" borderId="15" xfId="231" applyFont="1" applyFill="1" applyBorder="1" applyAlignment="1">
      <alignment horizontal="center" vertical="center"/>
    </xf>
    <xf numFmtId="0" fontId="20" fillId="19" borderId="2" xfId="231" applyFont="1" applyFill="1" applyBorder="1" applyAlignment="1">
      <alignment horizontal="center" vertical="center"/>
    </xf>
    <xf numFmtId="0" fontId="20" fillId="19" borderId="26" xfId="231" applyFont="1" applyFill="1" applyBorder="1" applyAlignment="1">
      <alignment horizontal="center" vertical="center"/>
    </xf>
    <xf numFmtId="0" fontId="34" fillId="19" borderId="63" xfId="231" applyFont="1" applyFill="1" applyBorder="1" applyAlignment="1">
      <alignment horizontal="center" vertical="center"/>
    </xf>
    <xf numFmtId="0" fontId="34" fillId="19" borderId="14" xfId="231" applyFont="1" applyFill="1" applyBorder="1" applyAlignment="1">
      <alignment horizontal="center" vertical="center"/>
    </xf>
    <xf numFmtId="0" fontId="34" fillId="19" borderId="66" xfId="231" applyFont="1" applyFill="1" applyBorder="1" applyAlignment="1">
      <alignment horizontal="center" vertical="center"/>
    </xf>
    <xf numFmtId="0" fontId="34" fillId="19" borderId="64" xfId="231" applyFont="1" applyFill="1" applyBorder="1" applyAlignment="1">
      <alignment horizontal="center" vertical="center"/>
    </xf>
    <xf numFmtId="0" fontId="34" fillId="19" borderId="45" xfId="231" applyFont="1" applyFill="1" applyBorder="1" applyAlignment="1">
      <alignment horizontal="center" vertical="center"/>
    </xf>
    <xf numFmtId="0" fontId="34" fillId="19" borderId="44" xfId="231" applyFont="1" applyFill="1" applyBorder="1" applyAlignment="1">
      <alignment horizontal="center" vertical="center"/>
    </xf>
    <xf numFmtId="0" fontId="34" fillId="19" borderId="23" xfId="231" applyFont="1" applyFill="1" applyBorder="1" applyAlignment="1">
      <alignment horizontal="center" vertical="center"/>
    </xf>
    <xf numFmtId="0" fontId="34" fillId="19" borderId="33" xfId="231" applyFont="1" applyFill="1" applyBorder="1" applyAlignment="1">
      <alignment horizontal="center" vertical="center"/>
    </xf>
    <xf numFmtId="0" fontId="34" fillId="19" borderId="25" xfId="231" applyFont="1" applyFill="1" applyBorder="1" applyAlignment="1">
      <alignment horizontal="center" vertical="center"/>
    </xf>
    <xf numFmtId="0" fontId="34" fillId="19" borderId="19" xfId="231" applyFont="1" applyFill="1" applyBorder="1" applyAlignment="1">
      <alignment horizontal="center" vertical="center"/>
    </xf>
    <xf numFmtId="0" fontId="34" fillId="19" borderId="20" xfId="231" applyFont="1" applyFill="1" applyBorder="1" applyAlignment="1">
      <alignment horizontal="center" vertical="center"/>
    </xf>
    <xf numFmtId="0" fontId="34" fillId="19" borderId="36" xfId="231" applyFont="1" applyFill="1" applyBorder="1" applyAlignment="1">
      <alignment horizontal="center" vertical="center"/>
    </xf>
    <xf numFmtId="0" fontId="2" fillId="0" borderId="37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3" fillId="0" borderId="0" xfId="234" applyFont="1" applyAlignment="1">
      <alignment horizontal="center"/>
    </xf>
    <xf numFmtId="169" fontId="3" fillId="0" borderId="0" xfId="234" applyNumberFormat="1" applyFont="1" applyAlignment="1" applyProtection="1">
      <alignment horizontal="center" wrapText="1"/>
    </xf>
    <xf numFmtId="169" fontId="3" fillId="0" borderId="0" xfId="234" applyNumberFormat="1" applyFont="1" applyAlignment="1" applyProtection="1">
      <alignment horizontal="center"/>
    </xf>
    <xf numFmtId="0" fontId="3" fillId="19" borderId="54" xfId="234" applyFont="1" applyFill="1" applyBorder="1" applyAlignment="1">
      <alignment horizontal="center" vertical="center"/>
    </xf>
    <xf numFmtId="0" fontId="3" fillId="19" borderId="81" xfId="234" applyFont="1" applyFill="1" applyBorder="1" applyAlignment="1">
      <alignment horizontal="center" vertical="center"/>
    </xf>
    <xf numFmtId="0" fontId="3" fillId="19" borderId="16" xfId="234" applyFont="1" applyFill="1" applyBorder="1" applyAlignment="1">
      <alignment horizontal="center" vertical="center"/>
    </xf>
    <xf numFmtId="0" fontId="3" fillId="19" borderId="79" xfId="234" applyFont="1" applyFill="1" applyBorder="1" applyAlignment="1">
      <alignment horizontal="center" vertical="center"/>
    </xf>
    <xf numFmtId="0" fontId="3" fillId="19" borderId="17" xfId="234" applyFont="1" applyFill="1" applyBorder="1" applyAlignment="1">
      <alignment horizontal="center" vertical="center"/>
    </xf>
    <xf numFmtId="0" fontId="3" fillId="19" borderId="24" xfId="234" applyFont="1" applyFill="1" applyBorder="1" applyAlignment="1">
      <alignment horizontal="center" vertical="center"/>
    </xf>
    <xf numFmtId="0" fontId="3" fillId="19" borderId="18" xfId="234" applyFont="1" applyFill="1" applyBorder="1" applyAlignment="1">
      <alignment horizontal="center" vertical="center"/>
    </xf>
    <xf numFmtId="0" fontId="2" fillId="0" borderId="77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40" fillId="3" borderId="2" xfId="18739" applyFont="1" applyFill="1" applyBorder="1" applyAlignment="1">
      <alignment horizontal="center" vertical="center"/>
    </xf>
    <xf numFmtId="0" fontId="40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40" fillId="3" borderId="8" xfId="18739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3" fillId="3" borderId="1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8" fillId="0" borderId="0" xfId="2271" applyFont="1" applyFill="1" applyBorder="1" applyAlignment="1">
      <alignment horizontal="right"/>
    </xf>
    <xf numFmtId="0" fontId="3" fillId="19" borderId="15" xfId="2271" quotePrefix="1" applyFont="1" applyFill="1" applyBorder="1" applyAlignment="1">
      <alignment horizontal="center" vertical="center"/>
    </xf>
    <xf numFmtId="0" fontId="3" fillId="19" borderId="2" xfId="2271" quotePrefix="1" applyFont="1" applyFill="1" applyBorder="1" applyAlignment="1">
      <alignment horizontal="center" vertical="center"/>
    </xf>
    <xf numFmtId="0" fontId="3" fillId="19" borderId="23" xfId="2271" applyFont="1" applyFill="1" applyBorder="1" applyAlignment="1" applyProtection="1">
      <alignment horizontal="center" vertical="center"/>
    </xf>
    <xf numFmtId="0" fontId="3" fillId="19" borderId="33" xfId="2271" applyFont="1" applyFill="1" applyBorder="1" applyAlignment="1" applyProtection="1">
      <alignment horizontal="center" vertical="center"/>
    </xf>
    <xf numFmtId="0" fontId="3" fillId="19" borderId="25" xfId="2271" applyFont="1" applyFill="1" applyBorder="1" applyAlignment="1" applyProtection="1">
      <alignment horizontal="center" vertical="center"/>
    </xf>
    <xf numFmtId="178" fontId="3" fillId="19" borderId="19" xfId="2271" quotePrefix="1" applyNumberFormat="1" applyFont="1" applyFill="1" applyBorder="1" applyAlignment="1" applyProtection="1">
      <alignment horizontal="center" vertical="center"/>
    </xf>
    <xf numFmtId="178" fontId="3" fillId="19" borderId="35" xfId="2271" quotePrefix="1" applyNumberFormat="1" applyFont="1" applyFill="1" applyBorder="1" applyAlignment="1" applyProtection="1">
      <alignment horizontal="center" vertical="center"/>
    </xf>
    <xf numFmtId="178" fontId="3" fillId="19" borderId="20" xfId="2271" quotePrefix="1" applyNumberFormat="1" applyFont="1" applyFill="1" applyBorder="1" applyAlignment="1" applyProtection="1">
      <alignment horizontal="center" vertical="center"/>
    </xf>
    <xf numFmtId="178" fontId="3" fillId="19" borderId="36" xfId="2271" quotePrefix="1" applyNumberFormat="1" applyFont="1" applyFill="1" applyBorder="1" applyAlignment="1" applyProtection="1">
      <alignment horizontal="center" vertical="center"/>
    </xf>
    <xf numFmtId="0" fontId="3" fillId="19" borderId="40" xfId="2271" applyFont="1" applyFill="1" applyBorder="1" applyAlignment="1" applyProtection="1">
      <alignment horizontal="center" vertical="center"/>
    </xf>
    <xf numFmtId="0" fontId="3" fillId="19" borderId="51" xfId="2271" applyFont="1" applyFill="1" applyBorder="1" applyAlignment="1" applyProtection="1">
      <alignment horizontal="center" vertical="center"/>
    </xf>
    <xf numFmtId="0" fontId="3" fillId="19" borderId="24" xfId="2271" applyFont="1" applyFill="1" applyBorder="1" applyAlignment="1" applyProtection="1">
      <alignment horizontal="center" vertical="center"/>
    </xf>
    <xf numFmtId="178" fontId="3" fillId="19" borderId="12" xfId="2271" applyNumberFormat="1" applyFont="1" applyFill="1" applyBorder="1" applyAlignment="1">
      <alignment horizontal="center" vertical="center"/>
    </xf>
    <xf numFmtId="178" fontId="3" fillId="19" borderId="27" xfId="2271" applyNumberFormat="1" applyFont="1" applyFill="1" applyBorder="1" applyAlignment="1">
      <alignment horizontal="center" vertical="center"/>
    </xf>
    <xf numFmtId="178" fontId="3" fillId="19" borderId="12" xfId="2271" quotePrefix="1" applyNumberFormat="1" applyFont="1" applyFill="1" applyBorder="1" applyAlignment="1" applyProtection="1">
      <alignment horizontal="center" vertical="center"/>
    </xf>
    <xf numFmtId="178" fontId="3" fillId="19" borderId="27" xfId="2271" quotePrefix="1" applyNumberFormat="1" applyFont="1" applyFill="1" applyBorder="1" applyAlignment="1" applyProtection="1">
      <alignment horizontal="center" vertical="center"/>
    </xf>
    <xf numFmtId="178" fontId="3" fillId="19" borderId="23" xfId="2271" applyNumberFormat="1" applyFont="1" applyFill="1" applyBorder="1" applyAlignment="1" applyProtection="1">
      <alignment horizontal="center" vertical="center"/>
    </xf>
    <xf numFmtId="178" fontId="3" fillId="19" borderId="24" xfId="2271" applyNumberFormat="1" applyFont="1" applyFill="1" applyBorder="1" applyAlignment="1" applyProtection="1">
      <alignment horizontal="center" vertical="center"/>
    </xf>
    <xf numFmtId="168" fontId="3" fillId="0" borderId="0" xfId="2271" applyNumberFormat="1" applyFont="1" applyFill="1" applyBorder="1" applyAlignment="1" applyProtection="1">
      <alignment horizontal="center"/>
    </xf>
    <xf numFmtId="0" fontId="3" fillId="19" borderId="15" xfId="2271" applyFont="1" applyFill="1" applyBorder="1" applyAlignment="1">
      <alignment horizontal="center" vertical="center"/>
    </xf>
    <xf numFmtId="0" fontId="3" fillId="19" borderId="2" xfId="2271" applyFont="1" applyFill="1" applyBorder="1" applyAlignment="1">
      <alignment horizontal="center" vertical="center"/>
    </xf>
    <xf numFmtId="178" fontId="3" fillId="19" borderId="12" xfId="2271" applyNumberFormat="1" applyFont="1" applyFill="1" applyBorder="1" applyAlignment="1" applyProtection="1">
      <alignment horizontal="center" vertical="center"/>
    </xf>
    <xf numFmtId="178" fontId="3" fillId="19" borderId="27" xfId="2271" applyNumberFormat="1" applyFont="1" applyFill="1" applyBorder="1" applyAlignment="1" applyProtection="1">
      <alignment horizontal="center" vertical="center"/>
    </xf>
    <xf numFmtId="0" fontId="3" fillId="19" borderId="39" xfId="2271" applyFont="1" applyFill="1" applyBorder="1" applyAlignment="1">
      <alignment horizontal="center" vertical="center"/>
    </xf>
    <xf numFmtId="0" fontId="3" fillId="19" borderId="7" xfId="2271" applyFont="1" applyFill="1" applyBorder="1" applyAlignment="1">
      <alignment horizontal="center" vertical="center"/>
    </xf>
    <xf numFmtId="0" fontId="3" fillId="19" borderId="37" xfId="2271" applyFont="1" applyFill="1" applyBorder="1" applyAlignment="1">
      <alignment horizontal="center" vertical="center"/>
    </xf>
    <xf numFmtId="0" fontId="3" fillId="19" borderId="17" xfId="2271" applyFont="1" applyFill="1" applyBorder="1" applyAlignment="1" applyProtection="1">
      <alignment horizontal="center" vertical="center"/>
    </xf>
    <xf numFmtId="0" fontId="3" fillId="19" borderId="18" xfId="2271" applyFont="1" applyFill="1" applyBorder="1" applyAlignment="1" applyProtection="1">
      <alignment horizontal="center" vertical="center"/>
    </xf>
    <xf numFmtId="178" fontId="3" fillId="19" borderId="8" xfId="2271" quotePrefix="1" applyNumberFormat="1" applyFont="1" applyFill="1" applyBorder="1" applyAlignment="1" applyProtection="1">
      <alignment horizontal="center" vertical="center"/>
    </xf>
    <xf numFmtId="178" fontId="3" fillId="19" borderId="3" xfId="2271" quotePrefix="1" applyNumberFormat="1" applyFont="1" applyFill="1" applyBorder="1" applyAlignment="1" applyProtection="1">
      <alignment horizontal="center" vertical="center"/>
    </xf>
    <xf numFmtId="178" fontId="3" fillId="19" borderId="1" xfId="2271" applyNumberFormat="1" applyFont="1" applyFill="1" applyBorder="1" applyAlignment="1">
      <alignment horizontal="center" vertical="center"/>
    </xf>
    <xf numFmtId="178" fontId="3" fillId="19" borderId="23" xfId="2271" applyNumberFormat="1" applyFont="1" applyFill="1" applyBorder="1" applyAlignment="1">
      <alignment horizontal="center" vertical="center"/>
    </xf>
    <xf numFmtId="178" fontId="3" fillId="19" borderId="24" xfId="2271" applyNumberFormat="1" applyFont="1" applyFill="1" applyBorder="1" applyAlignment="1">
      <alignment horizontal="center" vertical="center"/>
    </xf>
    <xf numFmtId="178" fontId="3" fillId="19" borderId="17" xfId="2271" quotePrefix="1" applyNumberFormat="1" applyFont="1" applyFill="1" applyBorder="1" applyAlignment="1" applyProtection="1">
      <alignment horizontal="center" vertical="center"/>
    </xf>
    <xf numFmtId="178" fontId="3" fillId="19" borderId="18" xfId="2271" quotePrefix="1" applyNumberFormat="1" applyFont="1" applyFill="1" applyBorder="1" applyAlignment="1" applyProtection="1">
      <alignment horizontal="center" vertical="center"/>
    </xf>
    <xf numFmtId="168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8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9" borderId="15" xfId="2271" applyNumberFormat="1" applyFont="1" applyFill="1" applyBorder="1" applyAlignment="1" applyProtection="1">
      <alignment horizontal="center" vertical="center"/>
    </xf>
    <xf numFmtId="165" fontId="3" fillId="19" borderId="2" xfId="2271" applyNumberFormat="1" applyFont="1" applyFill="1" applyBorder="1" applyAlignment="1" applyProtection="1">
      <alignment horizontal="center" vertical="center"/>
    </xf>
    <xf numFmtId="165" fontId="3" fillId="19" borderId="23" xfId="44" applyNumberFormat="1" applyFont="1" applyFill="1" applyBorder="1" applyAlignment="1">
      <alignment horizontal="center" vertical="center" wrapText="1"/>
    </xf>
    <xf numFmtId="165" fontId="3" fillId="19" borderId="33" xfId="44" applyNumberFormat="1" applyFont="1" applyFill="1" applyBorder="1" applyAlignment="1">
      <alignment horizontal="center" vertical="center" wrapText="1"/>
    </xf>
    <xf numFmtId="165" fontId="3" fillId="19" borderId="25" xfId="44" applyNumberFormat="1" applyFont="1" applyFill="1" applyBorder="1" applyAlignment="1">
      <alignment horizontal="center" vertical="center" wrapText="1"/>
    </xf>
    <xf numFmtId="165" fontId="3" fillId="19" borderId="19" xfId="44" quotePrefix="1" applyNumberFormat="1" applyFont="1" applyFill="1" applyBorder="1" applyAlignment="1">
      <alignment horizontal="center" vertical="center"/>
    </xf>
    <xf numFmtId="165" fontId="3" fillId="19" borderId="20" xfId="44" quotePrefix="1" applyNumberFormat="1" applyFont="1" applyFill="1" applyBorder="1" applyAlignment="1">
      <alignment horizontal="center" vertical="center"/>
    </xf>
    <xf numFmtId="165" fontId="3" fillId="19" borderId="36" xfId="44" quotePrefix="1" applyNumberFormat="1" applyFont="1" applyFill="1" applyBorder="1" applyAlignment="1">
      <alignment horizontal="center" vertical="center"/>
    </xf>
    <xf numFmtId="0" fontId="54" fillId="0" borderId="0" xfId="2271" applyFont="1" applyFill="1" applyBorder="1" applyAlignment="1">
      <alignment horizontal="center"/>
    </xf>
    <xf numFmtId="0" fontId="34" fillId="19" borderId="15" xfId="2271" applyFont="1" applyFill="1" applyBorder="1" applyAlignment="1">
      <alignment horizontal="center" vertical="center"/>
    </xf>
    <xf numFmtId="0" fontId="34" fillId="19" borderId="2" xfId="2271" applyFont="1" applyFill="1" applyBorder="1" applyAlignment="1">
      <alignment horizontal="center" vertical="center"/>
    </xf>
    <xf numFmtId="165" fontId="34" fillId="19" borderId="23" xfId="44" applyNumberFormat="1" applyFont="1" applyFill="1" applyBorder="1" applyAlignment="1">
      <alignment horizontal="center" vertical="center" wrapText="1"/>
    </xf>
    <xf numFmtId="165" fontId="34" fillId="19" borderId="33" xfId="44" applyNumberFormat="1" applyFont="1" applyFill="1" applyBorder="1" applyAlignment="1">
      <alignment horizontal="center" vertical="center" wrapText="1"/>
    </xf>
    <xf numFmtId="165" fontId="34" fillId="19" borderId="25" xfId="44" applyNumberFormat="1" applyFont="1" applyFill="1" applyBorder="1" applyAlignment="1">
      <alignment horizontal="center" vertical="center" wrapText="1"/>
    </xf>
    <xf numFmtId="165" fontId="34" fillId="19" borderId="19" xfId="44" quotePrefix="1" applyNumberFormat="1" applyFont="1" applyFill="1" applyBorder="1" applyAlignment="1">
      <alignment horizontal="center" vertical="center"/>
    </xf>
    <xf numFmtId="165" fontId="34" fillId="19" borderId="20" xfId="44" quotePrefix="1" applyNumberFormat="1" applyFont="1" applyFill="1" applyBorder="1" applyAlignment="1">
      <alignment horizontal="center" vertical="center"/>
    </xf>
    <xf numFmtId="178" fontId="34" fillId="19" borderId="12" xfId="2271" applyNumberFormat="1" applyFont="1" applyFill="1" applyBorder="1" applyAlignment="1">
      <alignment horizontal="center" vertical="center"/>
    </xf>
    <xf numFmtId="178" fontId="34" fillId="19" borderId="79" xfId="2271" applyNumberFormat="1" applyFont="1" applyFill="1" applyBorder="1" applyAlignment="1">
      <alignment horizontal="center" vertical="center"/>
    </xf>
    <xf numFmtId="165" fontId="34" fillId="19" borderId="36" xfId="44" quotePrefix="1" applyNumberFormat="1" applyFont="1" applyFill="1" applyBorder="1" applyAlignment="1">
      <alignment horizontal="center" vertical="center"/>
    </xf>
    <xf numFmtId="168" fontId="20" fillId="0" borderId="0" xfId="2271" applyNumberFormat="1" applyFont="1" applyFill="1" applyBorder="1" applyAlignment="1" applyProtection="1">
      <alignment horizontal="left" wrapText="1"/>
    </xf>
    <xf numFmtId="0" fontId="54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34" fillId="19" borderId="23" xfId="2271" applyFont="1" applyFill="1" applyBorder="1" applyAlignment="1" applyProtection="1">
      <alignment horizontal="center" vertical="center"/>
    </xf>
    <xf numFmtId="0" fontId="34" fillId="19" borderId="24" xfId="2271" applyFont="1" applyFill="1" applyBorder="1" applyAlignment="1" applyProtection="1">
      <alignment horizontal="center" vertical="center"/>
    </xf>
    <xf numFmtId="178" fontId="34" fillId="19" borderId="23" xfId="2271" applyNumberFormat="1" applyFont="1" applyFill="1" applyBorder="1" applyAlignment="1">
      <alignment horizontal="center" vertical="center"/>
    </xf>
    <xf numFmtId="178" fontId="34" fillId="19" borderId="24" xfId="2271" applyNumberFormat="1" applyFont="1" applyFill="1" applyBorder="1" applyAlignment="1">
      <alignment horizontal="center" vertical="center"/>
    </xf>
    <xf numFmtId="0" fontId="38" fillId="0" borderId="21" xfId="2271" applyFont="1" applyFill="1" applyBorder="1" applyAlignment="1">
      <alignment horizontal="center"/>
    </xf>
    <xf numFmtId="0" fontId="2" fillId="0" borderId="0" xfId="2271" applyFont="1" applyFill="1" applyAlignment="1">
      <alignment horizontal="left"/>
    </xf>
    <xf numFmtId="165" fontId="3" fillId="19" borderId="23" xfId="47" quotePrefix="1" applyNumberFormat="1" applyFont="1" applyFill="1" applyBorder="1" applyAlignment="1">
      <alignment horizontal="center" vertical="center" wrapText="1"/>
    </xf>
    <xf numFmtId="165" fontId="3" fillId="19" borderId="33" xfId="47" quotePrefix="1" applyNumberFormat="1" applyFont="1" applyFill="1" applyBorder="1" applyAlignment="1">
      <alignment horizontal="center" vertical="center" wrapText="1"/>
    </xf>
    <xf numFmtId="165" fontId="3" fillId="19" borderId="25" xfId="47" quotePrefix="1" applyNumberFormat="1" applyFont="1" applyFill="1" applyBorder="1" applyAlignment="1">
      <alignment horizontal="center" vertical="center" wrapText="1"/>
    </xf>
    <xf numFmtId="1" fontId="3" fillId="19" borderId="19" xfId="2271" quotePrefix="1" applyNumberFormat="1" applyFont="1" applyFill="1" applyBorder="1" applyAlignment="1">
      <alignment horizontal="center" vertical="center"/>
    </xf>
    <xf numFmtId="0" fontId="3" fillId="19" borderId="20" xfId="2271" applyFont="1" applyFill="1" applyBorder="1" applyAlignment="1">
      <alignment horizontal="center" vertical="center"/>
    </xf>
    <xf numFmtId="1" fontId="3" fillId="19" borderId="35" xfId="2271" quotePrefix="1" applyNumberFormat="1" applyFont="1" applyFill="1" applyBorder="1" applyAlignment="1">
      <alignment horizontal="center" vertical="center"/>
    </xf>
    <xf numFmtId="0" fontId="3" fillId="19" borderId="36" xfId="2271" applyFont="1" applyFill="1" applyBorder="1" applyAlignment="1">
      <alignment horizontal="center" vertical="center"/>
    </xf>
    <xf numFmtId="1" fontId="3" fillId="19" borderId="12" xfId="2271" applyNumberFormat="1" applyFont="1" applyFill="1" applyBorder="1" applyAlignment="1">
      <alignment horizontal="center" vertical="center"/>
    </xf>
    <xf numFmtId="1" fontId="3" fillId="19" borderId="1" xfId="2271" applyNumberFormat="1" applyFont="1" applyFill="1" applyBorder="1" applyAlignment="1">
      <alignment horizontal="center" vertical="center"/>
    </xf>
    <xf numFmtId="1" fontId="3" fillId="19" borderId="23" xfId="2271" applyNumberFormat="1" applyFont="1" applyFill="1" applyBorder="1" applyAlignment="1">
      <alignment horizontal="center" vertical="center"/>
    </xf>
    <xf numFmtId="1" fontId="3" fillId="19" borderId="24" xfId="2271" applyNumberFormat="1" applyFont="1" applyFill="1" applyBorder="1" applyAlignment="1">
      <alignment horizontal="center" vertical="center"/>
    </xf>
    <xf numFmtId="168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9" borderId="15" xfId="2271" applyNumberFormat="1" applyFont="1" applyFill="1" applyBorder="1" applyAlignment="1">
      <alignment horizontal="center" vertical="center"/>
    </xf>
    <xf numFmtId="165" fontId="3" fillId="19" borderId="2" xfId="2271" applyNumberFormat="1" applyFont="1" applyFill="1" applyBorder="1" applyAlignment="1">
      <alignment horizontal="center" vertical="center"/>
    </xf>
    <xf numFmtId="0" fontId="10" fillId="22" borderId="23" xfId="0" applyFont="1" applyFill="1" applyBorder="1" applyAlignment="1">
      <alignment horizontal="center"/>
    </xf>
    <xf numFmtId="0" fontId="10" fillId="22" borderId="33" xfId="0" applyFont="1" applyFill="1" applyBorder="1" applyAlignment="1">
      <alignment horizontal="center"/>
    </xf>
    <xf numFmtId="0" fontId="10" fillId="22" borderId="25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21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22" borderId="19" xfId="0" applyFont="1" applyFill="1" applyBorder="1" applyAlignment="1">
      <alignment horizontal="center"/>
    </xf>
    <xf numFmtId="0" fontId="10" fillId="22" borderId="20" xfId="0" applyFont="1" applyFill="1" applyBorder="1" applyAlignment="1">
      <alignment horizontal="center"/>
    </xf>
    <xf numFmtId="0" fontId="10" fillId="22" borderId="36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2" borderId="39" xfId="0" applyFont="1" applyFill="1" applyBorder="1" applyAlignment="1">
      <alignment horizontal="center"/>
    </xf>
    <xf numFmtId="0" fontId="10" fillId="22" borderId="7" xfId="0" applyFont="1" applyFill="1" applyBorder="1" applyAlignment="1">
      <alignment horizontal="center"/>
    </xf>
    <xf numFmtId="0" fontId="10" fillId="22" borderId="16" xfId="0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10" fillId="22" borderId="17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1" fillId="0" borderId="0" xfId="0" applyFont="1" applyBorder="1" applyAlignment="1"/>
    <xf numFmtId="0" fontId="10" fillId="23" borderId="15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17" xfId="0" applyFont="1" applyFill="1" applyBorder="1" applyAlignment="1">
      <alignment horizontal="center"/>
    </xf>
    <xf numFmtId="0" fontId="10" fillId="23" borderId="18" xfId="0" applyFont="1" applyFill="1" applyBorder="1" applyAlignment="1">
      <alignment horizontal="center"/>
    </xf>
    <xf numFmtId="0" fontId="10" fillId="23" borderId="23" xfId="0" applyFont="1" applyFill="1" applyBorder="1" applyAlignment="1">
      <alignment horizontal="center" vertical="center"/>
    </xf>
    <xf numFmtId="0" fontId="10" fillId="23" borderId="24" xfId="0" applyFont="1" applyFill="1" applyBorder="1" applyAlignment="1">
      <alignment horizontal="center" vertical="center"/>
    </xf>
    <xf numFmtId="39" fontId="3" fillId="19" borderId="2" xfId="35317" applyNumberFormat="1" applyFont="1" applyFill="1" applyBorder="1" applyAlignment="1">
      <alignment horizontal="center" vertical="center"/>
    </xf>
    <xf numFmtId="39" fontId="3" fillId="19" borderId="26" xfId="35317" applyNumberFormat="1" applyFont="1" applyFill="1" applyBorder="1" applyAlignment="1">
      <alignment horizontal="center" vertical="center"/>
    </xf>
    <xf numFmtId="0" fontId="3" fillId="19" borderId="42" xfId="35316" quotePrefix="1" applyFont="1" applyFill="1" applyBorder="1" applyAlignment="1">
      <alignment horizontal="center" vertical="center"/>
    </xf>
    <xf numFmtId="0" fontId="3" fillId="19" borderId="5" xfId="35316" quotePrefix="1" applyFont="1" applyFill="1" applyBorder="1" applyAlignment="1">
      <alignment horizontal="center" vertical="center"/>
    </xf>
    <xf numFmtId="0" fontId="3" fillId="19" borderId="64" xfId="35316" quotePrefix="1" applyFont="1" applyFill="1" applyBorder="1" applyAlignment="1">
      <alignment horizontal="center" vertical="center"/>
    </xf>
    <xf numFmtId="0" fontId="3" fillId="19" borderId="28" xfId="35316" quotePrefix="1" applyFont="1" applyFill="1" applyBorder="1" applyAlignment="1">
      <alignment horizontal="center" vertical="center"/>
    </xf>
    <xf numFmtId="190" fontId="3" fillId="19" borderId="64" xfId="2131" applyNumberFormat="1" applyFont="1" applyFill="1" applyBorder="1" applyAlignment="1">
      <alignment horizontal="center" vertical="center"/>
    </xf>
    <xf numFmtId="190" fontId="3" fillId="19" borderId="45" xfId="2131" applyNumberFormat="1" applyFont="1" applyFill="1" applyBorder="1" applyAlignment="1">
      <alignment horizontal="center" vertical="center"/>
    </xf>
    <xf numFmtId="190" fontId="3" fillId="19" borderId="28" xfId="2131" applyNumberFormat="1" applyFont="1" applyFill="1" applyBorder="1" applyAlignment="1">
      <alignment horizontal="center" vertical="center"/>
    </xf>
    <xf numFmtId="0" fontId="3" fillId="19" borderId="19" xfId="35317" applyNumberFormat="1" applyFont="1" applyFill="1" applyBorder="1" applyAlignment="1">
      <alignment horizontal="center"/>
    </xf>
    <xf numFmtId="0" fontId="3" fillId="19" borderId="35" xfId="35317" applyNumberFormat="1" applyFont="1" applyFill="1" applyBorder="1" applyAlignment="1">
      <alignment horizontal="center"/>
    </xf>
    <xf numFmtId="0" fontId="3" fillId="19" borderId="20" xfId="35317" applyNumberFormat="1" applyFont="1" applyFill="1" applyBorder="1" applyAlignment="1">
      <alignment horizontal="center"/>
    </xf>
    <xf numFmtId="0" fontId="3" fillId="19" borderId="36" xfId="35317" applyNumberFormat="1" applyFont="1" applyFill="1" applyBorder="1" applyAlignment="1">
      <alignment horizontal="center"/>
    </xf>
    <xf numFmtId="0" fontId="3" fillId="19" borderId="19" xfId="35317" applyFont="1" applyFill="1" applyBorder="1" applyAlignment="1">
      <alignment horizontal="center" vertical="center" wrapText="1"/>
    </xf>
    <xf numFmtId="0" fontId="3" fillId="19" borderId="20" xfId="35317" applyFont="1" applyFill="1" applyBorder="1" applyAlignment="1">
      <alignment horizontal="center" vertical="center" wrapText="1"/>
    </xf>
    <xf numFmtId="0" fontId="3" fillId="19" borderId="19" xfId="35317" applyFont="1" applyFill="1" applyBorder="1" applyAlignment="1">
      <alignment horizontal="center" vertical="center"/>
    </xf>
    <xf numFmtId="0" fontId="3" fillId="19" borderId="20" xfId="35317" applyFont="1" applyFill="1" applyBorder="1" applyAlignment="1">
      <alignment horizontal="center" vertical="center"/>
    </xf>
    <xf numFmtId="0" fontId="3" fillId="19" borderId="36" xfId="35317" applyFont="1" applyFill="1" applyBorder="1" applyAlignment="1">
      <alignment horizontal="center" vertical="center"/>
    </xf>
    <xf numFmtId="39" fontId="3" fillId="19" borderId="2" xfId="35317" quotePrefix="1" applyNumberFormat="1" applyFont="1" applyFill="1" applyBorder="1" applyAlignment="1">
      <alignment horizontal="center" vertical="center"/>
    </xf>
    <xf numFmtId="39" fontId="3" fillId="19" borderId="26" xfId="35317" quotePrefix="1" applyNumberFormat="1" applyFont="1" applyFill="1" applyBorder="1" applyAlignment="1">
      <alignment horizontal="center" vertical="center"/>
    </xf>
    <xf numFmtId="190" fontId="3" fillId="19" borderId="27" xfId="2131" applyNumberFormat="1" applyFont="1" applyFill="1" applyBorder="1" applyAlignment="1">
      <alignment horizontal="center" vertical="center"/>
    </xf>
    <xf numFmtId="190" fontId="3" fillId="19" borderId="29" xfId="2131" applyNumberFormat="1" applyFont="1" applyFill="1" applyBorder="1" applyAlignment="1">
      <alignment horizontal="center" vertical="center"/>
    </xf>
    <xf numFmtId="39" fontId="3" fillId="19" borderId="19" xfId="35317" quotePrefix="1" applyNumberFormat="1" applyFont="1" applyFill="1" applyBorder="1" applyAlignment="1">
      <alignment horizontal="center"/>
    </xf>
    <xf numFmtId="39" fontId="3" fillId="19" borderId="20" xfId="35317" quotePrefix="1" applyNumberFormat="1" applyFont="1" applyFill="1" applyBorder="1" applyAlignment="1">
      <alignment horizontal="center"/>
    </xf>
    <xf numFmtId="39" fontId="3" fillId="19" borderId="35" xfId="35317" quotePrefix="1" applyNumberFormat="1" applyFont="1" applyFill="1" applyBorder="1" applyAlignment="1">
      <alignment horizontal="center"/>
    </xf>
    <xf numFmtId="39" fontId="3" fillId="19" borderId="36" xfId="35317" quotePrefix="1" applyNumberFormat="1" applyFont="1" applyFill="1" applyBorder="1" applyAlignment="1">
      <alignment horizontal="center"/>
    </xf>
    <xf numFmtId="190" fontId="3" fillId="19" borderId="64" xfId="1869" applyNumberFormat="1" applyFont="1" applyFill="1" applyBorder="1" applyAlignment="1">
      <alignment horizontal="center" vertical="center"/>
    </xf>
    <xf numFmtId="190" fontId="3" fillId="19" borderId="45" xfId="1869" applyNumberFormat="1" applyFont="1" applyFill="1" applyBorder="1" applyAlignment="1">
      <alignment horizontal="center" vertical="center"/>
    </xf>
    <xf numFmtId="190" fontId="3" fillId="19" borderId="44" xfId="1869" applyNumberFormat="1" applyFont="1" applyFill="1" applyBorder="1" applyAlignment="1">
      <alignment horizontal="center" vertical="center"/>
    </xf>
    <xf numFmtId="190" fontId="3" fillId="19" borderId="28" xfId="1869" applyNumberFormat="1" applyFont="1" applyFill="1" applyBorder="1" applyAlignment="1">
      <alignment horizontal="center" vertical="center"/>
    </xf>
    <xf numFmtId="0" fontId="3" fillId="19" borderId="2" xfId="35316" applyFont="1" applyFill="1" applyBorder="1" applyAlignment="1">
      <alignment horizontal="center" vertical="center"/>
    </xf>
    <xf numFmtId="0" fontId="3" fillId="19" borderId="26" xfId="35316" applyFont="1" applyFill="1" applyBorder="1" applyAlignment="1">
      <alignment horizontal="center" vertical="center"/>
    </xf>
    <xf numFmtId="0" fontId="3" fillId="19" borderId="8" xfId="35316" quotePrefix="1" applyFont="1" applyFill="1" applyBorder="1" applyAlignment="1">
      <alignment horizontal="center"/>
    </xf>
    <xf numFmtId="0" fontId="3" fillId="19" borderId="8" xfId="35316" applyFont="1" applyFill="1" applyBorder="1" applyAlignment="1">
      <alignment horizontal="center"/>
    </xf>
    <xf numFmtId="0" fontId="3" fillId="19" borderId="20" xfId="35316" quotePrefix="1" applyFont="1" applyFill="1" applyBorder="1" applyAlignment="1">
      <alignment horizontal="center"/>
    </xf>
    <xf numFmtId="0" fontId="3" fillId="19" borderId="3" xfId="35316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9" borderId="23" xfId="35316" applyFont="1" applyFill="1" applyBorder="1" applyAlignment="1">
      <alignment horizontal="center" vertical="center"/>
    </xf>
    <xf numFmtId="0" fontId="3" fillId="19" borderId="33" xfId="35316" applyFont="1" applyFill="1" applyBorder="1" applyAlignment="1">
      <alignment horizontal="center" vertical="center"/>
    </xf>
    <xf numFmtId="0" fontId="3" fillId="19" borderId="24" xfId="35316" applyFont="1" applyFill="1" applyBorder="1" applyAlignment="1">
      <alignment horizontal="center" vertical="center"/>
    </xf>
    <xf numFmtId="0" fontId="3" fillId="19" borderId="25" xfId="35316" applyFont="1" applyFill="1" applyBorder="1" applyAlignment="1">
      <alignment horizontal="center" vertical="center"/>
    </xf>
    <xf numFmtId="0" fontId="3" fillId="19" borderId="19" xfId="35316" quotePrefix="1" applyFont="1" applyFill="1" applyBorder="1" applyAlignment="1">
      <alignment horizontal="center"/>
    </xf>
    <xf numFmtId="0" fontId="3" fillId="19" borderId="35" xfId="35316" applyNumberFormat="1" applyFont="1" applyFill="1" applyBorder="1" applyAlignment="1">
      <alignment horizontal="center"/>
    </xf>
    <xf numFmtId="0" fontId="3" fillId="19" borderId="20" xfId="35316" applyNumberFormat="1" applyFont="1" applyFill="1" applyBorder="1" applyAlignment="1">
      <alignment horizontal="center"/>
    </xf>
    <xf numFmtId="39" fontId="3" fillId="19" borderId="19" xfId="0" applyNumberFormat="1" applyFont="1" applyFill="1" applyBorder="1" applyAlignment="1" applyProtection="1">
      <alignment horizontal="center" vertical="center"/>
    </xf>
    <xf numFmtId="39" fontId="3" fillId="19" borderId="2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/>
    </xf>
    <xf numFmtId="39" fontId="3" fillId="19" borderId="35" xfId="0" applyNumberFormat="1" applyFont="1" applyFill="1" applyBorder="1" applyAlignment="1" applyProtection="1">
      <alignment horizontal="center" vertical="center" wrapText="1"/>
    </xf>
    <xf numFmtId="39" fontId="3" fillId="19" borderId="20" xfId="0" applyNumberFormat="1" applyFont="1" applyFill="1" applyBorder="1" applyAlignment="1" applyProtection="1">
      <alignment horizontal="center" vertical="center" wrapText="1"/>
    </xf>
    <xf numFmtId="0" fontId="38" fillId="0" borderId="21" xfId="0" applyFont="1" applyFill="1" applyBorder="1" applyAlignment="1">
      <alignment horizontal="center"/>
    </xf>
    <xf numFmtId="164" fontId="3" fillId="19" borderId="39" xfId="0" applyNumberFormat="1" applyFont="1" applyFill="1" applyBorder="1" applyAlignment="1">
      <alignment horizontal="center" vertical="center"/>
    </xf>
    <xf numFmtId="164" fontId="3" fillId="19" borderId="7" xfId="0" applyNumberFormat="1" applyFont="1" applyFill="1" applyBorder="1" applyAlignment="1">
      <alignment horizontal="center" vertical="center"/>
    </xf>
    <xf numFmtId="0" fontId="3" fillId="19" borderId="23" xfId="0" applyFont="1" applyFill="1" applyBorder="1" applyAlignment="1">
      <alignment horizontal="center"/>
    </xf>
    <xf numFmtId="0" fontId="3" fillId="19" borderId="33" xfId="0" applyFont="1" applyFill="1" applyBorder="1" applyAlignment="1">
      <alignment horizontal="center"/>
    </xf>
    <xf numFmtId="0" fontId="3" fillId="19" borderId="24" xfId="0" applyFont="1" applyFill="1" applyBorder="1" applyAlignment="1">
      <alignment horizontal="center"/>
    </xf>
    <xf numFmtId="0" fontId="3" fillId="19" borderId="25" xfId="0" applyFont="1" applyFill="1" applyBorder="1" applyAlignment="1">
      <alignment horizontal="center"/>
    </xf>
    <xf numFmtId="39" fontId="3" fillId="19" borderId="19" xfId="0" quotePrefix="1" applyNumberFormat="1" applyFont="1" applyFill="1" applyBorder="1" applyAlignment="1" applyProtection="1">
      <alignment horizontal="center"/>
    </xf>
    <xf numFmtId="39" fontId="3" fillId="19" borderId="35" xfId="0" quotePrefix="1" applyNumberFormat="1" applyFont="1" applyFill="1" applyBorder="1" applyAlignment="1" applyProtection="1">
      <alignment horizontal="center"/>
    </xf>
    <xf numFmtId="39" fontId="3" fillId="19" borderId="20" xfId="0" quotePrefix="1" applyNumberFormat="1" applyFont="1" applyFill="1" applyBorder="1" applyAlignment="1" applyProtection="1">
      <alignment horizontal="center"/>
    </xf>
    <xf numFmtId="39" fontId="3" fillId="19" borderId="41" xfId="0" quotePrefix="1" applyNumberFormat="1" applyFont="1" applyFill="1" applyBorder="1" applyAlignment="1" applyProtection="1">
      <alignment horizontal="center" vertical="center"/>
    </xf>
    <xf numFmtId="39" fontId="3" fillId="19" borderId="51" xfId="0" quotePrefix="1" applyNumberFormat="1" applyFont="1" applyFill="1" applyBorder="1" applyAlignment="1" applyProtection="1">
      <alignment horizontal="center" vertical="center"/>
    </xf>
    <xf numFmtId="39" fontId="3" fillId="19" borderId="45" xfId="0" quotePrefix="1" applyNumberFormat="1" applyFont="1" applyFill="1" applyBorder="1" applyAlignment="1" applyProtection="1">
      <alignment horizontal="center" vertical="center"/>
    </xf>
    <xf numFmtId="39" fontId="3" fillId="19" borderId="44" xfId="0" quotePrefix="1" applyNumberFormat="1" applyFont="1" applyFill="1" applyBorder="1" applyAlignment="1" applyProtection="1">
      <alignment horizontal="center" vertical="center"/>
    </xf>
    <xf numFmtId="39" fontId="3" fillId="19" borderId="50" xfId="0" quotePrefix="1" applyNumberFormat="1" applyFont="1" applyFill="1" applyBorder="1" applyAlignment="1" applyProtection="1">
      <alignment horizontal="center" vertical="center"/>
    </xf>
    <xf numFmtId="39" fontId="3" fillId="19" borderId="28" xfId="0" quotePrefix="1" applyNumberFormat="1" applyFont="1" applyFill="1" applyBorder="1" applyAlignment="1" applyProtection="1">
      <alignment horizontal="center" vertical="center"/>
    </xf>
    <xf numFmtId="39" fontId="3" fillId="19" borderId="35" xfId="0" applyNumberFormat="1" applyFont="1" applyFill="1" applyBorder="1" applyAlignment="1" applyProtection="1">
      <alignment horizontal="center" vertical="center"/>
    </xf>
    <xf numFmtId="0" fontId="3" fillId="19" borderId="16" xfId="35300" applyFont="1" applyFill="1" applyBorder="1" applyAlignment="1">
      <alignment horizontal="center" vertical="center" wrapText="1"/>
    </xf>
    <xf numFmtId="0" fontId="3" fillId="19" borderId="79" xfId="35300" applyFont="1" applyFill="1" applyBorder="1" applyAlignment="1">
      <alignment horizontal="center" vertical="center" wrapText="1"/>
    </xf>
    <xf numFmtId="0" fontId="2" fillId="0" borderId="0" xfId="35300" applyFont="1" applyFill="1" applyBorder="1" applyAlignment="1">
      <alignment horizontal="left"/>
    </xf>
    <xf numFmtId="0" fontId="3" fillId="19" borderId="65" xfId="35300" applyFont="1" applyFill="1" applyBorder="1" applyAlignment="1">
      <alignment horizontal="center" vertical="center" wrapText="1"/>
    </xf>
    <xf numFmtId="0" fontId="3" fillId="19" borderId="89" xfId="35300" applyFont="1" applyFill="1" applyBorder="1" applyAlignment="1">
      <alignment horizontal="center" vertical="center" wrapText="1"/>
    </xf>
    <xf numFmtId="0" fontId="3" fillId="0" borderId="0" xfId="35300" applyFont="1" applyFill="1" applyAlignment="1">
      <alignment horizontal="center" vertical="center"/>
    </xf>
    <xf numFmtId="0" fontId="3" fillId="0" borderId="0" xfId="35300" applyFont="1" applyFill="1" applyAlignment="1">
      <alignment horizontal="center"/>
    </xf>
    <xf numFmtId="0" fontId="3" fillId="0" borderId="21" xfId="35300" applyFont="1" applyFill="1" applyBorder="1" applyAlignment="1">
      <alignment horizontal="center"/>
    </xf>
    <xf numFmtId="0" fontId="0" fillId="0" borderId="79" xfId="0" applyBorder="1"/>
    <xf numFmtId="0" fontId="3" fillId="19" borderId="15" xfId="35300" applyFont="1" applyFill="1" applyBorder="1" applyAlignment="1">
      <alignment horizontal="center" vertical="center"/>
    </xf>
    <xf numFmtId="0" fontId="3" fillId="19" borderId="90" xfId="35300" applyFont="1" applyFill="1" applyBorder="1" applyAlignment="1">
      <alignment horizontal="center" vertical="center"/>
    </xf>
    <xf numFmtId="0" fontId="2" fillId="0" borderId="14" xfId="231" applyFont="1" applyFill="1" applyBorder="1" applyAlignment="1">
      <alignment horizontal="left"/>
    </xf>
    <xf numFmtId="0" fontId="38" fillId="0" borderId="21" xfId="231" applyFont="1" applyFill="1" applyBorder="1" applyAlignment="1">
      <alignment horizontal="right"/>
    </xf>
    <xf numFmtId="0" fontId="3" fillId="19" borderId="15" xfId="35316" applyFont="1" applyFill="1" applyBorder="1" applyAlignment="1">
      <alignment horizontal="center" vertical="center"/>
    </xf>
    <xf numFmtId="0" fontId="3" fillId="19" borderId="23" xfId="35316" applyFont="1" applyFill="1" applyBorder="1" applyAlignment="1">
      <alignment horizontal="center"/>
    </xf>
    <xf numFmtId="0" fontId="3" fillId="19" borderId="33" xfId="35316" applyFont="1" applyFill="1" applyBorder="1" applyAlignment="1">
      <alignment horizontal="center"/>
    </xf>
    <xf numFmtId="0" fontId="3" fillId="19" borderId="24" xfId="35316" applyFont="1" applyFill="1" applyBorder="1" applyAlignment="1">
      <alignment horizontal="center"/>
    </xf>
    <xf numFmtId="0" fontId="3" fillId="19" borderId="25" xfId="35316" applyFont="1" applyFill="1" applyBorder="1" applyAlignment="1">
      <alignment horizontal="center"/>
    </xf>
    <xf numFmtId="0" fontId="3" fillId="19" borderId="19" xfId="35316" applyFont="1" applyFill="1" applyBorder="1" applyAlignment="1">
      <alignment horizontal="center"/>
    </xf>
    <xf numFmtId="0" fontId="3" fillId="19" borderId="20" xfId="35316" applyFont="1" applyFill="1" applyBorder="1" applyAlignment="1">
      <alignment horizontal="center"/>
    </xf>
    <xf numFmtId="0" fontId="3" fillId="19" borderId="35" xfId="35316" applyFont="1" applyFill="1" applyBorder="1" applyAlignment="1">
      <alignment horizontal="center"/>
    </xf>
    <xf numFmtId="0" fontId="3" fillId="19" borderId="35" xfId="231" applyFont="1" applyFill="1" applyBorder="1" applyAlignment="1">
      <alignment horizontal="center"/>
    </xf>
    <xf numFmtId="0" fontId="3" fillId="19" borderId="19" xfId="231" quotePrefix="1" applyFont="1" applyFill="1" applyBorder="1" applyAlignment="1">
      <alignment horizontal="center"/>
    </xf>
    <xf numFmtId="0" fontId="3" fillId="19" borderId="20" xfId="231" applyFont="1" applyFill="1" applyBorder="1" applyAlignment="1">
      <alignment horizontal="center"/>
    </xf>
    <xf numFmtId="0" fontId="3" fillId="19" borderId="36" xfId="231" applyFont="1" applyFill="1" applyBorder="1" applyAlignment="1">
      <alignment horizontal="center"/>
    </xf>
    <xf numFmtId="0" fontId="3" fillId="3" borderId="15" xfId="35316" applyFont="1" applyFill="1" applyBorder="1" applyAlignment="1" applyProtection="1">
      <alignment horizontal="center" vertical="center"/>
    </xf>
    <xf numFmtId="0" fontId="3" fillId="3" borderId="26" xfId="35316" applyFont="1" applyFill="1" applyBorder="1" applyAlignment="1" applyProtection="1">
      <alignment horizontal="center" vertical="center"/>
    </xf>
    <xf numFmtId="0" fontId="3" fillId="3" borderId="23" xfId="35316" applyFont="1" applyFill="1" applyBorder="1" applyAlignment="1" applyProtection="1">
      <alignment horizontal="center" vertical="center"/>
    </xf>
    <xf numFmtId="0" fontId="3" fillId="3" borderId="33" xfId="35316" applyFont="1" applyFill="1" applyBorder="1" applyAlignment="1" applyProtection="1">
      <alignment horizontal="center" vertical="center"/>
    </xf>
    <xf numFmtId="0" fontId="3" fillId="3" borderId="24" xfId="35316" applyFont="1" applyFill="1" applyBorder="1" applyAlignment="1" applyProtection="1">
      <alignment horizontal="center" vertical="center"/>
    </xf>
    <xf numFmtId="0" fontId="3" fillId="3" borderId="14" xfId="35316" applyFont="1" applyFill="1" applyBorder="1" applyAlignment="1" applyProtection="1">
      <alignment horizontal="center" vertical="center"/>
    </xf>
    <xf numFmtId="0" fontId="3" fillId="3" borderId="65" xfId="35316" applyFont="1" applyFill="1" applyBorder="1" applyAlignment="1" applyProtection="1">
      <alignment horizontal="center" vertical="center"/>
    </xf>
    <xf numFmtId="0" fontId="34" fillId="0" borderId="0" xfId="231" applyFont="1" applyFill="1" applyBorder="1" applyAlignment="1">
      <alignment horizontal="center"/>
    </xf>
    <xf numFmtId="0" fontId="34" fillId="3" borderId="39" xfId="231" applyFont="1" applyFill="1" applyBorder="1" applyAlignment="1">
      <alignment horizontal="center" vertical="center"/>
    </xf>
    <xf numFmtId="0" fontId="34" fillId="3" borderId="7" xfId="231" applyFont="1" applyFill="1" applyBorder="1" applyAlignment="1">
      <alignment horizontal="center" vertical="center"/>
    </xf>
    <xf numFmtId="0" fontId="34" fillId="3" borderId="23" xfId="231" applyFont="1" applyFill="1" applyBorder="1" applyAlignment="1">
      <alignment horizontal="center" vertical="center"/>
    </xf>
    <xf numFmtId="0" fontId="34" fillId="3" borderId="24" xfId="231" applyFont="1" applyFill="1" applyBorder="1" applyAlignment="1">
      <alignment horizontal="center" vertical="center"/>
    </xf>
    <xf numFmtId="0" fontId="34" fillId="3" borderId="17" xfId="231" applyFont="1" applyFill="1" applyBorder="1" applyAlignment="1">
      <alignment horizontal="center" vertical="center"/>
    </xf>
    <xf numFmtId="0" fontId="34" fillId="3" borderId="18" xfId="231" applyFont="1" applyFill="1" applyBorder="1" applyAlignment="1">
      <alignment horizontal="center" vertical="center"/>
    </xf>
    <xf numFmtId="0" fontId="34" fillId="3" borderId="12" xfId="231" applyFont="1" applyFill="1" applyBorder="1" applyAlignment="1">
      <alignment horizontal="center" vertical="center"/>
    </xf>
    <xf numFmtId="0" fontId="34" fillId="3" borderId="27" xfId="231" applyFont="1" applyFill="1" applyBorder="1" applyAlignment="1">
      <alignment horizontal="center" vertical="center"/>
    </xf>
    <xf numFmtId="0" fontId="34" fillId="3" borderId="8" xfId="231" applyFont="1" applyFill="1" applyBorder="1" applyAlignment="1">
      <alignment horizontal="center" vertical="center"/>
    </xf>
    <xf numFmtId="0" fontId="34" fillId="3" borderId="3" xfId="231" applyFont="1" applyFill="1" applyBorder="1" applyAlignment="1">
      <alignment horizontal="center" vertical="center"/>
    </xf>
    <xf numFmtId="0" fontId="34" fillId="0" borderId="0" xfId="231" applyFont="1" applyAlignment="1">
      <alignment horizontal="center"/>
    </xf>
    <xf numFmtId="0" fontId="47" fillId="0" borderId="0" xfId="231" applyFont="1" applyBorder="1" applyAlignment="1">
      <alignment horizontal="center" vertical="center"/>
    </xf>
    <xf numFmtId="0" fontId="34" fillId="0" borderId="0" xfId="231" applyFont="1" applyFill="1" applyAlignment="1">
      <alignment horizontal="center" vertical="center"/>
    </xf>
    <xf numFmtId="0" fontId="34" fillId="0" borderId="0" xfId="231" applyFont="1" applyBorder="1" applyAlignment="1">
      <alignment horizontal="center" vertical="center"/>
    </xf>
    <xf numFmtId="0" fontId="34" fillId="3" borderId="15" xfId="231" applyFont="1" applyFill="1" applyBorder="1" applyAlignment="1">
      <alignment horizontal="center" vertical="center" wrapText="1"/>
    </xf>
    <xf numFmtId="0" fontId="34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34" fillId="3" borderId="33" xfId="231" applyFont="1" applyFill="1" applyBorder="1" applyAlignment="1">
      <alignment horizontal="center" vertical="center"/>
    </xf>
    <xf numFmtId="0" fontId="34" fillId="3" borderId="25" xfId="231" applyFont="1" applyFill="1" applyBorder="1" applyAlignment="1">
      <alignment horizontal="center" vertical="center"/>
    </xf>
    <xf numFmtId="0" fontId="34" fillId="3" borderId="64" xfId="231" applyFont="1" applyFill="1" applyBorder="1" applyAlignment="1">
      <alignment horizontal="center" vertical="center"/>
    </xf>
    <xf numFmtId="0" fontId="34" fillId="3" borderId="45" xfId="231" applyFont="1" applyFill="1" applyBorder="1" applyAlignment="1">
      <alignment horizontal="center" vertical="center"/>
    </xf>
    <xf numFmtId="0" fontId="34" fillId="3" borderId="44" xfId="231" applyFont="1" applyFill="1" applyBorder="1" applyAlignment="1">
      <alignment horizontal="center" vertical="center"/>
    </xf>
    <xf numFmtId="0" fontId="34" fillId="3" borderId="19" xfId="231" applyFont="1" applyFill="1" applyBorder="1" applyAlignment="1">
      <alignment horizontal="center" vertical="center"/>
    </xf>
    <xf numFmtId="0" fontId="34" fillId="3" borderId="35" xfId="231" applyFont="1" applyFill="1" applyBorder="1" applyAlignment="1">
      <alignment horizontal="center" vertical="center"/>
    </xf>
    <xf numFmtId="0" fontId="34" fillId="3" borderId="36" xfId="231" applyFont="1" applyFill="1" applyBorder="1" applyAlignment="1">
      <alignment horizontal="center" vertical="center"/>
    </xf>
    <xf numFmtId="0" fontId="34" fillId="3" borderId="20" xfId="231" applyFont="1" applyFill="1" applyBorder="1" applyAlignment="1">
      <alignment horizontal="center" vertical="center"/>
    </xf>
    <xf numFmtId="0" fontId="34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34" fillId="19" borderId="17" xfId="231" applyFont="1" applyFill="1" applyBorder="1" applyAlignment="1">
      <alignment horizontal="center" vertical="center"/>
    </xf>
    <xf numFmtId="0" fontId="34" fillId="3" borderId="8" xfId="231" applyFont="1" applyFill="1" applyBorder="1" applyAlignment="1">
      <alignment horizontal="center" vertical="center" wrapText="1"/>
    </xf>
    <xf numFmtId="0" fontId="34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34" fillId="0" borderId="0" xfId="231" applyFont="1" applyFill="1" applyBorder="1" applyAlignment="1">
      <alignment horizontal="center" vertical="top"/>
    </xf>
    <xf numFmtId="0" fontId="34" fillId="3" borderId="39" xfId="231" applyFont="1" applyFill="1" applyBorder="1" applyAlignment="1">
      <alignment horizontal="center" vertical="center" wrapText="1"/>
    </xf>
    <xf numFmtId="0" fontId="34" fillId="3" borderId="7" xfId="231" applyFont="1" applyFill="1" applyBorder="1" applyAlignment="1">
      <alignment horizontal="center" vertical="center" wrapText="1"/>
    </xf>
    <xf numFmtId="0" fontId="34" fillId="3" borderId="37" xfId="231" applyFont="1" applyFill="1" applyBorder="1" applyAlignment="1">
      <alignment horizontal="center" vertical="center" wrapText="1"/>
    </xf>
    <xf numFmtId="0" fontId="34" fillId="19" borderId="24" xfId="231" applyFont="1" applyFill="1" applyBorder="1" applyAlignment="1">
      <alignment horizontal="center" vertical="center"/>
    </xf>
    <xf numFmtId="0" fontId="34" fillId="19" borderId="18" xfId="231" applyFont="1" applyFill="1" applyBorder="1" applyAlignment="1">
      <alignment horizontal="center" vertical="center"/>
    </xf>
    <xf numFmtId="0" fontId="34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53" fillId="3" borderId="15" xfId="231" applyFont="1" applyFill="1" applyBorder="1" applyAlignment="1">
      <alignment horizontal="center" vertical="center"/>
    </xf>
    <xf numFmtId="0" fontId="53" fillId="3" borderId="26" xfId="231" applyFont="1" applyFill="1" applyBorder="1" applyAlignment="1">
      <alignment horizontal="center" vertical="center"/>
    </xf>
    <xf numFmtId="0" fontId="61" fillId="19" borderId="17" xfId="231" applyFont="1" applyFill="1" applyBorder="1" applyAlignment="1">
      <alignment horizontal="center" vertical="top"/>
    </xf>
    <xf numFmtId="0" fontId="61" fillId="19" borderId="18" xfId="231" applyFont="1" applyFill="1" applyBorder="1" applyAlignment="1">
      <alignment horizontal="center" vertical="top"/>
    </xf>
    <xf numFmtId="0" fontId="19" fillId="0" borderId="0" xfId="41544" applyNumberFormat="1"/>
    <xf numFmtId="0" fontId="19" fillId="0" borderId="0" xfId="41544"/>
    <xf numFmtId="2" fontId="14" fillId="17" borderId="0" xfId="41544" applyNumberFormat="1" applyFont="1" applyFill="1" applyBorder="1" applyAlignment="1">
      <alignment vertical="top"/>
    </xf>
    <xf numFmtId="0" fontId="2" fillId="0" borderId="0" xfId="41514" applyFont="1" applyFill="1"/>
    <xf numFmtId="0" fontId="20" fillId="0" borderId="0" xfId="41514" applyFont="1" applyFill="1" applyBorder="1"/>
    <xf numFmtId="2" fontId="15" fillId="17" borderId="11" xfId="41544" applyNumberFormat="1" applyFont="1" applyFill="1" applyBorder="1" applyAlignment="1">
      <alignment horizontal="center" vertical="center" wrapText="1"/>
    </xf>
    <xf numFmtId="2" fontId="15" fillId="17" borderId="10" xfId="41544" applyNumberFormat="1" applyFont="1" applyFill="1" applyBorder="1" applyAlignment="1">
      <alignment horizontal="center" vertical="center" wrapText="1"/>
    </xf>
    <xf numFmtId="2" fontId="15" fillId="17" borderId="9" xfId="41544" applyNumberFormat="1" applyFont="1" applyFill="1" applyBorder="1" applyAlignment="1">
      <alignment vertical="top"/>
    </xf>
    <xf numFmtId="2" fontId="14" fillId="17" borderId="6" xfId="41544" applyNumberFormat="1" applyFont="1" applyFill="1" applyBorder="1" applyAlignment="1">
      <alignment horizontal="center" vertical="center" wrapText="1"/>
    </xf>
    <xf numFmtId="2" fontId="14" fillId="17" borderId="1" xfId="41544" applyNumberFormat="1" applyFont="1" applyFill="1" applyBorder="1" applyAlignment="1">
      <alignment horizontal="center" vertical="center" wrapText="1"/>
    </xf>
    <xf numFmtId="2" fontId="14" fillId="17" borderId="2" xfId="41544" applyNumberFormat="1" applyFont="1" applyFill="1" applyBorder="1" applyAlignment="1">
      <alignment vertical="top"/>
    </xf>
    <xf numFmtId="2" fontId="15" fillId="17" borderId="3" xfId="41544" applyNumberFormat="1" applyFont="1" applyFill="1" applyBorder="1" applyAlignment="1">
      <alignment horizontal="center" vertical="center" wrapText="1"/>
    </xf>
    <xf numFmtId="2" fontId="15" fillId="17" borderId="8" xfId="41544" applyNumberFormat="1" applyFont="1" applyFill="1" applyBorder="1" applyAlignment="1">
      <alignment horizontal="center" vertical="center" wrapText="1"/>
    </xf>
    <xf numFmtId="2" fontId="15" fillId="17" borderId="7" xfId="41544" applyNumberFormat="1" applyFont="1" applyFill="1" applyBorder="1" applyAlignment="1">
      <alignment horizontal="left" vertical="top"/>
    </xf>
    <xf numFmtId="2" fontId="15" fillId="17" borderId="6" xfId="41544" applyNumberFormat="1" applyFont="1" applyFill="1" applyBorder="1" applyAlignment="1">
      <alignment horizontal="center" vertical="center" wrapText="1"/>
    </xf>
    <xf numFmtId="2" fontId="15" fillId="17" borderId="1" xfId="41544" applyNumberFormat="1" applyFont="1" applyFill="1" applyBorder="1" applyAlignment="1">
      <alignment horizontal="center" vertical="center" wrapText="1"/>
    </xf>
    <xf numFmtId="2" fontId="15" fillId="17" borderId="2" xfId="41544" applyNumberFormat="1" applyFont="1" applyFill="1" applyBorder="1" applyAlignment="1">
      <alignment vertical="top"/>
    </xf>
    <xf numFmtId="2" fontId="15" fillId="17" borderId="7" xfId="41544" applyNumberFormat="1" applyFont="1" applyFill="1" applyBorder="1" applyAlignment="1">
      <alignment vertical="top"/>
    </xf>
    <xf numFmtId="0" fontId="15" fillId="3" borderId="3" xfId="41544" applyFont="1" applyFill="1" applyBorder="1" applyAlignment="1">
      <alignment horizontal="center" vertical="center" wrapText="1"/>
    </xf>
    <xf numFmtId="0" fontId="15" fillId="3" borderId="8" xfId="41544" applyFont="1" applyFill="1" applyBorder="1" applyAlignment="1">
      <alignment horizontal="center" vertical="center" wrapText="1"/>
    </xf>
    <xf numFmtId="0" fontId="15" fillId="3" borderId="8" xfId="41544" applyFont="1" applyFill="1" applyBorder="1" applyAlignment="1">
      <alignment horizontal="center" vertical="center" wrapText="1"/>
    </xf>
    <xf numFmtId="0" fontId="15" fillId="3" borderId="27" xfId="41544" applyFont="1" applyFill="1" applyBorder="1" applyAlignment="1">
      <alignment horizontal="center" vertical="center" wrapText="1"/>
    </xf>
    <xf numFmtId="0" fontId="15" fillId="3" borderId="26" xfId="41544" applyFont="1" applyFill="1" applyBorder="1" applyAlignment="1">
      <alignment horizontal="center" vertical="center"/>
    </xf>
    <xf numFmtId="0" fontId="15" fillId="3" borderId="8" xfId="41544" applyFont="1" applyFill="1" applyBorder="1" applyAlignment="1">
      <alignment horizontal="center" vertical="center"/>
    </xf>
    <xf numFmtId="0" fontId="15" fillId="3" borderId="42" xfId="41544" applyFont="1" applyFill="1" applyBorder="1" applyAlignment="1">
      <alignment horizontal="center" vertical="center" wrapText="1"/>
    </xf>
    <xf numFmtId="0" fontId="15" fillId="3" borderId="2" xfId="41544" applyFont="1" applyFill="1" applyBorder="1" applyAlignment="1">
      <alignment horizontal="center" vertical="center"/>
    </xf>
    <xf numFmtId="0" fontId="15" fillId="3" borderId="25" xfId="41544" applyFont="1" applyFill="1" applyBorder="1" applyAlignment="1">
      <alignment horizontal="center" vertical="center" wrapText="1"/>
    </xf>
    <xf numFmtId="0" fontId="15" fillId="3" borderId="33" xfId="41544" applyFont="1" applyFill="1" applyBorder="1" applyAlignment="1">
      <alignment horizontal="center" vertical="center" wrapText="1"/>
    </xf>
    <xf numFmtId="0" fontId="15" fillId="3" borderId="23" xfId="41544" applyFont="1" applyFill="1" applyBorder="1" applyAlignment="1">
      <alignment horizontal="center" vertical="center" wrapText="1"/>
    </xf>
    <xf numFmtId="0" fontId="15" fillId="3" borderId="24" xfId="41544" applyFont="1" applyFill="1" applyBorder="1" applyAlignment="1">
      <alignment horizontal="center" vertical="center" wrapText="1"/>
    </xf>
    <xf numFmtId="0" fontId="15" fillId="3" borderId="63" xfId="41544" applyFont="1" applyFill="1" applyBorder="1" applyAlignment="1">
      <alignment horizontal="center" vertical="center" wrapText="1"/>
    </xf>
    <xf numFmtId="0" fontId="15" fillId="3" borderId="16" xfId="41544" applyFont="1" applyFill="1" applyBorder="1" applyAlignment="1">
      <alignment horizontal="center" vertical="center" wrapText="1"/>
    </xf>
    <xf numFmtId="0" fontId="15" fillId="3" borderId="15" xfId="41544" applyFont="1" applyFill="1" applyBorder="1" applyAlignment="1">
      <alignment horizontal="center" vertical="center"/>
    </xf>
    <xf numFmtId="2" fontId="3" fillId="0" borderId="11" xfId="41545" applyNumberFormat="1" applyFont="1" applyBorder="1" applyAlignment="1">
      <alignment horizontal="center" vertical="center"/>
    </xf>
    <xf numFmtId="2" fontId="3" fillId="0" borderId="10" xfId="41545" applyNumberFormat="1" applyFont="1" applyBorder="1" applyAlignment="1">
      <alignment horizontal="center" vertical="center"/>
    </xf>
    <xf numFmtId="175" fontId="3" fillId="0" borderId="9" xfId="41545" applyNumberFormat="1" applyFont="1" applyBorder="1" applyAlignment="1" applyProtection="1">
      <alignment horizontal="center" vertical="center"/>
    </xf>
    <xf numFmtId="2" fontId="2" fillId="0" borderId="28" xfId="41545" applyNumberFormat="1" applyFont="1" applyBorder="1" applyAlignment="1">
      <alignment horizontal="center"/>
    </xf>
    <xf numFmtId="2" fontId="2" fillId="0" borderId="27" xfId="41545" applyNumberFormat="1" applyFont="1" applyBorder="1" applyAlignment="1">
      <alignment horizontal="center"/>
    </xf>
    <xf numFmtId="2" fontId="2" fillId="0" borderId="64" xfId="41545" applyNumberFormat="1" applyFont="1" applyBorder="1" applyAlignment="1">
      <alignment horizontal="center" vertical="center"/>
    </xf>
    <xf numFmtId="2" fontId="2" fillId="0" borderId="42" xfId="41545" applyNumberFormat="1" applyFont="1" applyBorder="1" applyAlignment="1">
      <alignment horizontal="center" vertical="center"/>
    </xf>
    <xf numFmtId="2" fontId="2" fillId="0" borderId="1" xfId="41545" applyNumberFormat="1" applyFont="1" applyBorder="1" applyAlignment="1">
      <alignment horizontal="center" vertical="center"/>
    </xf>
    <xf numFmtId="175" fontId="2" fillId="0" borderId="2" xfId="41545" applyNumberFormat="1" applyFont="1" applyBorder="1" applyAlignment="1" applyProtection="1">
      <alignment horizontal="left" vertical="center"/>
    </xf>
    <xf numFmtId="2" fontId="2" fillId="0" borderId="5" xfId="41545" applyNumberFormat="1" applyFont="1" applyBorder="1" applyAlignment="1">
      <alignment horizontal="center"/>
    </xf>
    <xf numFmtId="2" fontId="2" fillId="0" borderId="1" xfId="41545" applyNumberFormat="1" applyFont="1" applyBorder="1" applyAlignment="1">
      <alignment horizontal="center"/>
    </xf>
    <xf numFmtId="2" fontId="2" fillId="18" borderId="42" xfId="41545" applyNumberFormat="1" applyFont="1" applyFill="1" applyBorder="1" applyAlignment="1">
      <alignment horizontal="center" vertical="center"/>
    </xf>
    <xf numFmtId="2" fontId="2" fillId="0" borderId="5" xfId="41545" applyNumberFormat="1" applyFont="1" applyFill="1" applyBorder="1" applyAlignment="1">
      <alignment horizontal="center"/>
    </xf>
    <xf numFmtId="2" fontId="2" fillId="0" borderId="1" xfId="41545" applyNumberFormat="1" applyFont="1" applyFill="1" applyBorder="1" applyAlignment="1">
      <alignment horizontal="center"/>
    </xf>
    <xf numFmtId="2" fontId="2" fillId="0" borderId="50" xfId="41545" applyNumberFormat="1" applyFont="1" applyFill="1" applyBorder="1" applyAlignment="1">
      <alignment horizontal="center"/>
    </xf>
    <xf numFmtId="2" fontId="2" fillId="0" borderId="12" xfId="41545" applyNumberFormat="1" applyFont="1" applyFill="1" applyBorder="1" applyAlignment="1">
      <alignment horizontal="center"/>
    </xf>
    <xf numFmtId="2" fontId="2" fillId="0" borderId="40" xfId="41545" applyNumberFormat="1" applyFont="1" applyBorder="1" applyAlignment="1">
      <alignment horizontal="center" vertical="center"/>
    </xf>
    <xf numFmtId="2" fontId="2" fillId="0" borderId="12" xfId="41545" applyNumberFormat="1" applyFont="1" applyBorder="1" applyAlignment="1">
      <alignment horizontal="center" vertical="center"/>
    </xf>
    <xf numFmtId="175" fontId="2" fillId="0" borderId="37" xfId="41545" applyNumberFormat="1" applyFont="1" applyBorder="1" applyAlignment="1" applyProtection="1">
      <alignment horizontal="left" vertical="center"/>
    </xf>
    <xf numFmtId="175" fontId="3" fillId="3" borderId="13" xfId="41545" applyNumberFormat="1" applyFont="1" applyFill="1" applyBorder="1" applyAlignment="1" applyProtection="1">
      <alignment horizontal="center" vertical="center"/>
    </xf>
    <xf numFmtId="175" fontId="3" fillId="3" borderId="8" xfId="41545" applyNumberFormat="1" applyFont="1" applyFill="1" applyBorder="1" applyAlignment="1" applyProtection="1">
      <alignment horizontal="center" vertical="center"/>
    </xf>
    <xf numFmtId="175" fontId="3" fillId="3" borderId="12" xfId="41545" applyNumberFormat="1" applyFont="1" applyFill="1" applyBorder="1" applyAlignment="1" applyProtection="1">
      <alignment horizontal="center" vertical="center"/>
    </xf>
    <xf numFmtId="175" fontId="3" fillId="3" borderId="7" xfId="41545" applyNumberFormat="1" applyFont="1" applyFill="1" applyBorder="1" applyAlignment="1">
      <alignment horizontal="center" vertical="center"/>
    </xf>
    <xf numFmtId="175" fontId="3" fillId="3" borderId="18" xfId="41545" applyNumberFormat="1" applyFont="1" applyFill="1" applyBorder="1" applyAlignment="1" applyProtection="1">
      <alignment horizontal="center" vertical="center"/>
    </xf>
    <xf numFmtId="175" fontId="3" fillId="3" borderId="17" xfId="41545" applyNumberFormat="1" applyFont="1" applyFill="1" applyBorder="1" applyAlignment="1" applyProtection="1">
      <alignment horizontal="center" vertical="center"/>
    </xf>
    <xf numFmtId="175" fontId="3" fillId="3" borderId="17" xfId="41545" quotePrefix="1" applyNumberFormat="1" applyFont="1" applyFill="1" applyBorder="1" applyAlignment="1" applyProtection="1">
      <alignment horizontal="center" vertical="center"/>
    </xf>
    <xf numFmtId="175" fontId="3" fillId="3" borderId="39" xfId="41545" applyNumberFormat="1" applyFont="1" applyFill="1" applyBorder="1" applyAlignment="1" applyProtection="1">
      <alignment horizontal="center" vertical="center"/>
    </xf>
  </cellXfs>
  <cellStyles count="41546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43" builtinId="3"/>
    <cellStyle name="Comma 10" xfId="44"/>
    <cellStyle name="Comma 10 2" xfId="45"/>
    <cellStyle name="Comma 10 3" xfId="46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9" xfId="173"/>
    <cellStyle name="Comma 29 2" xfId="174"/>
    <cellStyle name="Comma 29 3" xfId="175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42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5" xfId="1872"/>
    <cellStyle name="Normal 25 10" xfId="1873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7" xfId="2134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1" xfId="18734"/>
    <cellStyle name="Normal 31 2" xfId="18735"/>
    <cellStyle name="Normal 31 3" xfId="18736"/>
    <cellStyle name="Normal 31 3 2" xfId="18737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3" xfId="35319"/>
    <cellStyle name="Normal 6 4" xfId="35320"/>
    <cellStyle name="Normal 6 5" xfId="35321"/>
    <cellStyle name="Normal 6 6" xfId="35322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7" xfId="35329"/>
    <cellStyle name="Normal 68" xfId="41544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6"/>
    <cellStyle name="Normal_bartaman point 2 2 2 2" xfId="41525"/>
    <cellStyle name="Normal_bartaman point 3 2 3 2" xfId="41519"/>
    <cellStyle name="Normal_bartaman point 3 2 3 3" xfId="41545"/>
    <cellStyle name="Normal_bartaman point 3 3" xfId="41515"/>
    <cellStyle name="Normal_bartaman point 3 4" xfId="41517"/>
    <cellStyle name="Normal_Bartamane_Book1" xfId="41514"/>
    <cellStyle name="Normal_Comm_wt" xfId="41520"/>
    <cellStyle name="Normal_CPI" xfId="41518"/>
    <cellStyle name="Normal_Direction of Trade_BartamanFormat 2063-64" xfId="41522"/>
    <cellStyle name="Normal_Direction of Trade_BartamanFormat 2063-64 2" xfId="41523"/>
    <cellStyle name="Normal_Sheet1" xfId="41526"/>
    <cellStyle name="Normal_Sheet1 2" xfId="41527"/>
    <cellStyle name="Normal_Sheet1 2 2" xfId="41528"/>
    <cellStyle name="Normal_Sheet1 2 3" xfId="41529"/>
    <cellStyle name="Normal_Sheet1 2 4" xfId="41530"/>
    <cellStyle name="Normal_Sheet1 2 5" xfId="41531"/>
    <cellStyle name="Normal_Sheet1 2 6" xfId="41532"/>
    <cellStyle name="Normal_Sheet1 2 7" xfId="41533"/>
    <cellStyle name="Normal_Sheet1 3" xfId="41534"/>
    <cellStyle name="Normal_Sheet1 4" xfId="41535"/>
    <cellStyle name="Normal_Sheet1 5" xfId="41524"/>
    <cellStyle name="Normal_Sheet1 5 2" xfId="41536"/>
    <cellStyle name="Normal_Sheet1 5 3" xfId="41537"/>
    <cellStyle name="Normal_Sheet1 5 4" xfId="41538"/>
    <cellStyle name="Normal_Sheet1 5 5" xfId="41539"/>
    <cellStyle name="Normal_Sheet1 5 6" xfId="41540"/>
    <cellStyle name="Normal_Sheet1 6" xfId="41541"/>
    <cellStyle name="Note 2" xfId="41483"/>
    <cellStyle name="Note 2 2" xfId="41484"/>
    <cellStyle name="Note 2 2 2" xfId="41485"/>
    <cellStyle name="Note 2 3" xfId="41486"/>
    <cellStyle name="Percent" xfId="41521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1" sqref="B11"/>
    </sheetView>
  </sheetViews>
  <sheetFormatPr defaultRowHeight="15.75"/>
  <cols>
    <col min="1" max="1" width="6.42578125" style="236" customWidth="1"/>
    <col min="2" max="2" width="70.5703125" style="236" bestFit="1" customWidth="1"/>
    <col min="3" max="4" width="9.140625" style="236"/>
    <col min="5" max="5" width="10.5703125" style="236" customWidth="1"/>
    <col min="6" max="6" width="1.5703125" style="236" bestFit="1" customWidth="1"/>
    <col min="7" max="256" width="9.140625" style="236"/>
    <col min="257" max="257" width="10.42578125" style="236" customWidth="1"/>
    <col min="258" max="258" width="61.7109375" style="236" bestFit="1" customWidth="1"/>
    <col min="259" max="260" width="9.140625" style="236"/>
    <col min="261" max="261" width="16.42578125" style="236" customWidth="1"/>
    <col min="262" max="512" width="9.140625" style="236"/>
    <col min="513" max="513" width="10.42578125" style="236" customWidth="1"/>
    <col min="514" max="514" width="61.7109375" style="236" bestFit="1" customWidth="1"/>
    <col min="515" max="516" width="9.140625" style="236"/>
    <col min="517" max="517" width="16.42578125" style="236" customWidth="1"/>
    <col min="518" max="768" width="9.140625" style="236"/>
    <col min="769" max="769" width="10.42578125" style="236" customWidth="1"/>
    <col min="770" max="770" width="61.7109375" style="236" bestFit="1" customWidth="1"/>
    <col min="771" max="772" width="9.140625" style="236"/>
    <col min="773" max="773" width="16.42578125" style="236" customWidth="1"/>
    <col min="774" max="1024" width="9.140625" style="236"/>
    <col min="1025" max="1025" width="10.42578125" style="236" customWidth="1"/>
    <col min="1026" max="1026" width="61.7109375" style="236" bestFit="1" customWidth="1"/>
    <col min="1027" max="1028" width="9.140625" style="236"/>
    <col min="1029" max="1029" width="16.42578125" style="236" customWidth="1"/>
    <col min="1030" max="1280" width="9.140625" style="236"/>
    <col min="1281" max="1281" width="10.42578125" style="236" customWidth="1"/>
    <col min="1282" max="1282" width="61.7109375" style="236" bestFit="1" customWidth="1"/>
    <col min="1283" max="1284" width="9.140625" style="236"/>
    <col min="1285" max="1285" width="16.42578125" style="236" customWidth="1"/>
    <col min="1286" max="1536" width="9.140625" style="236"/>
    <col min="1537" max="1537" width="10.42578125" style="236" customWidth="1"/>
    <col min="1538" max="1538" width="61.7109375" style="236" bestFit="1" customWidth="1"/>
    <col min="1539" max="1540" width="9.140625" style="236"/>
    <col min="1541" max="1541" width="16.42578125" style="236" customWidth="1"/>
    <col min="1542" max="1792" width="9.140625" style="236"/>
    <col min="1793" max="1793" width="10.42578125" style="236" customWidth="1"/>
    <col min="1794" max="1794" width="61.7109375" style="236" bestFit="1" customWidth="1"/>
    <col min="1795" max="1796" width="9.140625" style="236"/>
    <col min="1797" max="1797" width="16.42578125" style="236" customWidth="1"/>
    <col min="1798" max="2048" width="9.140625" style="236"/>
    <col min="2049" max="2049" width="10.42578125" style="236" customWidth="1"/>
    <col min="2050" max="2050" width="61.7109375" style="236" bestFit="1" customWidth="1"/>
    <col min="2051" max="2052" width="9.140625" style="236"/>
    <col min="2053" max="2053" width="16.42578125" style="236" customWidth="1"/>
    <col min="2054" max="2304" width="9.140625" style="236"/>
    <col min="2305" max="2305" width="10.42578125" style="236" customWidth="1"/>
    <col min="2306" max="2306" width="61.7109375" style="236" bestFit="1" customWidth="1"/>
    <col min="2307" max="2308" width="9.140625" style="236"/>
    <col min="2309" max="2309" width="16.42578125" style="236" customWidth="1"/>
    <col min="2310" max="2560" width="9.140625" style="236"/>
    <col min="2561" max="2561" width="10.42578125" style="236" customWidth="1"/>
    <col min="2562" max="2562" width="61.7109375" style="236" bestFit="1" customWidth="1"/>
    <col min="2563" max="2564" width="9.140625" style="236"/>
    <col min="2565" max="2565" width="16.42578125" style="236" customWidth="1"/>
    <col min="2566" max="2816" width="9.140625" style="236"/>
    <col min="2817" max="2817" width="10.42578125" style="236" customWidth="1"/>
    <col min="2818" max="2818" width="61.7109375" style="236" bestFit="1" customWidth="1"/>
    <col min="2819" max="2820" width="9.140625" style="236"/>
    <col min="2821" max="2821" width="16.42578125" style="236" customWidth="1"/>
    <col min="2822" max="3072" width="9.140625" style="236"/>
    <col min="3073" max="3073" width="10.42578125" style="236" customWidth="1"/>
    <col min="3074" max="3074" width="61.7109375" style="236" bestFit="1" customWidth="1"/>
    <col min="3075" max="3076" width="9.140625" style="236"/>
    <col min="3077" max="3077" width="16.42578125" style="236" customWidth="1"/>
    <col min="3078" max="3328" width="9.140625" style="236"/>
    <col min="3329" max="3329" width="10.42578125" style="236" customWidth="1"/>
    <col min="3330" max="3330" width="61.7109375" style="236" bestFit="1" customWidth="1"/>
    <col min="3331" max="3332" width="9.140625" style="236"/>
    <col min="3333" max="3333" width="16.42578125" style="236" customWidth="1"/>
    <col min="3334" max="3584" width="9.140625" style="236"/>
    <col min="3585" max="3585" width="10.42578125" style="236" customWidth="1"/>
    <col min="3586" max="3586" width="61.7109375" style="236" bestFit="1" customWidth="1"/>
    <col min="3587" max="3588" width="9.140625" style="236"/>
    <col min="3589" max="3589" width="16.42578125" style="236" customWidth="1"/>
    <col min="3590" max="3840" width="9.140625" style="236"/>
    <col min="3841" max="3841" width="10.42578125" style="236" customWidth="1"/>
    <col min="3842" max="3842" width="61.7109375" style="236" bestFit="1" customWidth="1"/>
    <col min="3843" max="3844" width="9.140625" style="236"/>
    <col min="3845" max="3845" width="16.42578125" style="236" customWidth="1"/>
    <col min="3846" max="4096" width="9.140625" style="236"/>
    <col min="4097" max="4097" width="10.42578125" style="236" customWidth="1"/>
    <col min="4098" max="4098" width="61.7109375" style="236" bestFit="1" customWidth="1"/>
    <col min="4099" max="4100" width="9.140625" style="236"/>
    <col min="4101" max="4101" width="16.42578125" style="236" customWidth="1"/>
    <col min="4102" max="4352" width="9.140625" style="236"/>
    <col min="4353" max="4353" width="10.42578125" style="236" customWidth="1"/>
    <col min="4354" max="4354" width="61.7109375" style="236" bestFit="1" customWidth="1"/>
    <col min="4355" max="4356" width="9.140625" style="236"/>
    <col min="4357" max="4357" width="16.42578125" style="236" customWidth="1"/>
    <col min="4358" max="4608" width="9.140625" style="236"/>
    <col min="4609" max="4609" width="10.42578125" style="236" customWidth="1"/>
    <col min="4610" max="4610" width="61.7109375" style="236" bestFit="1" customWidth="1"/>
    <col min="4611" max="4612" width="9.140625" style="236"/>
    <col min="4613" max="4613" width="16.42578125" style="236" customWidth="1"/>
    <col min="4614" max="4864" width="9.140625" style="236"/>
    <col min="4865" max="4865" width="10.42578125" style="236" customWidth="1"/>
    <col min="4866" max="4866" width="61.7109375" style="236" bestFit="1" customWidth="1"/>
    <col min="4867" max="4868" width="9.140625" style="236"/>
    <col min="4869" max="4869" width="16.42578125" style="236" customWidth="1"/>
    <col min="4870" max="5120" width="9.140625" style="236"/>
    <col min="5121" max="5121" width="10.42578125" style="236" customWidth="1"/>
    <col min="5122" max="5122" width="61.7109375" style="236" bestFit="1" customWidth="1"/>
    <col min="5123" max="5124" width="9.140625" style="236"/>
    <col min="5125" max="5125" width="16.42578125" style="236" customWidth="1"/>
    <col min="5126" max="5376" width="9.140625" style="236"/>
    <col min="5377" max="5377" width="10.42578125" style="236" customWidth="1"/>
    <col min="5378" max="5378" width="61.7109375" style="236" bestFit="1" customWidth="1"/>
    <col min="5379" max="5380" width="9.140625" style="236"/>
    <col min="5381" max="5381" width="16.42578125" style="236" customWidth="1"/>
    <col min="5382" max="5632" width="9.140625" style="236"/>
    <col min="5633" max="5633" width="10.42578125" style="236" customWidth="1"/>
    <col min="5634" max="5634" width="61.7109375" style="236" bestFit="1" customWidth="1"/>
    <col min="5635" max="5636" width="9.140625" style="236"/>
    <col min="5637" max="5637" width="16.42578125" style="236" customWidth="1"/>
    <col min="5638" max="5888" width="9.140625" style="236"/>
    <col min="5889" max="5889" width="10.42578125" style="236" customWidth="1"/>
    <col min="5890" max="5890" width="61.7109375" style="236" bestFit="1" customWidth="1"/>
    <col min="5891" max="5892" width="9.140625" style="236"/>
    <col min="5893" max="5893" width="16.42578125" style="236" customWidth="1"/>
    <col min="5894" max="6144" width="9.140625" style="236"/>
    <col min="6145" max="6145" width="10.42578125" style="236" customWidth="1"/>
    <col min="6146" max="6146" width="61.7109375" style="236" bestFit="1" customWidth="1"/>
    <col min="6147" max="6148" width="9.140625" style="236"/>
    <col min="6149" max="6149" width="16.42578125" style="236" customWidth="1"/>
    <col min="6150" max="6400" width="9.140625" style="236"/>
    <col min="6401" max="6401" width="10.42578125" style="236" customWidth="1"/>
    <col min="6402" max="6402" width="61.7109375" style="236" bestFit="1" customWidth="1"/>
    <col min="6403" max="6404" width="9.140625" style="236"/>
    <col min="6405" max="6405" width="16.42578125" style="236" customWidth="1"/>
    <col min="6406" max="6656" width="9.140625" style="236"/>
    <col min="6657" max="6657" width="10.42578125" style="236" customWidth="1"/>
    <col min="6658" max="6658" width="61.7109375" style="236" bestFit="1" customWidth="1"/>
    <col min="6659" max="6660" width="9.140625" style="236"/>
    <col min="6661" max="6661" width="16.42578125" style="236" customWidth="1"/>
    <col min="6662" max="6912" width="9.140625" style="236"/>
    <col min="6913" max="6913" width="10.42578125" style="236" customWidth="1"/>
    <col min="6914" max="6914" width="61.7109375" style="236" bestFit="1" customWidth="1"/>
    <col min="6915" max="6916" width="9.140625" style="236"/>
    <col min="6917" max="6917" width="16.42578125" style="236" customWidth="1"/>
    <col min="6918" max="7168" width="9.140625" style="236"/>
    <col min="7169" max="7169" width="10.42578125" style="236" customWidth="1"/>
    <col min="7170" max="7170" width="61.7109375" style="236" bestFit="1" customWidth="1"/>
    <col min="7171" max="7172" width="9.140625" style="236"/>
    <col min="7173" max="7173" width="16.42578125" style="236" customWidth="1"/>
    <col min="7174" max="7424" width="9.140625" style="236"/>
    <col min="7425" max="7425" width="10.42578125" style="236" customWidth="1"/>
    <col min="7426" max="7426" width="61.7109375" style="236" bestFit="1" customWidth="1"/>
    <col min="7427" max="7428" width="9.140625" style="236"/>
    <col min="7429" max="7429" width="16.42578125" style="236" customWidth="1"/>
    <col min="7430" max="7680" width="9.140625" style="236"/>
    <col min="7681" max="7681" width="10.42578125" style="236" customWidth="1"/>
    <col min="7682" max="7682" width="61.7109375" style="236" bestFit="1" customWidth="1"/>
    <col min="7683" max="7684" width="9.140625" style="236"/>
    <col min="7685" max="7685" width="16.42578125" style="236" customWidth="1"/>
    <col min="7686" max="7936" width="9.140625" style="236"/>
    <col min="7937" max="7937" width="10.42578125" style="236" customWidth="1"/>
    <col min="7938" max="7938" width="61.7109375" style="236" bestFit="1" customWidth="1"/>
    <col min="7939" max="7940" width="9.140625" style="236"/>
    <col min="7941" max="7941" width="16.42578125" style="236" customWidth="1"/>
    <col min="7942" max="8192" width="9.140625" style="236"/>
    <col min="8193" max="8193" width="10.42578125" style="236" customWidth="1"/>
    <col min="8194" max="8194" width="61.7109375" style="236" bestFit="1" customWidth="1"/>
    <col min="8195" max="8196" width="9.140625" style="236"/>
    <col min="8197" max="8197" width="16.42578125" style="236" customWidth="1"/>
    <col min="8198" max="8448" width="9.140625" style="236"/>
    <col min="8449" max="8449" width="10.42578125" style="236" customWidth="1"/>
    <col min="8450" max="8450" width="61.7109375" style="236" bestFit="1" customWidth="1"/>
    <col min="8451" max="8452" width="9.140625" style="236"/>
    <col min="8453" max="8453" width="16.42578125" style="236" customWidth="1"/>
    <col min="8454" max="8704" width="9.140625" style="236"/>
    <col min="8705" max="8705" width="10.42578125" style="236" customWidth="1"/>
    <col min="8706" max="8706" width="61.7109375" style="236" bestFit="1" customWidth="1"/>
    <col min="8707" max="8708" width="9.140625" style="236"/>
    <col min="8709" max="8709" width="16.42578125" style="236" customWidth="1"/>
    <col min="8710" max="8960" width="9.140625" style="236"/>
    <col min="8961" max="8961" width="10.42578125" style="236" customWidth="1"/>
    <col min="8962" max="8962" width="61.7109375" style="236" bestFit="1" customWidth="1"/>
    <col min="8963" max="8964" width="9.140625" style="236"/>
    <col min="8965" max="8965" width="16.42578125" style="236" customWidth="1"/>
    <col min="8966" max="9216" width="9.140625" style="236"/>
    <col min="9217" max="9217" width="10.42578125" style="236" customWidth="1"/>
    <col min="9218" max="9218" width="61.7109375" style="236" bestFit="1" customWidth="1"/>
    <col min="9219" max="9220" width="9.140625" style="236"/>
    <col min="9221" max="9221" width="16.42578125" style="236" customWidth="1"/>
    <col min="9222" max="9472" width="9.140625" style="236"/>
    <col min="9473" max="9473" width="10.42578125" style="236" customWidth="1"/>
    <col min="9474" max="9474" width="61.7109375" style="236" bestFit="1" customWidth="1"/>
    <col min="9475" max="9476" width="9.140625" style="236"/>
    <col min="9477" max="9477" width="16.42578125" style="236" customWidth="1"/>
    <col min="9478" max="9728" width="9.140625" style="236"/>
    <col min="9729" max="9729" width="10.42578125" style="236" customWidth="1"/>
    <col min="9730" max="9730" width="61.7109375" style="236" bestFit="1" customWidth="1"/>
    <col min="9731" max="9732" width="9.140625" style="236"/>
    <col min="9733" max="9733" width="16.42578125" style="236" customWidth="1"/>
    <col min="9734" max="9984" width="9.140625" style="236"/>
    <col min="9985" max="9985" width="10.42578125" style="236" customWidth="1"/>
    <col min="9986" max="9986" width="61.7109375" style="236" bestFit="1" customWidth="1"/>
    <col min="9987" max="9988" width="9.140625" style="236"/>
    <col min="9989" max="9989" width="16.42578125" style="236" customWidth="1"/>
    <col min="9990" max="10240" width="9.140625" style="236"/>
    <col min="10241" max="10241" width="10.42578125" style="236" customWidth="1"/>
    <col min="10242" max="10242" width="61.7109375" style="236" bestFit="1" customWidth="1"/>
    <col min="10243" max="10244" width="9.140625" style="236"/>
    <col min="10245" max="10245" width="16.42578125" style="236" customWidth="1"/>
    <col min="10246" max="10496" width="9.140625" style="236"/>
    <col min="10497" max="10497" width="10.42578125" style="236" customWidth="1"/>
    <col min="10498" max="10498" width="61.7109375" style="236" bestFit="1" customWidth="1"/>
    <col min="10499" max="10500" width="9.140625" style="236"/>
    <col min="10501" max="10501" width="16.42578125" style="236" customWidth="1"/>
    <col min="10502" max="10752" width="9.140625" style="236"/>
    <col min="10753" max="10753" width="10.42578125" style="236" customWidth="1"/>
    <col min="10754" max="10754" width="61.7109375" style="236" bestFit="1" customWidth="1"/>
    <col min="10755" max="10756" width="9.140625" style="236"/>
    <col min="10757" max="10757" width="16.42578125" style="236" customWidth="1"/>
    <col min="10758" max="11008" width="9.140625" style="236"/>
    <col min="11009" max="11009" width="10.42578125" style="236" customWidth="1"/>
    <col min="11010" max="11010" width="61.7109375" style="236" bestFit="1" customWidth="1"/>
    <col min="11011" max="11012" width="9.140625" style="236"/>
    <col min="11013" max="11013" width="16.42578125" style="236" customWidth="1"/>
    <col min="11014" max="11264" width="9.140625" style="236"/>
    <col min="11265" max="11265" width="10.42578125" style="236" customWidth="1"/>
    <col min="11266" max="11266" width="61.7109375" style="236" bestFit="1" customWidth="1"/>
    <col min="11267" max="11268" width="9.140625" style="236"/>
    <col min="11269" max="11269" width="16.42578125" style="236" customWidth="1"/>
    <col min="11270" max="11520" width="9.140625" style="236"/>
    <col min="11521" max="11521" width="10.42578125" style="236" customWidth="1"/>
    <col min="11522" max="11522" width="61.7109375" style="236" bestFit="1" customWidth="1"/>
    <col min="11523" max="11524" width="9.140625" style="236"/>
    <col min="11525" max="11525" width="16.42578125" style="236" customWidth="1"/>
    <col min="11526" max="11776" width="9.140625" style="236"/>
    <col min="11777" max="11777" width="10.42578125" style="236" customWidth="1"/>
    <col min="11778" max="11778" width="61.7109375" style="236" bestFit="1" customWidth="1"/>
    <col min="11779" max="11780" width="9.140625" style="236"/>
    <col min="11781" max="11781" width="16.42578125" style="236" customWidth="1"/>
    <col min="11782" max="12032" width="9.140625" style="236"/>
    <col min="12033" max="12033" width="10.42578125" style="236" customWidth="1"/>
    <col min="12034" max="12034" width="61.7109375" style="236" bestFit="1" customWidth="1"/>
    <col min="12035" max="12036" width="9.140625" style="236"/>
    <col min="12037" max="12037" width="16.42578125" style="236" customWidth="1"/>
    <col min="12038" max="12288" width="9.140625" style="236"/>
    <col min="12289" max="12289" width="10.42578125" style="236" customWidth="1"/>
    <col min="12290" max="12290" width="61.7109375" style="236" bestFit="1" customWidth="1"/>
    <col min="12291" max="12292" width="9.140625" style="236"/>
    <col min="12293" max="12293" width="16.42578125" style="236" customWidth="1"/>
    <col min="12294" max="12544" width="9.140625" style="236"/>
    <col min="12545" max="12545" width="10.42578125" style="236" customWidth="1"/>
    <col min="12546" max="12546" width="61.7109375" style="236" bestFit="1" customWidth="1"/>
    <col min="12547" max="12548" width="9.140625" style="236"/>
    <col min="12549" max="12549" width="16.42578125" style="236" customWidth="1"/>
    <col min="12550" max="12800" width="9.140625" style="236"/>
    <col min="12801" max="12801" width="10.42578125" style="236" customWidth="1"/>
    <col min="12802" max="12802" width="61.7109375" style="236" bestFit="1" customWidth="1"/>
    <col min="12803" max="12804" width="9.140625" style="236"/>
    <col min="12805" max="12805" width="16.42578125" style="236" customWidth="1"/>
    <col min="12806" max="13056" width="9.140625" style="236"/>
    <col min="13057" max="13057" width="10.42578125" style="236" customWidth="1"/>
    <col min="13058" max="13058" width="61.7109375" style="236" bestFit="1" customWidth="1"/>
    <col min="13059" max="13060" width="9.140625" style="236"/>
    <col min="13061" max="13061" width="16.42578125" style="236" customWidth="1"/>
    <col min="13062" max="13312" width="9.140625" style="236"/>
    <col min="13313" max="13313" width="10.42578125" style="236" customWidth="1"/>
    <col min="13314" max="13314" width="61.7109375" style="236" bestFit="1" customWidth="1"/>
    <col min="13315" max="13316" width="9.140625" style="236"/>
    <col min="13317" max="13317" width="16.42578125" style="236" customWidth="1"/>
    <col min="13318" max="13568" width="9.140625" style="236"/>
    <col min="13569" max="13569" width="10.42578125" style="236" customWidth="1"/>
    <col min="13570" max="13570" width="61.7109375" style="236" bestFit="1" customWidth="1"/>
    <col min="13571" max="13572" width="9.140625" style="236"/>
    <col min="13573" max="13573" width="16.42578125" style="236" customWidth="1"/>
    <col min="13574" max="13824" width="9.140625" style="236"/>
    <col min="13825" max="13825" width="10.42578125" style="236" customWidth="1"/>
    <col min="13826" max="13826" width="61.7109375" style="236" bestFit="1" customWidth="1"/>
    <col min="13827" max="13828" width="9.140625" style="236"/>
    <col min="13829" max="13829" width="16.42578125" style="236" customWidth="1"/>
    <col min="13830" max="14080" width="9.140625" style="236"/>
    <col min="14081" max="14081" width="10.42578125" style="236" customWidth="1"/>
    <col min="14082" max="14082" width="61.7109375" style="236" bestFit="1" customWidth="1"/>
    <col min="14083" max="14084" width="9.140625" style="236"/>
    <col min="14085" max="14085" width="16.42578125" style="236" customWidth="1"/>
    <col min="14086" max="14336" width="9.140625" style="236"/>
    <col min="14337" max="14337" width="10.42578125" style="236" customWidth="1"/>
    <col min="14338" max="14338" width="61.7109375" style="236" bestFit="1" customWidth="1"/>
    <col min="14339" max="14340" width="9.140625" style="236"/>
    <col min="14341" max="14341" width="16.42578125" style="236" customWidth="1"/>
    <col min="14342" max="14592" width="9.140625" style="236"/>
    <col min="14593" max="14593" width="10.42578125" style="236" customWidth="1"/>
    <col min="14594" max="14594" width="61.7109375" style="236" bestFit="1" customWidth="1"/>
    <col min="14595" max="14596" width="9.140625" style="236"/>
    <col min="14597" max="14597" width="16.42578125" style="236" customWidth="1"/>
    <col min="14598" max="14848" width="9.140625" style="236"/>
    <col min="14849" max="14849" width="10.42578125" style="236" customWidth="1"/>
    <col min="14850" max="14850" width="61.7109375" style="236" bestFit="1" customWidth="1"/>
    <col min="14851" max="14852" width="9.140625" style="236"/>
    <col min="14853" max="14853" width="16.42578125" style="236" customWidth="1"/>
    <col min="14854" max="15104" width="9.140625" style="236"/>
    <col min="15105" max="15105" width="10.42578125" style="236" customWidth="1"/>
    <col min="15106" max="15106" width="61.7109375" style="236" bestFit="1" customWidth="1"/>
    <col min="15107" max="15108" width="9.140625" style="236"/>
    <col min="15109" max="15109" width="16.42578125" style="236" customWidth="1"/>
    <col min="15110" max="15360" width="9.140625" style="236"/>
    <col min="15361" max="15361" width="10.42578125" style="236" customWidth="1"/>
    <col min="15362" max="15362" width="61.7109375" style="236" bestFit="1" customWidth="1"/>
    <col min="15363" max="15364" width="9.140625" style="236"/>
    <col min="15365" max="15365" width="16.42578125" style="236" customWidth="1"/>
    <col min="15366" max="15616" width="9.140625" style="236"/>
    <col min="15617" max="15617" width="10.42578125" style="236" customWidth="1"/>
    <col min="15618" max="15618" width="61.7109375" style="236" bestFit="1" customWidth="1"/>
    <col min="15619" max="15620" width="9.140625" style="236"/>
    <col min="15621" max="15621" width="16.42578125" style="236" customWidth="1"/>
    <col min="15622" max="15872" width="9.140625" style="236"/>
    <col min="15873" max="15873" width="10.42578125" style="236" customWidth="1"/>
    <col min="15874" max="15874" width="61.7109375" style="236" bestFit="1" customWidth="1"/>
    <col min="15875" max="15876" width="9.140625" style="236"/>
    <col min="15877" max="15877" width="16.42578125" style="236" customWidth="1"/>
    <col min="15878" max="16128" width="9.140625" style="236"/>
    <col min="16129" max="16129" width="10.42578125" style="236" customWidth="1"/>
    <col min="16130" max="16130" width="61.7109375" style="236" bestFit="1" customWidth="1"/>
    <col min="16131" max="16132" width="9.140625" style="236"/>
    <col min="16133" max="16133" width="16.42578125" style="236" customWidth="1"/>
    <col min="16134" max="16384" width="9.140625" style="236"/>
  </cols>
  <sheetData>
    <row r="1" spans="1:13" ht="20.25">
      <c r="A1" s="1939" t="s">
        <v>192</v>
      </c>
      <c r="B1" s="1939"/>
      <c r="C1" s="234"/>
      <c r="D1" s="234"/>
      <c r="E1" s="234"/>
      <c r="F1" s="235"/>
      <c r="G1" s="235"/>
      <c r="H1" s="235"/>
      <c r="I1" s="235"/>
    </row>
    <row r="2" spans="1:13" s="239" customFormat="1">
      <c r="A2" s="1940" t="s">
        <v>362</v>
      </c>
      <c r="B2" s="1940"/>
      <c r="C2" s="237"/>
      <c r="D2" s="237"/>
      <c r="E2" s="237"/>
      <c r="F2" s="238"/>
      <c r="G2" s="238"/>
      <c r="H2" s="238"/>
      <c r="I2" s="238"/>
    </row>
    <row r="3" spans="1:13">
      <c r="A3" s="240" t="s">
        <v>193</v>
      </c>
      <c r="B3" s="241" t="s">
        <v>194</v>
      </c>
      <c r="C3" s="242"/>
      <c r="D3" s="243"/>
    </row>
    <row r="4" spans="1:13">
      <c r="A4" s="243">
        <v>1</v>
      </c>
      <c r="B4" s="242" t="s">
        <v>195</v>
      </c>
      <c r="C4" s="242"/>
      <c r="D4" s="243"/>
    </row>
    <row r="5" spans="1:13">
      <c r="A5" s="243"/>
      <c r="B5" s="240" t="s">
        <v>196</v>
      </c>
      <c r="C5" s="242"/>
      <c r="D5" s="243"/>
    </row>
    <row r="6" spans="1:13" ht="15.75" customHeight="1">
      <c r="A6" s="243">
        <v>2</v>
      </c>
      <c r="B6" s="242" t="s">
        <v>74</v>
      </c>
      <c r="C6" s="244"/>
      <c r="D6" s="244"/>
      <c r="E6" s="245"/>
      <c r="F6" s="245"/>
      <c r="G6" s="245"/>
      <c r="H6" s="245"/>
      <c r="I6" s="245"/>
      <c r="J6" s="245"/>
      <c r="K6" s="245"/>
      <c r="L6" s="245"/>
      <c r="M6" s="245"/>
    </row>
    <row r="7" spans="1:13">
      <c r="A7" s="243">
        <v>3</v>
      </c>
      <c r="B7" s="242" t="s">
        <v>116</v>
      </c>
      <c r="C7" s="242"/>
      <c r="D7" s="242"/>
      <c r="E7" s="242"/>
    </row>
    <row r="8" spans="1:13">
      <c r="A8" s="243">
        <v>4</v>
      </c>
      <c r="B8" s="246" t="s">
        <v>135</v>
      </c>
      <c r="C8" s="242"/>
      <c r="D8" s="242"/>
      <c r="E8" s="242"/>
    </row>
    <row r="9" spans="1:13">
      <c r="A9" s="243">
        <v>5</v>
      </c>
      <c r="B9" s="242" t="s">
        <v>197</v>
      </c>
      <c r="C9" s="242"/>
      <c r="D9" s="242"/>
      <c r="E9" s="242"/>
    </row>
    <row r="10" spans="1:13">
      <c r="A10" s="243">
        <v>6</v>
      </c>
      <c r="B10" s="242" t="s">
        <v>159</v>
      </c>
      <c r="C10" s="242"/>
      <c r="D10" s="242"/>
      <c r="E10" s="242"/>
    </row>
    <row r="11" spans="1:13">
      <c r="A11" s="243">
        <v>7</v>
      </c>
      <c r="B11" s="242" t="s">
        <v>198</v>
      </c>
      <c r="C11" s="242"/>
      <c r="D11" s="242"/>
      <c r="E11" s="242"/>
    </row>
    <row r="12" spans="1:13" s="241" customFormat="1">
      <c r="A12" s="243"/>
      <c r="B12" s="241" t="s">
        <v>199</v>
      </c>
      <c r="C12" s="240"/>
      <c r="D12" s="240"/>
      <c r="E12" s="240"/>
      <c r="J12" s="236"/>
    </row>
    <row r="13" spans="1:13">
      <c r="A13" s="243">
        <v>8</v>
      </c>
      <c r="B13" s="236" t="s">
        <v>200</v>
      </c>
      <c r="C13" s="242"/>
      <c r="D13" s="242"/>
      <c r="E13" s="242"/>
      <c r="G13" s="243"/>
      <c r="I13" s="242"/>
      <c r="J13" s="242"/>
      <c r="K13" s="242"/>
    </row>
    <row r="14" spans="1:13">
      <c r="A14" s="243">
        <v>9</v>
      </c>
      <c r="B14" s="236" t="s">
        <v>201</v>
      </c>
      <c r="C14" s="242"/>
      <c r="D14" s="242"/>
      <c r="E14" s="242"/>
      <c r="G14" s="243"/>
      <c r="I14" s="242"/>
      <c r="J14" s="242"/>
      <c r="K14" s="242"/>
    </row>
    <row r="15" spans="1:13">
      <c r="A15" s="243">
        <v>10</v>
      </c>
      <c r="B15" s="242" t="s">
        <v>202</v>
      </c>
      <c r="C15" s="242"/>
      <c r="D15" s="242"/>
      <c r="E15" s="242"/>
      <c r="G15" s="243"/>
      <c r="H15" s="242"/>
      <c r="I15" s="242"/>
      <c r="J15" s="242"/>
      <c r="K15" s="242"/>
    </row>
    <row r="16" spans="1:13">
      <c r="A16" s="243">
        <v>11</v>
      </c>
      <c r="B16" s="242" t="s">
        <v>203</v>
      </c>
      <c r="C16" s="242"/>
      <c r="D16" s="242"/>
      <c r="E16" s="242"/>
      <c r="G16" s="243"/>
      <c r="H16" s="242"/>
      <c r="I16" s="242"/>
      <c r="J16" s="242"/>
      <c r="K16" s="242"/>
    </row>
    <row r="17" spans="1:11">
      <c r="A17" s="243">
        <v>12</v>
      </c>
      <c r="B17" s="242" t="s">
        <v>204</v>
      </c>
      <c r="C17" s="242"/>
      <c r="D17" s="242"/>
      <c r="E17" s="242"/>
      <c r="G17" s="243"/>
      <c r="H17" s="242"/>
      <c r="I17" s="242"/>
      <c r="J17" s="242"/>
      <c r="K17" s="242"/>
    </row>
    <row r="18" spans="1:11">
      <c r="A18" s="243">
        <v>13</v>
      </c>
      <c r="B18" s="242" t="s">
        <v>205</v>
      </c>
      <c r="C18" s="242"/>
      <c r="D18" s="242"/>
      <c r="E18" s="242"/>
      <c r="G18" s="243"/>
      <c r="H18" s="242"/>
      <c r="I18" s="242"/>
      <c r="J18" s="242"/>
      <c r="K18" s="242"/>
    </row>
    <row r="19" spans="1:11">
      <c r="A19" s="243">
        <v>14</v>
      </c>
      <c r="B19" s="242" t="s">
        <v>206</v>
      </c>
      <c r="C19" s="242"/>
      <c r="D19" s="242"/>
      <c r="E19" s="242"/>
      <c r="G19" s="243"/>
      <c r="H19" s="242"/>
      <c r="I19" s="242"/>
      <c r="J19" s="242"/>
      <c r="K19" s="242"/>
    </row>
    <row r="20" spans="1:11">
      <c r="A20" s="243">
        <v>15</v>
      </c>
      <c r="B20" s="242" t="s">
        <v>207</v>
      </c>
      <c r="C20" s="242"/>
      <c r="D20" s="242"/>
      <c r="E20" s="242"/>
      <c r="G20" s="243"/>
      <c r="H20" s="242"/>
      <c r="I20" s="242"/>
      <c r="J20" s="242"/>
      <c r="K20" s="242"/>
    </row>
    <row r="21" spans="1:11">
      <c r="A21" s="243">
        <v>16</v>
      </c>
      <c r="B21" s="242" t="s">
        <v>208</v>
      </c>
      <c r="C21" s="242"/>
      <c r="D21" s="242"/>
      <c r="E21" s="242"/>
      <c r="G21" s="243"/>
      <c r="H21" s="242"/>
      <c r="I21" s="242"/>
      <c r="J21" s="242"/>
      <c r="K21" s="242"/>
    </row>
    <row r="22" spans="1:11">
      <c r="A22" s="243">
        <v>17</v>
      </c>
      <c r="B22" s="242" t="s">
        <v>209</v>
      </c>
      <c r="C22" s="242"/>
      <c r="D22" s="242"/>
      <c r="E22" s="242"/>
      <c r="G22" s="243"/>
      <c r="H22" s="242"/>
      <c r="I22" s="242"/>
      <c r="J22" s="242"/>
      <c r="K22" s="242"/>
    </row>
    <row r="23" spans="1:11">
      <c r="A23" s="243">
        <v>18</v>
      </c>
      <c r="B23" s="247" t="s">
        <v>210</v>
      </c>
      <c r="C23" s="242"/>
      <c r="D23" s="242"/>
      <c r="E23" s="242"/>
      <c r="G23" s="243"/>
      <c r="H23" s="247"/>
      <c r="I23" s="242"/>
      <c r="J23" s="242"/>
      <c r="K23" s="242"/>
    </row>
    <row r="24" spans="1:11">
      <c r="A24" s="243">
        <v>19</v>
      </c>
      <c r="B24" s="242" t="s">
        <v>211</v>
      </c>
      <c r="C24" s="242"/>
      <c r="D24" s="242"/>
      <c r="E24" s="242"/>
      <c r="G24" s="243"/>
      <c r="H24" s="242"/>
      <c r="I24" s="242"/>
      <c r="J24" s="242"/>
      <c r="K24" s="242"/>
    </row>
    <row r="25" spans="1:11">
      <c r="A25" s="243">
        <v>20</v>
      </c>
      <c r="B25" s="242" t="s">
        <v>212</v>
      </c>
      <c r="C25" s="242"/>
      <c r="D25" s="242"/>
      <c r="E25" s="242"/>
      <c r="G25" s="243"/>
      <c r="H25" s="242"/>
      <c r="I25" s="242"/>
      <c r="J25" s="242"/>
      <c r="K25" s="242"/>
    </row>
    <row r="26" spans="1:11">
      <c r="A26" s="243">
        <v>21</v>
      </c>
      <c r="B26" s="242" t="s">
        <v>213</v>
      </c>
      <c r="C26" s="242"/>
      <c r="D26" s="242"/>
      <c r="E26" s="242"/>
      <c r="G26" s="243"/>
      <c r="H26" s="242"/>
      <c r="I26" s="242"/>
      <c r="J26" s="242"/>
      <c r="K26" s="242"/>
    </row>
    <row r="27" spans="1:11">
      <c r="A27" s="243">
        <v>22</v>
      </c>
      <c r="B27" s="242" t="s">
        <v>214</v>
      </c>
      <c r="C27" s="242"/>
      <c r="D27" s="242"/>
      <c r="E27" s="242"/>
      <c r="G27" s="243"/>
      <c r="H27" s="242"/>
      <c r="I27" s="242"/>
      <c r="J27" s="242"/>
      <c r="K27" s="242"/>
    </row>
    <row r="28" spans="1:11">
      <c r="A28" s="243">
        <v>23</v>
      </c>
      <c r="B28" s="242" t="s">
        <v>215</v>
      </c>
      <c r="C28" s="242"/>
      <c r="D28" s="242"/>
      <c r="E28" s="242"/>
      <c r="G28" s="243"/>
      <c r="H28" s="242"/>
      <c r="I28" s="242"/>
      <c r="J28" s="242"/>
      <c r="K28" s="242"/>
    </row>
    <row r="29" spans="1:11">
      <c r="A29" s="243">
        <v>24</v>
      </c>
      <c r="B29" s="242" t="s">
        <v>216</v>
      </c>
      <c r="C29" s="242"/>
      <c r="D29" s="242"/>
      <c r="E29" s="242"/>
      <c r="G29" s="243"/>
      <c r="H29" s="242"/>
      <c r="I29" s="242"/>
      <c r="J29" s="242"/>
      <c r="K29" s="242"/>
    </row>
    <row r="30" spans="1:11">
      <c r="A30" s="243">
        <v>25</v>
      </c>
      <c r="B30" s="242" t="s">
        <v>217</v>
      </c>
      <c r="C30" s="242"/>
      <c r="D30" s="242"/>
      <c r="E30" s="242"/>
      <c r="G30" s="243"/>
      <c r="H30" s="242"/>
      <c r="I30" s="242"/>
      <c r="J30" s="242"/>
      <c r="K30" s="242"/>
    </row>
    <row r="31" spans="1:11">
      <c r="A31" s="243">
        <v>26</v>
      </c>
      <c r="B31" s="242" t="s">
        <v>218</v>
      </c>
      <c r="C31" s="242"/>
      <c r="D31" s="242"/>
      <c r="E31" s="242"/>
      <c r="G31" s="243"/>
      <c r="H31" s="242"/>
      <c r="I31" s="242"/>
      <c r="J31" s="242"/>
      <c r="K31" s="242"/>
    </row>
    <row r="32" spans="1:11">
      <c r="A32" s="243">
        <v>27</v>
      </c>
      <c r="B32" s="247" t="s">
        <v>219</v>
      </c>
      <c r="C32" s="242"/>
      <c r="D32" s="242"/>
      <c r="E32" s="242"/>
      <c r="G32" s="243"/>
      <c r="H32" s="247"/>
      <c r="I32" s="242"/>
      <c r="J32" s="242"/>
      <c r="K32" s="242"/>
    </row>
    <row r="33" spans="1:11">
      <c r="A33" s="243">
        <v>28</v>
      </c>
      <c r="B33" s="247" t="s">
        <v>220</v>
      </c>
      <c r="C33" s="242"/>
      <c r="D33" s="242"/>
      <c r="E33" s="242"/>
      <c r="G33" s="243"/>
      <c r="H33" s="247"/>
      <c r="I33" s="242"/>
      <c r="J33" s="242"/>
      <c r="K33" s="242"/>
    </row>
    <row r="34" spans="1:11">
      <c r="A34" s="243"/>
      <c r="B34" s="240" t="s">
        <v>221</v>
      </c>
      <c r="C34" s="242"/>
      <c r="D34" s="242"/>
      <c r="E34" s="242"/>
      <c r="G34" s="243"/>
      <c r="H34" s="247"/>
      <c r="I34" s="242"/>
      <c r="J34" s="242"/>
      <c r="K34" s="242"/>
    </row>
    <row r="35" spans="1:11">
      <c r="A35" s="243">
        <v>29</v>
      </c>
      <c r="B35" s="242" t="s">
        <v>222</v>
      </c>
      <c r="C35" s="242"/>
      <c r="D35" s="242"/>
      <c r="E35" s="242"/>
      <c r="J35" s="241"/>
    </row>
    <row r="36" spans="1:11">
      <c r="A36" s="243">
        <v>30</v>
      </c>
      <c r="B36" s="236" t="s">
        <v>223</v>
      </c>
      <c r="C36" s="242"/>
      <c r="D36" s="242"/>
      <c r="E36" s="242"/>
      <c r="H36" s="242"/>
      <c r="I36" s="242"/>
      <c r="J36" s="242"/>
      <c r="K36" s="242"/>
    </row>
    <row r="37" spans="1:11">
      <c r="A37" s="248">
        <v>31</v>
      </c>
      <c r="B37" s="242" t="s">
        <v>224</v>
      </c>
      <c r="C37" s="242"/>
      <c r="D37" s="242"/>
      <c r="E37" s="242"/>
      <c r="H37" s="242"/>
      <c r="I37" s="242"/>
      <c r="J37" s="242"/>
      <c r="K37" s="242"/>
    </row>
    <row r="38" spans="1:11">
      <c r="A38" s="243"/>
      <c r="B38" s="249" t="s">
        <v>225</v>
      </c>
      <c r="C38" s="242"/>
      <c r="D38" s="242"/>
      <c r="E38" s="242"/>
      <c r="J38" s="242"/>
    </row>
    <row r="39" spans="1:11">
      <c r="A39" s="243">
        <v>32</v>
      </c>
      <c r="B39" s="242" t="s">
        <v>226</v>
      </c>
      <c r="J39" s="242"/>
    </row>
    <row r="40" spans="1:11">
      <c r="A40" s="243">
        <v>33</v>
      </c>
      <c r="B40" s="242" t="s">
        <v>227</v>
      </c>
      <c r="J40" s="242"/>
    </row>
    <row r="41" spans="1:11">
      <c r="A41" s="243">
        <v>34</v>
      </c>
      <c r="B41" s="242" t="s">
        <v>228</v>
      </c>
      <c r="C41" s="242"/>
      <c r="D41" s="242"/>
      <c r="E41" s="242"/>
      <c r="J41" s="242"/>
    </row>
    <row r="42" spans="1:11">
      <c r="A42" s="243">
        <v>35</v>
      </c>
      <c r="B42" s="242" t="s">
        <v>229</v>
      </c>
      <c r="C42" s="242"/>
      <c r="D42" s="242"/>
      <c r="E42" s="242"/>
      <c r="J42" s="242"/>
    </row>
    <row r="43" spans="1:11">
      <c r="A43" s="243">
        <v>36</v>
      </c>
      <c r="B43" s="236" t="s">
        <v>230</v>
      </c>
      <c r="C43" s="242"/>
      <c r="D43" s="242"/>
      <c r="E43" s="242"/>
      <c r="J43" s="240"/>
    </row>
    <row r="44" spans="1:11">
      <c r="A44" s="243">
        <v>37</v>
      </c>
      <c r="B44" s="236" t="s">
        <v>231</v>
      </c>
      <c r="C44" s="242"/>
      <c r="D44" s="242"/>
      <c r="E44" s="242"/>
      <c r="J44" s="240"/>
    </row>
    <row r="45" spans="1:11">
      <c r="A45" s="243">
        <v>38</v>
      </c>
      <c r="B45" s="236" t="s">
        <v>232</v>
      </c>
      <c r="C45" s="242"/>
      <c r="D45" s="242"/>
      <c r="E45" s="242"/>
      <c r="J45" s="242"/>
    </row>
    <row r="46" spans="1:11">
      <c r="A46" s="243">
        <v>39</v>
      </c>
      <c r="B46" s="236" t="s">
        <v>233</v>
      </c>
      <c r="C46" s="242"/>
      <c r="D46" s="242"/>
      <c r="E46" s="242"/>
      <c r="J46" s="242"/>
    </row>
    <row r="47" spans="1:11">
      <c r="A47" s="243">
        <v>40</v>
      </c>
      <c r="B47" s="236" t="s">
        <v>234</v>
      </c>
      <c r="C47" s="242"/>
      <c r="D47" s="242"/>
      <c r="E47" s="242"/>
      <c r="F47" s="236" t="s">
        <v>235</v>
      </c>
      <c r="J47" s="242"/>
    </row>
    <row r="48" spans="1:11">
      <c r="A48" s="243">
        <v>41</v>
      </c>
      <c r="B48" s="236" t="s">
        <v>236</v>
      </c>
      <c r="C48" s="242"/>
      <c r="D48" s="242"/>
      <c r="E48" s="242"/>
      <c r="J48" s="240"/>
    </row>
    <row r="49" spans="1:10">
      <c r="A49" s="243">
        <v>42</v>
      </c>
      <c r="B49" s="236" t="s">
        <v>237</v>
      </c>
      <c r="C49" s="242"/>
      <c r="D49" s="242"/>
      <c r="E49" s="242"/>
      <c r="J49" s="240"/>
    </row>
    <row r="50" spans="1:10">
      <c r="A50" s="243">
        <v>43</v>
      </c>
      <c r="B50" s="236" t="s">
        <v>238</v>
      </c>
      <c r="C50" s="242"/>
      <c r="D50" s="242"/>
      <c r="E50" s="242"/>
      <c r="J50" s="240"/>
    </row>
    <row r="51" spans="1:10">
      <c r="A51" s="243">
        <v>44</v>
      </c>
      <c r="B51" s="242" t="s">
        <v>239</v>
      </c>
      <c r="C51" s="242"/>
      <c r="D51" s="242"/>
      <c r="E51" s="242"/>
      <c r="J51" s="240"/>
    </row>
    <row r="52" spans="1:10">
      <c r="A52" s="243">
        <v>45</v>
      </c>
      <c r="B52" s="236" t="s">
        <v>240</v>
      </c>
      <c r="C52" s="242"/>
      <c r="D52" s="242"/>
      <c r="E52" s="242"/>
      <c r="J52" s="240"/>
    </row>
    <row r="53" spans="1:10">
      <c r="A53" s="243">
        <v>46</v>
      </c>
      <c r="B53" s="236" t="s">
        <v>241</v>
      </c>
      <c r="C53" s="242"/>
      <c r="D53" s="242"/>
      <c r="E53" s="242"/>
      <c r="J53" s="240"/>
    </row>
    <row r="54" spans="1:10">
      <c r="A54" s="243"/>
      <c r="B54" s="241" t="s">
        <v>242</v>
      </c>
      <c r="C54" s="242"/>
      <c r="D54" s="242"/>
      <c r="E54" s="242"/>
      <c r="J54" s="242"/>
    </row>
    <row r="55" spans="1:10">
      <c r="A55" s="243">
        <v>47</v>
      </c>
      <c r="B55" s="236" t="s">
        <v>243</v>
      </c>
      <c r="C55" s="242"/>
      <c r="D55" s="242"/>
      <c r="E55" s="242"/>
      <c r="J55" s="242"/>
    </row>
    <row r="56" spans="1:10">
      <c r="A56" s="243">
        <v>48</v>
      </c>
      <c r="B56" s="236" t="s">
        <v>242</v>
      </c>
      <c r="C56" s="242"/>
      <c r="D56" s="242"/>
      <c r="E56" s="242"/>
      <c r="J56" s="242"/>
    </row>
    <row r="57" spans="1:10">
      <c r="A57" s="243">
        <v>49</v>
      </c>
      <c r="B57" s="236" t="s">
        <v>244</v>
      </c>
      <c r="C57" s="242"/>
      <c r="D57" s="242"/>
      <c r="E57" s="242"/>
    </row>
    <row r="58" spans="1:10">
      <c r="A58" s="243"/>
      <c r="B58" s="241" t="s">
        <v>245</v>
      </c>
      <c r="J58" s="247"/>
    </row>
    <row r="59" spans="1:10">
      <c r="A59" s="243">
        <v>50</v>
      </c>
      <c r="B59" s="236" t="s">
        <v>246</v>
      </c>
    </row>
    <row r="60" spans="1:10">
      <c r="A60" s="243">
        <v>51</v>
      </c>
      <c r="B60" s="236" t="s">
        <v>247</v>
      </c>
      <c r="C60" s="242"/>
      <c r="D60" s="242"/>
      <c r="E60" s="242"/>
      <c r="J60" s="247"/>
    </row>
    <row r="61" spans="1:10">
      <c r="A61" s="243">
        <v>52</v>
      </c>
      <c r="B61" s="236" t="s">
        <v>248</v>
      </c>
    </row>
    <row r="62" spans="1:10">
      <c r="A62" s="242"/>
      <c r="B62" s="241" t="s">
        <v>249</v>
      </c>
      <c r="C62" s="242"/>
      <c r="D62" s="242"/>
      <c r="E62" s="242"/>
    </row>
    <row r="63" spans="1:10">
      <c r="A63" s="243">
        <v>53</v>
      </c>
      <c r="B63" s="236" t="s">
        <v>250</v>
      </c>
      <c r="C63" s="242"/>
      <c r="D63" s="242"/>
      <c r="E63" s="242"/>
    </row>
    <row r="64" spans="1:10">
      <c r="A64" s="243">
        <v>54</v>
      </c>
      <c r="B64" s="242" t="s">
        <v>251</v>
      </c>
      <c r="C64" s="242"/>
      <c r="D64" s="242"/>
      <c r="E64" s="242"/>
    </row>
    <row r="65" spans="1:5">
      <c r="A65" s="243">
        <v>55</v>
      </c>
      <c r="B65" s="242" t="s">
        <v>252</v>
      </c>
      <c r="C65" s="242"/>
      <c r="D65" s="242"/>
      <c r="E65" s="242"/>
    </row>
    <row r="66" spans="1:5">
      <c r="A66" s="243">
        <v>56</v>
      </c>
      <c r="B66" s="242" t="s">
        <v>253</v>
      </c>
      <c r="C66" s="242"/>
      <c r="D66" s="242"/>
      <c r="E66" s="242"/>
    </row>
    <row r="67" spans="1:5">
      <c r="A67" s="243">
        <v>57</v>
      </c>
      <c r="B67" s="242" t="s">
        <v>254</v>
      </c>
      <c r="C67" s="242"/>
      <c r="D67" s="242"/>
      <c r="E67" s="242"/>
    </row>
    <row r="68" spans="1:5">
      <c r="A68" s="243">
        <v>58</v>
      </c>
      <c r="B68" s="242" t="s">
        <v>255</v>
      </c>
      <c r="C68" s="242"/>
      <c r="D68" s="242"/>
      <c r="E68" s="242"/>
    </row>
    <row r="69" spans="1:5">
      <c r="A69" s="242"/>
      <c r="B69" s="242"/>
      <c r="C69" s="242"/>
      <c r="D69" s="242"/>
      <c r="E69" s="242"/>
    </row>
    <row r="70" spans="1:5">
      <c r="A70" s="242"/>
      <c r="B70" s="242"/>
      <c r="C70" s="242"/>
      <c r="D70" s="242"/>
      <c r="E70" s="242"/>
    </row>
    <row r="71" spans="1:5">
      <c r="A71" s="242"/>
      <c r="B71" s="242"/>
      <c r="C71" s="242"/>
      <c r="D71" s="242"/>
      <c r="E71" s="242"/>
    </row>
    <row r="72" spans="1:5">
      <c r="A72" s="242"/>
      <c r="B72" s="242"/>
      <c r="C72" s="242"/>
      <c r="D72" s="242"/>
      <c r="E72" s="242"/>
    </row>
    <row r="73" spans="1:5">
      <c r="A73" s="242"/>
      <c r="B73" s="242"/>
      <c r="C73" s="242"/>
      <c r="D73" s="242"/>
      <c r="E73" s="242"/>
    </row>
    <row r="74" spans="1:5">
      <c r="A74" s="242"/>
      <c r="B74" s="242"/>
      <c r="C74" s="242"/>
      <c r="D74" s="242"/>
      <c r="E74" s="242"/>
    </row>
    <row r="75" spans="1:5">
      <c r="A75" s="242"/>
      <c r="B75" s="242"/>
      <c r="C75" s="242"/>
      <c r="D75" s="242"/>
      <c r="E75" s="242"/>
    </row>
    <row r="76" spans="1:5">
      <c r="A76" s="242"/>
      <c r="B76" s="242"/>
      <c r="C76" s="242"/>
      <c r="D76" s="242"/>
      <c r="E76" s="242"/>
    </row>
    <row r="77" spans="1:5">
      <c r="A77" s="242"/>
      <c r="B77" s="242"/>
      <c r="C77" s="242"/>
      <c r="D77" s="242"/>
      <c r="E77" s="242"/>
    </row>
    <row r="78" spans="1:5">
      <c r="A78" s="242"/>
      <c r="B78" s="242"/>
      <c r="C78" s="242"/>
      <c r="D78" s="242"/>
      <c r="E78" s="242"/>
    </row>
    <row r="79" spans="1:5">
      <c r="A79" s="242"/>
      <c r="B79" s="242"/>
      <c r="C79" s="242"/>
      <c r="D79" s="242"/>
      <c r="E79" s="242"/>
    </row>
    <row r="80" spans="1:5">
      <c r="A80" s="242"/>
      <c r="B80" s="242"/>
      <c r="C80" s="242"/>
      <c r="D80" s="242"/>
      <c r="E80" s="242"/>
    </row>
    <row r="81" spans="1:5">
      <c r="A81" s="242"/>
      <c r="B81" s="242"/>
      <c r="C81" s="242"/>
      <c r="D81" s="242"/>
      <c r="E81" s="242"/>
    </row>
    <row r="82" spans="1:5">
      <c r="A82" s="242"/>
      <c r="B82" s="242"/>
      <c r="C82" s="242"/>
      <c r="D82" s="242"/>
      <c r="E82" s="242"/>
    </row>
    <row r="83" spans="1:5">
      <c r="A83" s="242"/>
      <c r="B83" s="242"/>
      <c r="C83" s="242"/>
      <c r="D83" s="242"/>
      <c r="E83" s="242"/>
    </row>
    <row r="84" spans="1:5">
      <c r="A84" s="242"/>
      <c r="B84" s="242"/>
      <c r="C84" s="242"/>
      <c r="D84" s="242"/>
      <c r="E84" s="242"/>
    </row>
    <row r="85" spans="1:5">
      <c r="A85" s="242"/>
      <c r="B85" s="242"/>
      <c r="C85" s="242"/>
      <c r="D85" s="242"/>
      <c r="E85" s="242"/>
    </row>
    <row r="86" spans="1:5">
      <c r="A86" s="242"/>
      <c r="B86" s="242"/>
      <c r="C86" s="242"/>
      <c r="D86" s="242"/>
      <c r="E86" s="242"/>
    </row>
    <row r="87" spans="1:5">
      <c r="A87" s="242"/>
      <c r="B87" s="242"/>
      <c r="C87" s="242"/>
      <c r="D87" s="242"/>
      <c r="E87" s="242"/>
    </row>
    <row r="88" spans="1:5">
      <c r="A88" s="242"/>
      <c r="B88" s="242"/>
      <c r="C88" s="242"/>
      <c r="D88" s="242"/>
      <c r="E88" s="242"/>
    </row>
    <row r="89" spans="1:5">
      <c r="A89" s="242"/>
      <c r="B89" s="242"/>
      <c r="C89" s="242"/>
      <c r="D89" s="242"/>
      <c r="E89" s="242"/>
    </row>
    <row r="90" spans="1:5">
      <c r="A90" s="242"/>
      <c r="B90" s="242"/>
      <c r="C90" s="242"/>
      <c r="D90" s="242"/>
      <c r="E90" s="242"/>
    </row>
    <row r="91" spans="1:5">
      <c r="A91" s="242"/>
      <c r="B91" s="242"/>
      <c r="C91" s="242"/>
      <c r="D91" s="242"/>
      <c r="E91" s="242"/>
    </row>
    <row r="92" spans="1:5">
      <c r="A92" s="242"/>
      <c r="B92" s="242"/>
      <c r="C92" s="242"/>
      <c r="D92" s="242"/>
      <c r="E92" s="242"/>
    </row>
    <row r="93" spans="1:5">
      <c r="A93" s="242"/>
      <c r="B93" s="242"/>
      <c r="C93" s="242"/>
      <c r="D93" s="242"/>
      <c r="E93" s="242"/>
    </row>
    <row r="94" spans="1:5">
      <c r="A94" s="242"/>
      <c r="B94" s="242"/>
      <c r="C94" s="242"/>
      <c r="D94" s="242"/>
      <c r="E94" s="242"/>
    </row>
    <row r="95" spans="1:5">
      <c r="A95" s="242"/>
      <c r="B95" s="242"/>
      <c r="C95" s="242"/>
      <c r="D95" s="242"/>
      <c r="E95" s="242"/>
    </row>
    <row r="96" spans="1:5">
      <c r="A96" s="242"/>
      <c r="B96" s="242"/>
      <c r="C96" s="242"/>
      <c r="D96" s="242"/>
      <c r="E96" s="242"/>
    </row>
    <row r="97" spans="1:5">
      <c r="A97" s="242"/>
      <c r="B97" s="242"/>
      <c r="C97" s="242"/>
      <c r="D97" s="242"/>
      <c r="E97" s="242"/>
    </row>
    <row r="98" spans="1:5">
      <c r="A98" s="242"/>
      <c r="B98" s="242"/>
      <c r="C98" s="242"/>
      <c r="D98" s="242"/>
      <c r="E98" s="242"/>
    </row>
    <row r="99" spans="1:5">
      <c r="A99" s="242"/>
      <c r="B99" s="242"/>
      <c r="C99" s="242"/>
      <c r="D99" s="242"/>
      <c r="E99" s="242"/>
    </row>
    <row r="100" spans="1:5">
      <c r="A100" s="242"/>
      <c r="B100" s="242"/>
      <c r="C100" s="242"/>
      <c r="D100" s="242"/>
      <c r="E100" s="242"/>
    </row>
    <row r="101" spans="1:5">
      <c r="A101" s="242"/>
      <c r="B101" s="242"/>
      <c r="C101" s="242"/>
      <c r="D101" s="242"/>
      <c r="E101" s="242"/>
    </row>
    <row r="102" spans="1:5">
      <c r="A102" s="242"/>
      <c r="B102" s="242"/>
      <c r="C102" s="242"/>
      <c r="D102" s="242"/>
      <c r="E102" s="242"/>
    </row>
    <row r="103" spans="1:5">
      <c r="A103" s="242"/>
      <c r="B103" s="242"/>
      <c r="C103" s="242"/>
      <c r="D103" s="242"/>
      <c r="E103" s="242"/>
    </row>
    <row r="104" spans="1:5">
      <c r="A104" s="242"/>
      <c r="B104" s="242"/>
      <c r="C104" s="242"/>
      <c r="D104" s="242"/>
      <c r="E104" s="242"/>
    </row>
    <row r="105" spans="1:5">
      <c r="A105" s="242"/>
      <c r="B105" s="242"/>
      <c r="C105" s="242"/>
      <c r="D105" s="242"/>
      <c r="E105" s="242"/>
    </row>
    <row r="106" spans="1:5">
      <c r="A106" s="242"/>
      <c r="B106" s="242"/>
      <c r="C106" s="242"/>
      <c r="D106" s="242"/>
      <c r="E106" s="242"/>
    </row>
    <row r="107" spans="1:5">
      <c r="A107" s="242"/>
      <c r="B107" s="242"/>
      <c r="C107" s="242"/>
      <c r="D107" s="242"/>
      <c r="E107" s="242"/>
    </row>
    <row r="108" spans="1:5">
      <c r="A108" s="242"/>
      <c r="B108" s="242"/>
      <c r="C108" s="242"/>
      <c r="D108" s="242"/>
      <c r="E108" s="242"/>
    </row>
    <row r="109" spans="1:5">
      <c r="A109" s="242"/>
      <c r="B109" s="242"/>
      <c r="C109" s="242"/>
      <c r="D109" s="242"/>
      <c r="E109" s="242"/>
    </row>
    <row r="110" spans="1:5">
      <c r="A110" s="242"/>
      <c r="B110" s="242"/>
      <c r="C110" s="242"/>
      <c r="D110" s="242"/>
      <c r="E110" s="242"/>
    </row>
    <row r="111" spans="1:5">
      <c r="A111" s="242"/>
      <c r="B111" s="242"/>
      <c r="C111" s="242"/>
      <c r="D111" s="242"/>
      <c r="E111" s="242"/>
    </row>
    <row r="112" spans="1:5">
      <c r="A112" s="242"/>
      <c r="B112" s="242"/>
      <c r="C112" s="242"/>
      <c r="D112" s="242"/>
      <c r="E112" s="242"/>
    </row>
    <row r="113" spans="1:5">
      <c r="A113" s="242"/>
      <c r="B113" s="242"/>
      <c r="C113" s="242"/>
      <c r="D113" s="242"/>
      <c r="E113" s="242"/>
    </row>
    <row r="114" spans="1:5">
      <c r="A114" s="242"/>
      <c r="B114" s="242"/>
      <c r="C114" s="242"/>
      <c r="D114" s="242"/>
      <c r="E114" s="242"/>
    </row>
    <row r="115" spans="1:5">
      <c r="A115" s="242"/>
      <c r="B115" s="242"/>
      <c r="C115" s="242"/>
      <c r="D115" s="242"/>
      <c r="E115" s="242"/>
    </row>
    <row r="116" spans="1:5">
      <c r="A116" s="242"/>
      <c r="B116" s="242"/>
      <c r="C116" s="242"/>
      <c r="D116" s="242"/>
      <c r="E116" s="242"/>
    </row>
    <row r="117" spans="1:5">
      <c r="A117" s="242"/>
      <c r="B117" s="242"/>
      <c r="C117" s="242"/>
      <c r="D117" s="242"/>
      <c r="E117" s="242"/>
    </row>
    <row r="118" spans="1:5">
      <c r="A118" s="242"/>
      <c r="B118" s="242"/>
      <c r="C118" s="242"/>
      <c r="D118" s="242"/>
      <c r="E118" s="242"/>
    </row>
    <row r="119" spans="1:5">
      <c r="A119" s="242"/>
      <c r="B119" s="242"/>
      <c r="C119" s="242"/>
      <c r="D119" s="242"/>
      <c r="E119" s="242"/>
    </row>
    <row r="120" spans="1:5">
      <c r="A120" s="242"/>
      <c r="B120" s="242"/>
      <c r="C120" s="242"/>
      <c r="D120" s="242"/>
      <c r="E120" s="242"/>
    </row>
    <row r="121" spans="1:5">
      <c r="A121" s="242"/>
      <c r="B121" s="242"/>
      <c r="C121" s="242"/>
      <c r="D121" s="242"/>
      <c r="E121" s="242"/>
    </row>
    <row r="122" spans="1:5">
      <c r="A122" s="242"/>
      <c r="B122" s="242"/>
      <c r="C122" s="242"/>
      <c r="D122" s="242"/>
      <c r="E122" s="242"/>
    </row>
    <row r="123" spans="1:5">
      <c r="A123" s="242"/>
      <c r="B123" s="242"/>
      <c r="C123" s="242"/>
      <c r="D123" s="242"/>
      <c r="E123" s="242"/>
    </row>
    <row r="124" spans="1:5">
      <c r="A124" s="242"/>
      <c r="B124" s="242"/>
      <c r="C124" s="242"/>
      <c r="D124" s="242"/>
      <c r="E124" s="242"/>
    </row>
    <row r="125" spans="1:5">
      <c r="A125" s="242"/>
      <c r="B125" s="242"/>
      <c r="C125" s="242"/>
      <c r="D125" s="242"/>
      <c r="E125" s="242"/>
    </row>
    <row r="126" spans="1:5">
      <c r="A126" s="242"/>
      <c r="B126" s="242"/>
      <c r="C126" s="242"/>
      <c r="D126" s="242"/>
      <c r="E126" s="242"/>
    </row>
    <row r="127" spans="1:5">
      <c r="A127" s="242"/>
      <c r="B127" s="242"/>
      <c r="C127" s="242"/>
      <c r="D127" s="242"/>
      <c r="E127" s="242"/>
    </row>
    <row r="128" spans="1:5">
      <c r="A128" s="242"/>
      <c r="B128" s="242"/>
      <c r="C128" s="242"/>
      <c r="D128" s="242"/>
      <c r="E128" s="242"/>
    </row>
    <row r="129" spans="1:5">
      <c r="A129" s="242"/>
      <c r="B129" s="242"/>
      <c r="C129" s="242"/>
      <c r="D129" s="242"/>
      <c r="E129" s="242"/>
    </row>
    <row r="130" spans="1:5">
      <c r="A130" s="242"/>
      <c r="B130" s="242"/>
      <c r="C130" s="242"/>
      <c r="D130" s="242"/>
      <c r="E130" s="242"/>
    </row>
    <row r="131" spans="1:5">
      <c r="A131" s="242"/>
      <c r="B131" s="242"/>
      <c r="C131" s="242"/>
      <c r="D131" s="242"/>
      <c r="E131" s="242"/>
    </row>
    <row r="132" spans="1:5">
      <c r="A132" s="242"/>
      <c r="B132" s="242"/>
      <c r="C132" s="242"/>
      <c r="D132" s="242"/>
      <c r="E132" s="242"/>
    </row>
    <row r="133" spans="1:5">
      <c r="A133" s="242"/>
      <c r="B133" s="242"/>
      <c r="C133" s="242"/>
      <c r="D133" s="242"/>
      <c r="E133" s="242"/>
    </row>
    <row r="134" spans="1:5">
      <c r="A134" s="242"/>
      <c r="B134" s="242"/>
      <c r="C134" s="242"/>
      <c r="D134" s="242"/>
      <c r="E134" s="242"/>
    </row>
    <row r="135" spans="1:5">
      <c r="A135" s="242"/>
      <c r="B135" s="242"/>
      <c r="C135" s="242"/>
      <c r="D135" s="242"/>
      <c r="E135" s="242"/>
    </row>
    <row r="136" spans="1:5">
      <c r="A136" s="242"/>
      <c r="B136" s="242"/>
      <c r="C136" s="242"/>
      <c r="D136" s="242"/>
      <c r="E136" s="242"/>
    </row>
    <row r="137" spans="1:5">
      <c r="A137" s="242"/>
      <c r="B137" s="242"/>
      <c r="C137" s="242"/>
      <c r="D137" s="242"/>
      <c r="E137" s="242"/>
    </row>
    <row r="138" spans="1:5">
      <c r="A138" s="242"/>
      <c r="B138" s="242"/>
      <c r="C138" s="242"/>
      <c r="D138" s="242"/>
      <c r="E138" s="242"/>
    </row>
    <row r="139" spans="1:5">
      <c r="A139" s="242"/>
      <c r="B139" s="242"/>
      <c r="C139" s="242"/>
      <c r="D139" s="242"/>
      <c r="E139" s="242"/>
    </row>
    <row r="140" spans="1:5">
      <c r="A140" s="242"/>
      <c r="B140" s="242"/>
      <c r="C140" s="242"/>
      <c r="D140" s="242"/>
      <c r="E140" s="242"/>
    </row>
    <row r="141" spans="1:5">
      <c r="A141" s="242"/>
      <c r="B141" s="242"/>
      <c r="C141" s="242"/>
      <c r="D141" s="242"/>
      <c r="E141" s="242"/>
    </row>
    <row r="142" spans="1:5">
      <c r="A142" s="242"/>
      <c r="B142" s="242"/>
      <c r="C142" s="242"/>
      <c r="D142" s="242"/>
      <c r="E142" s="242"/>
    </row>
    <row r="143" spans="1:5">
      <c r="A143" s="242"/>
      <c r="B143" s="242"/>
      <c r="C143" s="242"/>
      <c r="D143" s="242"/>
      <c r="E143" s="242"/>
    </row>
    <row r="144" spans="1:5">
      <c r="A144" s="242"/>
      <c r="B144" s="242"/>
      <c r="C144" s="242"/>
      <c r="D144" s="242"/>
      <c r="E144" s="242"/>
    </row>
    <row r="145" spans="1:5">
      <c r="A145" s="242"/>
      <c r="B145" s="242"/>
      <c r="C145" s="242"/>
      <c r="D145" s="242"/>
      <c r="E145" s="242"/>
    </row>
    <row r="146" spans="1:5">
      <c r="A146" s="242"/>
      <c r="B146" s="242"/>
      <c r="C146" s="242"/>
      <c r="D146" s="242"/>
      <c r="E146" s="242"/>
    </row>
    <row r="147" spans="1:5">
      <c r="A147" s="242"/>
      <c r="B147" s="242"/>
      <c r="C147" s="242"/>
      <c r="D147" s="242"/>
      <c r="E147" s="242"/>
    </row>
    <row r="148" spans="1:5">
      <c r="A148" s="242"/>
      <c r="B148" s="242"/>
      <c r="C148" s="242"/>
      <c r="D148" s="242"/>
      <c r="E148" s="242"/>
    </row>
    <row r="149" spans="1:5">
      <c r="A149" s="242"/>
      <c r="B149" s="242"/>
      <c r="C149" s="242"/>
      <c r="D149" s="242"/>
      <c r="E149" s="242"/>
    </row>
    <row r="150" spans="1:5">
      <c r="A150" s="242"/>
      <c r="B150" s="242"/>
      <c r="C150" s="242"/>
      <c r="D150" s="242"/>
      <c r="E150" s="242"/>
    </row>
    <row r="151" spans="1:5">
      <c r="A151" s="242"/>
      <c r="B151" s="242"/>
      <c r="C151" s="242"/>
      <c r="D151" s="242"/>
      <c r="E151" s="242"/>
    </row>
    <row r="152" spans="1:5">
      <c r="A152" s="242"/>
      <c r="B152" s="242"/>
      <c r="C152" s="242"/>
      <c r="D152" s="242"/>
      <c r="E152" s="242"/>
    </row>
    <row r="153" spans="1:5">
      <c r="A153" s="242"/>
      <c r="B153" s="242"/>
      <c r="C153" s="242"/>
      <c r="D153" s="242"/>
      <c r="E153" s="242"/>
    </row>
    <row r="154" spans="1:5">
      <c r="A154" s="242"/>
      <c r="B154" s="242"/>
      <c r="C154" s="242"/>
      <c r="D154" s="242"/>
      <c r="E154" s="242"/>
    </row>
    <row r="155" spans="1:5">
      <c r="A155" s="242"/>
      <c r="B155" s="242"/>
      <c r="C155" s="242"/>
      <c r="D155" s="242"/>
      <c r="E155" s="242"/>
    </row>
    <row r="156" spans="1:5">
      <c r="A156" s="242"/>
      <c r="B156" s="242"/>
      <c r="C156" s="242"/>
      <c r="D156" s="242"/>
      <c r="E156" s="242"/>
    </row>
    <row r="157" spans="1:5">
      <c r="A157" s="242"/>
      <c r="B157" s="242"/>
      <c r="C157" s="242"/>
      <c r="D157" s="242"/>
      <c r="E157" s="242"/>
    </row>
    <row r="158" spans="1:5">
      <c r="A158" s="242"/>
      <c r="B158" s="242"/>
      <c r="C158" s="242"/>
      <c r="D158" s="242"/>
      <c r="E158" s="242"/>
    </row>
    <row r="159" spans="1:5">
      <c r="A159" s="242"/>
      <c r="B159" s="242"/>
      <c r="C159" s="242"/>
      <c r="D159" s="242"/>
      <c r="E159" s="242"/>
    </row>
    <row r="160" spans="1:5">
      <c r="A160" s="242"/>
      <c r="B160" s="242"/>
      <c r="C160" s="242"/>
      <c r="D160" s="242"/>
      <c r="E160" s="242"/>
    </row>
    <row r="161" spans="1:5">
      <c r="A161" s="242"/>
      <c r="B161" s="242"/>
      <c r="C161" s="242"/>
      <c r="D161" s="242"/>
      <c r="E161" s="242"/>
    </row>
    <row r="162" spans="1:5">
      <c r="A162" s="242"/>
      <c r="B162" s="242"/>
      <c r="C162" s="242"/>
      <c r="D162" s="242"/>
      <c r="E162" s="242"/>
    </row>
    <row r="163" spans="1:5">
      <c r="A163" s="242"/>
      <c r="B163" s="242"/>
      <c r="C163" s="242"/>
      <c r="D163" s="242"/>
      <c r="E163" s="242"/>
    </row>
    <row r="164" spans="1:5">
      <c r="A164" s="242"/>
      <c r="B164" s="242"/>
      <c r="C164" s="242"/>
      <c r="D164" s="242"/>
      <c r="E164" s="242"/>
    </row>
    <row r="165" spans="1:5">
      <c r="A165" s="242"/>
      <c r="B165" s="242"/>
      <c r="C165" s="242"/>
      <c r="D165" s="242"/>
      <c r="E165" s="242"/>
    </row>
    <row r="166" spans="1:5">
      <c r="A166" s="242"/>
      <c r="B166" s="242"/>
      <c r="C166" s="242"/>
      <c r="D166" s="242"/>
      <c r="E166" s="242"/>
    </row>
    <row r="167" spans="1:5">
      <c r="A167" s="242"/>
      <c r="B167" s="242"/>
      <c r="C167" s="242"/>
      <c r="D167" s="242"/>
      <c r="E167" s="242"/>
    </row>
    <row r="168" spans="1:5">
      <c r="A168" s="242"/>
      <c r="B168" s="242"/>
      <c r="C168" s="242"/>
      <c r="D168" s="242"/>
      <c r="E168" s="242"/>
    </row>
    <row r="169" spans="1:5">
      <c r="A169" s="242"/>
      <c r="B169" s="242"/>
      <c r="C169" s="242"/>
      <c r="D169" s="242"/>
      <c r="E169" s="242"/>
    </row>
    <row r="170" spans="1:5">
      <c r="A170" s="242"/>
      <c r="B170" s="242"/>
      <c r="C170" s="242"/>
      <c r="D170" s="242"/>
      <c r="E170" s="242"/>
    </row>
    <row r="171" spans="1:5">
      <c r="A171" s="242"/>
      <c r="B171" s="242"/>
      <c r="C171" s="242"/>
      <c r="D171" s="242"/>
      <c r="E171" s="242"/>
    </row>
    <row r="172" spans="1:5">
      <c r="A172" s="242"/>
      <c r="B172" s="242"/>
      <c r="C172" s="242"/>
      <c r="D172" s="242"/>
      <c r="E172" s="242"/>
    </row>
    <row r="173" spans="1:5">
      <c r="A173" s="242"/>
      <c r="B173" s="242"/>
      <c r="C173" s="242"/>
      <c r="D173" s="242"/>
      <c r="E173" s="242"/>
    </row>
    <row r="174" spans="1:5">
      <c r="A174" s="242"/>
      <c r="B174" s="242"/>
      <c r="C174" s="242"/>
      <c r="D174" s="242"/>
      <c r="E174" s="242"/>
    </row>
    <row r="175" spans="1:5">
      <c r="A175" s="242"/>
      <c r="B175" s="242"/>
      <c r="C175" s="242"/>
      <c r="D175" s="242"/>
      <c r="E175" s="242"/>
    </row>
    <row r="176" spans="1:5">
      <c r="A176" s="242"/>
      <c r="B176" s="242"/>
      <c r="C176" s="242"/>
      <c r="D176" s="242"/>
      <c r="E176" s="242"/>
    </row>
    <row r="177" spans="1:5">
      <c r="A177" s="242"/>
      <c r="B177" s="242"/>
      <c r="C177" s="242"/>
      <c r="D177" s="242"/>
      <c r="E177" s="242"/>
    </row>
    <row r="178" spans="1:5">
      <c r="A178" s="242"/>
      <c r="B178" s="242"/>
      <c r="C178" s="242"/>
      <c r="D178" s="242"/>
      <c r="E178" s="242"/>
    </row>
    <row r="179" spans="1:5">
      <c r="A179" s="242"/>
      <c r="B179" s="242"/>
      <c r="C179" s="242"/>
      <c r="D179" s="242"/>
      <c r="E179" s="242"/>
    </row>
    <row r="180" spans="1:5">
      <c r="A180" s="242"/>
      <c r="B180" s="242"/>
      <c r="C180" s="242"/>
      <c r="D180" s="242"/>
      <c r="E180" s="242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5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A2" sqref="A2:G2"/>
    </sheetView>
  </sheetViews>
  <sheetFormatPr defaultRowHeight="21" customHeight="1"/>
  <cols>
    <col min="1" max="1" width="6.28515625" style="378" customWidth="1"/>
    <col min="2" max="2" width="5.140625" style="379" bestFit="1" customWidth="1"/>
    <col min="3" max="3" width="24" style="378" bestFit="1" customWidth="1"/>
    <col min="4" max="4" width="14.85546875" style="380" customWidth="1"/>
    <col min="5" max="5" width="22.85546875" style="379" bestFit="1" customWidth="1"/>
    <col min="6" max="6" width="14.7109375" style="379" customWidth="1"/>
    <col min="7" max="7" width="22.42578125" style="379" customWidth="1"/>
    <col min="8" max="8" width="11.5703125" style="378" customWidth="1"/>
    <col min="9" max="242" width="9.140625" style="378"/>
    <col min="243" max="253" width="12.7109375" style="378" customWidth="1"/>
    <col min="254" max="254" width="12.28515625" style="378" customWidth="1"/>
    <col min="255" max="255" width="11.5703125" style="378" customWidth="1"/>
    <col min="256" max="256" width="11.140625" style="378" customWidth="1"/>
    <col min="257" max="498" width="9.140625" style="378"/>
    <col min="499" max="509" width="12.7109375" style="378" customWidth="1"/>
    <col min="510" max="510" width="12.28515625" style="378" customWidth="1"/>
    <col min="511" max="511" width="11.5703125" style="378" customWidth="1"/>
    <col min="512" max="512" width="11.140625" style="378" customWidth="1"/>
    <col min="513" max="754" width="9.140625" style="378"/>
    <col min="755" max="765" width="12.7109375" style="378" customWidth="1"/>
    <col min="766" max="766" width="12.28515625" style="378" customWidth="1"/>
    <col min="767" max="767" width="11.5703125" style="378" customWidth="1"/>
    <col min="768" max="768" width="11.140625" style="378" customWidth="1"/>
    <col min="769" max="1010" width="9.140625" style="378"/>
    <col min="1011" max="1021" width="12.7109375" style="378" customWidth="1"/>
    <col min="1022" max="1022" width="12.28515625" style="378" customWidth="1"/>
    <col min="1023" max="1023" width="11.5703125" style="378" customWidth="1"/>
    <col min="1024" max="1024" width="11.140625" style="378" customWidth="1"/>
    <col min="1025" max="1266" width="9.140625" style="378"/>
    <col min="1267" max="1277" width="12.7109375" style="378" customWidth="1"/>
    <col min="1278" max="1278" width="12.28515625" style="378" customWidth="1"/>
    <col min="1279" max="1279" width="11.5703125" style="378" customWidth="1"/>
    <col min="1280" max="1280" width="11.140625" style="378" customWidth="1"/>
    <col min="1281" max="1522" width="9.140625" style="378"/>
    <col min="1523" max="1533" width="12.7109375" style="378" customWidth="1"/>
    <col min="1534" max="1534" width="12.28515625" style="378" customWidth="1"/>
    <col min="1535" max="1535" width="11.5703125" style="378" customWidth="1"/>
    <col min="1536" max="1536" width="11.140625" style="378" customWidth="1"/>
    <col min="1537" max="1778" width="9.140625" style="378"/>
    <col min="1779" max="1789" width="12.7109375" style="378" customWidth="1"/>
    <col min="1790" max="1790" width="12.28515625" style="378" customWidth="1"/>
    <col min="1791" max="1791" width="11.5703125" style="378" customWidth="1"/>
    <col min="1792" max="1792" width="11.140625" style="378" customWidth="1"/>
    <col min="1793" max="2034" width="9.140625" style="378"/>
    <col min="2035" max="2045" width="12.7109375" style="378" customWidth="1"/>
    <col min="2046" max="2046" width="12.28515625" style="378" customWidth="1"/>
    <col min="2047" max="2047" width="11.5703125" style="378" customWidth="1"/>
    <col min="2048" max="2048" width="11.140625" style="378" customWidth="1"/>
    <col min="2049" max="2290" width="9.140625" style="378"/>
    <col min="2291" max="2301" width="12.7109375" style="378" customWidth="1"/>
    <col min="2302" max="2302" width="12.28515625" style="378" customWidth="1"/>
    <col min="2303" max="2303" width="11.5703125" style="378" customWidth="1"/>
    <col min="2304" max="2304" width="11.140625" style="378" customWidth="1"/>
    <col min="2305" max="2546" width="9.140625" style="378"/>
    <col min="2547" max="2557" width="12.7109375" style="378" customWidth="1"/>
    <col min="2558" max="2558" width="12.28515625" style="378" customWidth="1"/>
    <col min="2559" max="2559" width="11.5703125" style="378" customWidth="1"/>
    <col min="2560" max="2560" width="11.140625" style="378" customWidth="1"/>
    <col min="2561" max="2802" width="9.140625" style="378"/>
    <col min="2803" max="2813" width="12.7109375" style="378" customWidth="1"/>
    <col min="2814" max="2814" width="12.28515625" style="378" customWidth="1"/>
    <col min="2815" max="2815" width="11.5703125" style="378" customWidth="1"/>
    <col min="2816" max="2816" width="11.140625" style="378" customWidth="1"/>
    <col min="2817" max="3058" width="9.140625" style="378"/>
    <col min="3059" max="3069" width="12.7109375" style="378" customWidth="1"/>
    <col min="3070" max="3070" width="12.28515625" style="378" customWidth="1"/>
    <col min="3071" max="3071" width="11.5703125" style="378" customWidth="1"/>
    <col min="3072" max="3072" width="11.140625" style="378" customWidth="1"/>
    <col min="3073" max="3314" width="9.140625" style="378"/>
    <col min="3315" max="3325" width="12.7109375" style="378" customWidth="1"/>
    <col min="3326" max="3326" width="12.28515625" style="378" customWidth="1"/>
    <col min="3327" max="3327" width="11.5703125" style="378" customWidth="1"/>
    <col min="3328" max="3328" width="11.140625" style="378" customWidth="1"/>
    <col min="3329" max="3570" width="9.140625" style="378"/>
    <col min="3571" max="3581" width="12.7109375" style="378" customWidth="1"/>
    <col min="3582" max="3582" width="12.28515625" style="378" customWidth="1"/>
    <col min="3583" max="3583" width="11.5703125" style="378" customWidth="1"/>
    <col min="3584" max="3584" width="11.140625" style="378" customWidth="1"/>
    <col min="3585" max="3826" width="9.140625" style="378"/>
    <col min="3827" max="3837" width="12.7109375" style="378" customWidth="1"/>
    <col min="3838" max="3838" width="12.28515625" style="378" customWidth="1"/>
    <col min="3839" max="3839" width="11.5703125" style="378" customWidth="1"/>
    <col min="3840" max="3840" width="11.140625" style="378" customWidth="1"/>
    <col min="3841" max="4082" width="9.140625" style="378"/>
    <col min="4083" max="4093" width="12.7109375" style="378" customWidth="1"/>
    <col min="4094" max="4094" width="12.28515625" style="378" customWidth="1"/>
    <col min="4095" max="4095" width="11.5703125" style="378" customWidth="1"/>
    <col min="4096" max="4096" width="11.140625" style="378" customWidth="1"/>
    <col min="4097" max="4338" width="9.140625" style="378"/>
    <col min="4339" max="4349" width="12.7109375" style="378" customWidth="1"/>
    <col min="4350" max="4350" width="12.28515625" style="378" customWidth="1"/>
    <col min="4351" max="4351" width="11.5703125" style="378" customWidth="1"/>
    <col min="4352" max="4352" width="11.140625" style="378" customWidth="1"/>
    <col min="4353" max="4594" width="9.140625" style="378"/>
    <col min="4595" max="4605" width="12.7109375" style="378" customWidth="1"/>
    <col min="4606" max="4606" width="12.28515625" style="378" customWidth="1"/>
    <col min="4607" max="4607" width="11.5703125" style="378" customWidth="1"/>
    <col min="4608" max="4608" width="11.140625" style="378" customWidth="1"/>
    <col min="4609" max="4850" width="9.140625" style="378"/>
    <col min="4851" max="4861" width="12.7109375" style="378" customWidth="1"/>
    <col min="4862" max="4862" width="12.28515625" style="378" customWidth="1"/>
    <col min="4863" max="4863" width="11.5703125" style="378" customWidth="1"/>
    <col min="4864" max="4864" width="11.140625" style="378" customWidth="1"/>
    <col min="4865" max="5106" width="9.140625" style="378"/>
    <col min="5107" max="5117" width="12.7109375" style="378" customWidth="1"/>
    <col min="5118" max="5118" width="12.28515625" style="378" customWidth="1"/>
    <col min="5119" max="5119" width="11.5703125" style="378" customWidth="1"/>
    <col min="5120" max="5120" width="11.140625" style="378" customWidth="1"/>
    <col min="5121" max="5362" width="9.140625" style="378"/>
    <col min="5363" max="5373" width="12.7109375" style="378" customWidth="1"/>
    <col min="5374" max="5374" width="12.28515625" style="378" customWidth="1"/>
    <col min="5375" max="5375" width="11.5703125" style="378" customWidth="1"/>
    <col min="5376" max="5376" width="11.140625" style="378" customWidth="1"/>
    <col min="5377" max="5618" width="9.140625" style="378"/>
    <col min="5619" max="5629" width="12.7109375" style="378" customWidth="1"/>
    <col min="5630" max="5630" width="12.28515625" style="378" customWidth="1"/>
    <col min="5631" max="5631" width="11.5703125" style="378" customWidth="1"/>
    <col min="5632" max="5632" width="11.140625" style="378" customWidth="1"/>
    <col min="5633" max="5874" width="9.140625" style="378"/>
    <col min="5875" max="5885" width="12.7109375" style="378" customWidth="1"/>
    <col min="5886" max="5886" width="12.28515625" style="378" customWidth="1"/>
    <col min="5887" max="5887" width="11.5703125" style="378" customWidth="1"/>
    <col min="5888" max="5888" width="11.140625" style="378" customWidth="1"/>
    <col min="5889" max="6130" width="9.140625" style="378"/>
    <col min="6131" max="6141" width="12.7109375" style="378" customWidth="1"/>
    <col min="6142" max="6142" width="12.28515625" style="378" customWidth="1"/>
    <col min="6143" max="6143" width="11.5703125" style="378" customWidth="1"/>
    <col min="6144" max="6144" width="11.140625" style="378" customWidth="1"/>
    <col min="6145" max="6386" width="9.140625" style="378"/>
    <col min="6387" max="6397" width="12.7109375" style="378" customWidth="1"/>
    <col min="6398" max="6398" width="12.28515625" style="378" customWidth="1"/>
    <col min="6399" max="6399" width="11.5703125" style="378" customWidth="1"/>
    <col min="6400" max="6400" width="11.140625" style="378" customWidth="1"/>
    <col min="6401" max="6642" width="9.140625" style="378"/>
    <col min="6643" max="6653" width="12.7109375" style="378" customWidth="1"/>
    <col min="6654" max="6654" width="12.28515625" style="378" customWidth="1"/>
    <col min="6655" max="6655" width="11.5703125" style="378" customWidth="1"/>
    <col min="6656" max="6656" width="11.140625" style="378" customWidth="1"/>
    <col min="6657" max="6898" width="9.140625" style="378"/>
    <col min="6899" max="6909" width="12.7109375" style="378" customWidth="1"/>
    <col min="6910" max="6910" width="12.28515625" style="378" customWidth="1"/>
    <col min="6911" max="6911" width="11.5703125" style="378" customWidth="1"/>
    <col min="6912" max="6912" width="11.140625" style="378" customWidth="1"/>
    <col min="6913" max="7154" width="9.140625" style="378"/>
    <col min="7155" max="7165" width="12.7109375" style="378" customWidth="1"/>
    <col min="7166" max="7166" width="12.28515625" style="378" customWidth="1"/>
    <col min="7167" max="7167" width="11.5703125" style="378" customWidth="1"/>
    <col min="7168" max="7168" width="11.140625" style="378" customWidth="1"/>
    <col min="7169" max="7410" width="9.140625" style="378"/>
    <col min="7411" max="7421" width="12.7109375" style="378" customWidth="1"/>
    <col min="7422" max="7422" width="12.28515625" style="378" customWidth="1"/>
    <col min="7423" max="7423" width="11.5703125" style="378" customWidth="1"/>
    <col min="7424" max="7424" width="11.140625" style="378" customWidth="1"/>
    <col min="7425" max="7666" width="9.140625" style="378"/>
    <col min="7667" max="7677" width="12.7109375" style="378" customWidth="1"/>
    <col min="7678" max="7678" width="12.28515625" style="378" customWidth="1"/>
    <col min="7679" max="7679" width="11.5703125" style="378" customWidth="1"/>
    <col min="7680" max="7680" width="11.140625" style="378" customWidth="1"/>
    <col min="7681" max="7922" width="9.140625" style="378"/>
    <col min="7923" max="7933" width="12.7109375" style="378" customWidth="1"/>
    <col min="7934" max="7934" width="12.28515625" style="378" customWidth="1"/>
    <col min="7935" max="7935" width="11.5703125" style="378" customWidth="1"/>
    <col min="7936" max="7936" width="11.140625" style="378" customWidth="1"/>
    <col min="7937" max="8178" width="9.140625" style="378"/>
    <col min="8179" max="8189" width="12.7109375" style="378" customWidth="1"/>
    <col min="8190" max="8190" width="12.28515625" style="378" customWidth="1"/>
    <col min="8191" max="8191" width="11.5703125" style="378" customWidth="1"/>
    <col min="8192" max="8192" width="11.140625" style="378" customWidth="1"/>
    <col min="8193" max="8434" width="9.140625" style="378"/>
    <col min="8435" max="8445" width="12.7109375" style="378" customWidth="1"/>
    <col min="8446" max="8446" width="12.28515625" style="378" customWidth="1"/>
    <col min="8447" max="8447" width="11.5703125" style="378" customWidth="1"/>
    <col min="8448" max="8448" width="11.140625" style="378" customWidth="1"/>
    <col min="8449" max="8690" width="9.140625" style="378"/>
    <col min="8691" max="8701" width="12.7109375" style="378" customWidth="1"/>
    <col min="8702" max="8702" width="12.28515625" style="378" customWidth="1"/>
    <col min="8703" max="8703" width="11.5703125" style="378" customWidth="1"/>
    <col min="8704" max="8704" width="11.140625" style="378" customWidth="1"/>
    <col min="8705" max="8946" width="9.140625" style="378"/>
    <col min="8947" max="8957" width="12.7109375" style="378" customWidth="1"/>
    <col min="8958" max="8958" width="12.28515625" style="378" customWidth="1"/>
    <col min="8959" max="8959" width="11.5703125" style="378" customWidth="1"/>
    <col min="8960" max="8960" width="11.140625" style="378" customWidth="1"/>
    <col min="8961" max="9202" width="9.140625" style="378"/>
    <col min="9203" max="9213" width="12.7109375" style="378" customWidth="1"/>
    <col min="9214" max="9214" width="12.28515625" style="378" customWidth="1"/>
    <col min="9215" max="9215" width="11.5703125" style="378" customWidth="1"/>
    <col min="9216" max="9216" width="11.140625" style="378" customWidth="1"/>
    <col min="9217" max="9458" width="9.140625" style="378"/>
    <col min="9459" max="9469" width="12.7109375" style="378" customWidth="1"/>
    <col min="9470" max="9470" width="12.28515625" style="378" customWidth="1"/>
    <col min="9471" max="9471" width="11.5703125" style="378" customWidth="1"/>
    <col min="9472" max="9472" width="11.140625" style="378" customWidth="1"/>
    <col min="9473" max="9714" width="9.140625" style="378"/>
    <col min="9715" max="9725" width="12.7109375" style="378" customWidth="1"/>
    <col min="9726" max="9726" width="12.28515625" style="378" customWidth="1"/>
    <col min="9727" max="9727" width="11.5703125" style="378" customWidth="1"/>
    <col min="9728" max="9728" width="11.140625" style="378" customWidth="1"/>
    <col min="9729" max="9970" width="9.140625" style="378"/>
    <col min="9971" max="9981" width="12.7109375" style="378" customWidth="1"/>
    <col min="9982" max="9982" width="12.28515625" style="378" customWidth="1"/>
    <col min="9983" max="9983" width="11.5703125" style="378" customWidth="1"/>
    <col min="9984" max="9984" width="11.140625" style="378" customWidth="1"/>
    <col min="9985" max="10226" width="9.140625" style="378"/>
    <col min="10227" max="10237" width="12.7109375" style="378" customWidth="1"/>
    <col min="10238" max="10238" width="12.28515625" style="378" customWidth="1"/>
    <col min="10239" max="10239" width="11.5703125" style="378" customWidth="1"/>
    <col min="10240" max="10240" width="11.140625" style="378" customWidth="1"/>
    <col min="10241" max="10482" width="9.140625" style="378"/>
    <col min="10483" max="10493" width="12.7109375" style="378" customWidth="1"/>
    <col min="10494" max="10494" width="12.28515625" style="378" customWidth="1"/>
    <col min="10495" max="10495" width="11.5703125" style="378" customWidth="1"/>
    <col min="10496" max="10496" width="11.140625" style="378" customWidth="1"/>
    <col min="10497" max="10738" width="9.140625" style="378"/>
    <col min="10739" max="10749" width="12.7109375" style="378" customWidth="1"/>
    <col min="10750" max="10750" width="12.28515625" style="378" customWidth="1"/>
    <col min="10751" max="10751" width="11.5703125" style="378" customWidth="1"/>
    <col min="10752" max="10752" width="11.140625" style="378" customWidth="1"/>
    <col min="10753" max="10994" width="9.140625" style="378"/>
    <col min="10995" max="11005" width="12.7109375" style="378" customWidth="1"/>
    <col min="11006" max="11006" width="12.28515625" style="378" customWidth="1"/>
    <col min="11007" max="11007" width="11.5703125" style="378" customWidth="1"/>
    <col min="11008" max="11008" width="11.140625" style="378" customWidth="1"/>
    <col min="11009" max="11250" width="9.140625" style="378"/>
    <col min="11251" max="11261" width="12.7109375" style="378" customWidth="1"/>
    <col min="11262" max="11262" width="12.28515625" style="378" customWidth="1"/>
    <col min="11263" max="11263" width="11.5703125" style="378" customWidth="1"/>
    <col min="11264" max="11264" width="11.140625" style="378" customWidth="1"/>
    <col min="11265" max="11506" width="9.140625" style="378"/>
    <col min="11507" max="11517" width="12.7109375" style="378" customWidth="1"/>
    <col min="11518" max="11518" width="12.28515625" style="378" customWidth="1"/>
    <col min="11519" max="11519" width="11.5703125" style="378" customWidth="1"/>
    <col min="11520" max="11520" width="11.140625" style="378" customWidth="1"/>
    <col min="11521" max="11762" width="9.140625" style="378"/>
    <col min="11763" max="11773" width="12.7109375" style="378" customWidth="1"/>
    <col min="11774" max="11774" width="12.28515625" style="378" customWidth="1"/>
    <col min="11775" max="11775" width="11.5703125" style="378" customWidth="1"/>
    <col min="11776" max="11776" width="11.140625" style="378" customWidth="1"/>
    <col min="11777" max="12018" width="9.140625" style="378"/>
    <col min="12019" max="12029" width="12.7109375" style="378" customWidth="1"/>
    <col min="12030" max="12030" width="12.28515625" style="378" customWidth="1"/>
    <col min="12031" max="12031" width="11.5703125" style="378" customWidth="1"/>
    <col min="12032" max="12032" width="11.140625" style="378" customWidth="1"/>
    <col min="12033" max="12274" width="9.140625" style="378"/>
    <col min="12275" max="12285" width="12.7109375" style="378" customWidth="1"/>
    <col min="12286" max="12286" width="12.28515625" style="378" customWidth="1"/>
    <col min="12287" max="12287" width="11.5703125" style="378" customWidth="1"/>
    <col min="12288" max="12288" width="11.140625" style="378" customWidth="1"/>
    <col min="12289" max="12530" width="9.140625" style="378"/>
    <col min="12531" max="12541" width="12.7109375" style="378" customWidth="1"/>
    <col min="12542" max="12542" width="12.28515625" style="378" customWidth="1"/>
    <col min="12543" max="12543" width="11.5703125" style="378" customWidth="1"/>
    <col min="12544" max="12544" width="11.140625" style="378" customWidth="1"/>
    <col min="12545" max="12786" width="9.140625" style="378"/>
    <col min="12787" max="12797" width="12.7109375" style="378" customWidth="1"/>
    <col min="12798" max="12798" width="12.28515625" style="378" customWidth="1"/>
    <col min="12799" max="12799" width="11.5703125" style="378" customWidth="1"/>
    <col min="12800" max="12800" width="11.140625" style="378" customWidth="1"/>
    <col min="12801" max="13042" width="9.140625" style="378"/>
    <col min="13043" max="13053" width="12.7109375" style="378" customWidth="1"/>
    <col min="13054" max="13054" width="12.28515625" style="378" customWidth="1"/>
    <col min="13055" max="13055" width="11.5703125" style="378" customWidth="1"/>
    <col min="13056" max="13056" width="11.140625" style="378" customWidth="1"/>
    <col min="13057" max="13298" width="9.140625" style="378"/>
    <col min="13299" max="13309" width="12.7109375" style="378" customWidth="1"/>
    <col min="13310" max="13310" width="12.28515625" style="378" customWidth="1"/>
    <col min="13311" max="13311" width="11.5703125" style="378" customWidth="1"/>
    <col min="13312" max="13312" width="11.140625" style="378" customWidth="1"/>
    <col min="13313" max="13554" width="9.140625" style="378"/>
    <col min="13555" max="13565" width="12.7109375" style="378" customWidth="1"/>
    <col min="13566" max="13566" width="12.28515625" style="378" customWidth="1"/>
    <col min="13567" max="13567" width="11.5703125" style="378" customWidth="1"/>
    <col min="13568" max="13568" width="11.140625" style="378" customWidth="1"/>
    <col min="13569" max="13810" width="9.140625" style="378"/>
    <col min="13811" max="13821" width="12.7109375" style="378" customWidth="1"/>
    <col min="13822" max="13822" width="12.28515625" style="378" customWidth="1"/>
    <col min="13823" max="13823" width="11.5703125" style="378" customWidth="1"/>
    <col min="13824" max="13824" width="11.140625" style="378" customWidth="1"/>
    <col min="13825" max="14066" width="9.140625" style="378"/>
    <col min="14067" max="14077" width="12.7109375" style="378" customWidth="1"/>
    <col min="14078" max="14078" width="12.28515625" style="378" customWidth="1"/>
    <col min="14079" max="14079" width="11.5703125" style="378" customWidth="1"/>
    <col min="14080" max="14080" width="11.140625" style="378" customWidth="1"/>
    <col min="14081" max="14322" width="9.140625" style="378"/>
    <col min="14323" max="14333" width="12.7109375" style="378" customWidth="1"/>
    <col min="14334" max="14334" width="12.28515625" style="378" customWidth="1"/>
    <col min="14335" max="14335" width="11.5703125" style="378" customWidth="1"/>
    <col min="14336" max="14336" width="11.140625" style="378" customWidth="1"/>
    <col min="14337" max="14578" width="9.140625" style="378"/>
    <col min="14579" max="14589" width="12.7109375" style="378" customWidth="1"/>
    <col min="14590" max="14590" width="12.28515625" style="378" customWidth="1"/>
    <col min="14591" max="14591" width="11.5703125" style="378" customWidth="1"/>
    <col min="14592" max="14592" width="11.140625" style="378" customWidth="1"/>
    <col min="14593" max="14834" width="9.140625" style="378"/>
    <col min="14835" max="14845" width="12.7109375" style="378" customWidth="1"/>
    <col min="14846" max="14846" width="12.28515625" style="378" customWidth="1"/>
    <col min="14847" max="14847" width="11.5703125" style="378" customWidth="1"/>
    <col min="14848" max="14848" width="11.140625" style="378" customWidth="1"/>
    <col min="14849" max="15090" width="9.140625" style="378"/>
    <col min="15091" max="15101" width="12.7109375" style="378" customWidth="1"/>
    <col min="15102" max="15102" width="12.28515625" style="378" customWidth="1"/>
    <col min="15103" max="15103" width="11.5703125" style="378" customWidth="1"/>
    <col min="15104" max="15104" width="11.140625" style="378" customWidth="1"/>
    <col min="15105" max="15346" width="9.140625" style="378"/>
    <col min="15347" max="15357" width="12.7109375" style="378" customWidth="1"/>
    <col min="15358" max="15358" width="12.28515625" style="378" customWidth="1"/>
    <col min="15359" max="15359" width="11.5703125" style="378" customWidth="1"/>
    <col min="15360" max="15360" width="11.140625" style="378" customWidth="1"/>
    <col min="15361" max="15602" width="9.140625" style="378"/>
    <col min="15603" max="15613" width="12.7109375" style="378" customWidth="1"/>
    <col min="15614" max="15614" width="12.28515625" style="378" customWidth="1"/>
    <col min="15615" max="15615" width="11.5703125" style="378" customWidth="1"/>
    <col min="15616" max="15616" width="11.140625" style="378" customWidth="1"/>
    <col min="15617" max="15858" width="9.140625" style="378"/>
    <col min="15859" max="15869" width="12.7109375" style="378" customWidth="1"/>
    <col min="15870" max="15870" width="12.28515625" style="378" customWidth="1"/>
    <col min="15871" max="15871" width="11.5703125" style="378" customWidth="1"/>
    <col min="15872" max="15872" width="11.140625" style="378" customWidth="1"/>
    <col min="15873" max="16114" width="9.140625" style="378"/>
    <col min="16115" max="16125" width="12.7109375" style="378" customWidth="1"/>
    <col min="16126" max="16126" width="12.28515625" style="378" customWidth="1"/>
    <col min="16127" max="16127" width="11.5703125" style="378" customWidth="1"/>
    <col min="16128" max="16128" width="11.140625" style="378" customWidth="1"/>
    <col min="16129" max="16378" width="9.140625" style="378"/>
    <col min="16379" max="16384" width="10.28515625" style="378" customWidth="1"/>
  </cols>
  <sheetData>
    <row r="1" spans="2:9" ht="15.75">
      <c r="B1" s="2017" t="s">
        <v>420</v>
      </c>
      <c r="C1" s="2017"/>
      <c r="D1" s="2017"/>
      <c r="E1" s="2017"/>
      <c r="F1" s="2017"/>
      <c r="G1" s="2017"/>
    </row>
    <row r="2" spans="2:9" ht="15.75">
      <c r="B2" s="2017" t="s">
        <v>419</v>
      </c>
      <c r="C2" s="2017"/>
      <c r="D2" s="2017"/>
      <c r="E2" s="2017"/>
      <c r="F2" s="2017"/>
      <c r="G2" s="2017"/>
    </row>
    <row r="3" spans="2:9" ht="15.75">
      <c r="B3" s="2017"/>
      <c r="C3" s="2017"/>
      <c r="D3" s="2017"/>
      <c r="E3" s="2017"/>
      <c r="F3" s="2017"/>
      <c r="G3" s="2017"/>
    </row>
    <row r="4" spans="2:9" ht="15.75" customHeight="1" thickBot="1">
      <c r="B4" s="2018" t="s">
        <v>54</v>
      </c>
      <c r="C4" s="2018"/>
      <c r="D4" s="2018"/>
      <c r="E4" s="2018"/>
      <c r="F4" s="2018"/>
      <c r="G4" s="2018"/>
    </row>
    <row r="5" spans="2:9" ht="20.25" customHeight="1" thickTop="1">
      <c r="B5" s="2019" t="s">
        <v>42</v>
      </c>
      <c r="C5" s="2021" t="s">
        <v>47</v>
      </c>
      <c r="D5" s="2023" t="s">
        <v>390</v>
      </c>
      <c r="E5" s="2024"/>
      <c r="F5" s="2023" t="s">
        <v>389</v>
      </c>
      <c r="G5" s="2025"/>
    </row>
    <row r="6" spans="2:9" ht="20.25" customHeight="1">
      <c r="B6" s="2020"/>
      <c r="C6" s="2022"/>
      <c r="D6" s="374" t="s">
        <v>346</v>
      </c>
      <c r="E6" s="411" t="s">
        <v>418</v>
      </c>
      <c r="F6" s="374" t="s">
        <v>346</v>
      </c>
      <c r="G6" s="410" t="s">
        <v>418</v>
      </c>
    </row>
    <row r="7" spans="2:9" ht="21.75" customHeight="1">
      <c r="B7" s="409">
        <v>1</v>
      </c>
      <c r="C7" s="408" t="s">
        <v>417</v>
      </c>
      <c r="D7" s="407">
        <v>374.16337999999996</v>
      </c>
      <c r="E7" s="406">
        <f t="shared" ref="E7:E29" si="0">(D7/D$29)*100</f>
        <v>1.5757631927496123</v>
      </c>
      <c r="F7" s="406">
        <v>5752.9310000000005</v>
      </c>
      <c r="G7" s="405">
        <f t="shared" ref="G7:G29" si="1">(F7/F$29)*100</f>
        <v>21.176352510590281</v>
      </c>
      <c r="H7" s="388"/>
      <c r="I7" s="388"/>
    </row>
    <row r="8" spans="2:9" ht="21.75" customHeight="1">
      <c r="B8" s="404">
        <v>2</v>
      </c>
      <c r="C8" s="403" t="s">
        <v>416</v>
      </c>
      <c r="D8" s="402">
        <v>2292.1462710000001</v>
      </c>
      <c r="E8" s="401">
        <f t="shared" si="0"/>
        <v>9.6532154649663422</v>
      </c>
      <c r="F8" s="401">
        <v>1955.4407099999999</v>
      </c>
      <c r="G8" s="400">
        <f t="shared" si="1"/>
        <v>7.1979138613897735</v>
      </c>
      <c r="H8" s="388"/>
      <c r="I8" s="388"/>
    </row>
    <row r="9" spans="2:9" ht="21.75" customHeight="1">
      <c r="B9" s="404">
        <v>3</v>
      </c>
      <c r="C9" s="403" t="s">
        <v>415</v>
      </c>
      <c r="D9" s="402">
        <v>1595.9778000000001</v>
      </c>
      <c r="E9" s="401">
        <f t="shared" si="0"/>
        <v>6.7213501056289964</v>
      </c>
      <c r="F9" s="401">
        <v>1629.77963</v>
      </c>
      <c r="G9" s="400">
        <f t="shared" si="1"/>
        <v>5.9991659832977993</v>
      </c>
      <c r="H9" s="388"/>
      <c r="I9" s="388"/>
    </row>
    <row r="10" spans="2:9" ht="21.75" customHeight="1">
      <c r="B10" s="404">
        <v>4</v>
      </c>
      <c r="C10" s="403" t="s">
        <v>414</v>
      </c>
      <c r="D10" s="402">
        <v>1210.2861790000002</v>
      </c>
      <c r="E10" s="401">
        <f t="shared" si="0"/>
        <v>5.0970365233545012</v>
      </c>
      <c r="F10" s="401">
        <v>1293.424491</v>
      </c>
      <c r="G10" s="400">
        <f t="shared" si="1"/>
        <v>4.7610536207103475</v>
      </c>
      <c r="H10" s="388"/>
      <c r="I10" s="388"/>
    </row>
    <row r="11" spans="2:9" ht="21.75" customHeight="1">
      <c r="B11" s="404">
        <v>5</v>
      </c>
      <c r="C11" s="403" t="s">
        <v>413</v>
      </c>
      <c r="D11" s="402">
        <v>767.80300799999986</v>
      </c>
      <c r="E11" s="401">
        <f t="shared" si="0"/>
        <v>3.2335492567146358</v>
      </c>
      <c r="F11" s="401">
        <v>1254.714248</v>
      </c>
      <c r="G11" s="400">
        <f t="shared" si="1"/>
        <v>4.6185624711487394</v>
      </c>
      <c r="H11" s="388"/>
      <c r="I11" s="388"/>
    </row>
    <row r="12" spans="2:9" ht="21.75" customHeight="1">
      <c r="B12" s="404">
        <v>6</v>
      </c>
      <c r="C12" s="403" t="s">
        <v>412</v>
      </c>
      <c r="D12" s="402">
        <v>1396.758284</v>
      </c>
      <c r="E12" s="401">
        <f t="shared" si="0"/>
        <v>5.8823508946688206</v>
      </c>
      <c r="F12" s="401">
        <v>1012.5054260000001</v>
      </c>
      <c r="G12" s="400">
        <f t="shared" si="1"/>
        <v>3.7269996493720119</v>
      </c>
      <c r="H12" s="388"/>
      <c r="I12" s="388"/>
    </row>
    <row r="13" spans="2:9" ht="21.75" customHeight="1">
      <c r="B13" s="404">
        <v>7</v>
      </c>
      <c r="C13" s="403" t="s">
        <v>411</v>
      </c>
      <c r="D13" s="402">
        <v>1404.089348</v>
      </c>
      <c r="E13" s="401">
        <f t="shared" si="0"/>
        <v>5.9132251635908402</v>
      </c>
      <c r="F13" s="401">
        <v>988.62877300000014</v>
      </c>
      <c r="G13" s="400">
        <f t="shared" si="1"/>
        <v>3.6391104637202041</v>
      </c>
      <c r="H13" s="388"/>
      <c r="I13" s="388"/>
    </row>
    <row r="14" spans="2:9" ht="21.75" customHeight="1">
      <c r="B14" s="404">
        <v>8</v>
      </c>
      <c r="C14" s="403" t="s">
        <v>153</v>
      </c>
      <c r="D14" s="402">
        <v>856.71499500000004</v>
      </c>
      <c r="E14" s="401">
        <f t="shared" si="0"/>
        <v>3.6079959396284806</v>
      </c>
      <c r="F14" s="401">
        <v>777.21577300000001</v>
      </c>
      <c r="G14" s="400">
        <f t="shared" si="1"/>
        <v>2.8609060643763873</v>
      </c>
      <c r="H14" s="388"/>
      <c r="I14" s="388"/>
    </row>
    <row r="15" spans="2:9" ht="21.75" customHeight="1">
      <c r="B15" s="404">
        <v>9</v>
      </c>
      <c r="C15" s="403" t="s">
        <v>410</v>
      </c>
      <c r="D15" s="402">
        <v>787.82299499999999</v>
      </c>
      <c r="E15" s="401">
        <f t="shared" si="0"/>
        <v>3.3178620471163214</v>
      </c>
      <c r="F15" s="401">
        <v>567.72206800000004</v>
      </c>
      <c r="G15" s="400">
        <f t="shared" si="1"/>
        <v>2.0897665277072339</v>
      </c>
      <c r="H15" s="388"/>
      <c r="I15" s="388"/>
    </row>
    <row r="16" spans="2:9" ht="21.75" customHeight="1">
      <c r="B16" s="404">
        <v>10</v>
      </c>
      <c r="C16" s="403" t="s">
        <v>409</v>
      </c>
      <c r="D16" s="402">
        <v>304.48403400000001</v>
      </c>
      <c r="E16" s="401">
        <f t="shared" si="0"/>
        <v>1.2823134470217836</v>
      </c>
      <c r="F16" s="401">
        <v>406.25876700000003</v>
      </c>
      <c r="G16" s="400">
        <f t="shared" si="1"/>
        <v>1.4954253510966429</v>
      </c>
      <c r="H16" s="388"/>
      <c r="I16" s="388"/>
    </row>
    <row r="17" spans="1:9" ht="21.75" customHeight="1">
      <c r="B17" s="404">
        <v>11</v>
      </c>
      <c r="C17" s="403" t="s">
        <v>408</v>
      </c>
      <c r="D17" s="402">
        <v>414.22263800000002</v>
      </c>
      <c r="E17" s="401">
        <f t="shared" si="0"/>
        <v>1.7444699867850428</v>
      </c>
      <c r="F17" s="401">
        <v>405.35198400000002</v>
      </c>
      <c r="G17" s="400">
        <f t="shared" si="1"/>
        <v>1.4920875122700323</v>
      </c>
      <c r="H17" s="388"/>
      <c r="I17" s="388"/>
    </row>
    <row r="18" spans="1:9" ht="21.75" customHeight="1">
      <c r="B18" s="404">
        <v>12</v>
      </c>
      <c r="C18" s="403" t="s">
        <v>407</v>
      </c>
      <c r="D18" s="402">
        <v>975.62751000000003</v>
      </c>
      <c r="E18" s="401">
        <f t="shared" si="0"/>
        <v>4.1087877709784273</v>
      </c>
      <c r="F18" s="401">
        <v>360.73087799999996</v>
      </c>
      <c r="G18" s="400">
        <f t="shared" si="1"/>
        <v>1.3278386676257259</v>
      </c>
      <c r="H18" s="388"/>
      <c r="I18" s="388"/>
    </row>
    <row r="19" spans="1:9" ht="21.75" customHeight="1">
      <c r="B19" s="404">
        <v>13</v>
      </c>
      <c r="C19" s="403" t="s">
        <v>406</v>
      </c>
      <c r="D19" s="402">
        <v>424.01331800000003</v>
      </c>
      <c r="E19" s="401">
        <f t="shared" si="0"/>
        <v>1.7857027583512763</v>
      </c>
      <c r="F19" s="401">
        <v>332.21210600000001</v>
      </c>
      <c r="G19" s="400">
        <f t="shared" si="1"/>
        <v>1.2228619924246584</v>
      </c>
      <c r="H19" s="388"/>
      <c r="I19" s="388"/>
    </row>
    <row r="20" spans="1:9" ht="21.75" customHeight="1">
      <c r="B20" s="404">
        <v>14</v>
      </c>
      <c r="C20" s="403" t="s">
        <v>405</v>
      </c>
      <c r="D20" s="402">
        <v>299.34390900000005</v>
      </c>
      <c r="E20" s="401">
        <f t="shared" si="0"/>
        <v>1.2606661661437566</v>
      </c>
      <c r="F20" s="401">
        <v>241.21394200000003</v>
      </c>
      <c r="G20" s="400">
        <f t="shared" si="1"/>
        <v>0.88790070074907523</v>
      </c>
      <c r="H20" s="388"/>
      <c r="I20" s="388"/>
    </row>
    <row r="21" spans="1:9" ht="21.75" customHeight="1">
      <c r="B21" s="404">
        <v>15</v>
      </c>
      <c r="C21" s="403" t="s">
        <v>404</v>
      </c>
      <c r="D21" s="402">
        <v>231.23891400000002</v>
      </c>
      <c r="E21" s="401">
        <f t="shared" si="0"/>
        <v>0.97384669074935415</v>
      </c>
      <c r="F21" s="401">
        <v>230.89651999999998</v>
      </c>
      <c r="G21" s="400">
        <f t="shared" si="1"/>
        <v>0.84992260484065574</v>
      </c>
      <c r="H21" s="388"/>
      <c r="I21" s="388"/>
    </row>
    <row r="22" spans="1:9" ht="21.75" customHeight="1">
      <c r="B22" s="404">
        <v>16</v>
      </c>
      <c r="C22" s="403" t="s">
        <v>403</v>
      </c>
      <c r="D22" s="402">
        <v>287.46391</v>
      </c>
      <c r="E22" s="401">
        <f t="shared" si="0"/>
        <v>1.210634372134139</v>
      </c>
      <c r="F22" s="401">
        <v>210.42485299999998</v>
      </c>
      <c r="G22" s="400">
        <f t="shared" si="1"/>
        <v>0.77456706227089112</v>
      </c>
      <c r="H22" s="388"/>
      <c r="I22" s="388"/>
    </row>
    <row r="23" spans="1:9" ht="21.75" customHeight="1">
      <c r="B23" s="404">
        <v>17</v>
      </c>
      <c r="C23" s="403" t="s">
        <v>402</v>
      </c>
      <c r="D23" s="402">
        <v>239.79487</v>
      </c>
      <c r="E23" s="401">
        <f t="shared" si="0"/>
        <v>1.0098795075995366</v>
      </c>
      <c r="F23" s="401">
        <v>201.85470800000002</v>
      </c>
      <c r="G23" s="400">
        <f t="shared" si="1"/>
        <v>0.74302063635567117</v>
      </c>
      <c r="H23" s="388"/>
      <c r="I23" s="388"/>
    </row>
    <row r="24" spans="1:9" ht="21.75" customHeight="1">
      <c r="B24" s="404">
        <v>18</v>
      </c>
      <c r="C24" s="403" t="s">
        <v>401</v>
      </c>
      <c r="D24" s="402">
        <v>243.49428499999999</v>
      </c>
      <c r="E24" s="401">
        <f t="shared" si="0"/>
        <v>1.0254593379712467</v>
      </c>
      <c r="F24" s="401">
        <v>173.86222599999999</v>
      </c>
      <c r="G24" s="400">
        <f t="shared" si="1"/>
        <v>0.6399812175831614</v>
      </c>
      <c r="H24" s="388"/>
      <c r="I24" s="388"/>
    </row>
    <row r="25" spans="1:9" ht="36" customHeight="1">
      <c r="B25" s="404">
        <v>19</v>
      </c>
      <c r="C25" s="403" t="s">
        <v>400</v>
      </c>
      <c r="D25" s="402">
        <v>436.87605600000001</v>
      </c>
      <c r="E25" s="401">
        <f t="shared" si="0"/>
        <v>1.8398732896800816</v>
      </c>
      <c r="F25" s="401">
        <v>172.12762200000003</v>
      </c>
      <c r="G25" s="400">
        <f t="shared" si="1"/>
        <v>0.63359619649212462</v>
      </c>
      <c r="H25" s="388"/>
      <c r="I25" s="388"/>
    </row>
    <row r="26" spans="1:9" ht="36" customHeight="1">
      <c r="B26" s="404">
        <v>20</v>
      </c>
      <c r="C26" s="403" t="s">
        <v>399</v>
      </c>
      <c r="D26" s="402">
        <v>199.93729999999999</v>
      </c>
      <c r="E26" s="401">
        <f t="shared" si="0"/>
        <v>0.84202210862467908</v>
      </c>
      <c r="F26" s="401">
        <v>157.82510600000001</v>
      </c>
      <c r="G26" s="400">
        <f t="shared" si="1"/>
        <v>0.58094909875979339</v>
      </c>
      <c r="H26" s="388"/>
      <c r="I26" s="388"/>
    </row>
    <row r="27" spans="1:9" ht="21.75" customHeight="1">
      <c r="B27" s="399" t="s">
        <v>398</v>
      </c>
      <c r="C27" s="398" t="s">
        <v>397</v>
      </c>
      <c r="D27" s="397">
        <f>SUM(D7:D26)</f>
        <v>14742.259003999998</v>
      </c>
      <c r="E27" s="396">
        <f t="shared" si="0"/>
        <v>62.086004024457864</v>
      </c>
      <c r="F27" s="396">
        <f>SUM(F7:F26)</f>
        <v>18125.120830999997</v>
      </c>
      <c r="G27" s="395">
        <f t="shared" si="1"/>
        <v>66.717982192781193</v>
      </c>
      <c r="H27" s="388"/>
      <c r="I27" s="388"/>
    </row>
    <row r="28" spans="1:9" ht="21.75" customHeight="1">
      <c r="B28" s="394" t="s">
        <v>396</v>
      </c>
      <c r="C28" s="393" t="s">
        <v>395</v>
      </c>
      <c r="D28" s="392">
        <f>D29-D27</f>
        <v>9002.6400850000009</v>
      </c>
      <c r="E28" s="391">
        <f t="shared" si="0"/>
        <v>37.913995975542136</v>
      </c>
      <c r="F28" s="390">
        <f>F29-F27</f>
        <v>9041.6492589999871</v>
      </c>
      <c r="G28" s="389">
        <f t="shared" si="1"/>
        <v>33.282017807218807</v>
      </c>
      <c r="H28" s="388"/>
      <c r="I28" s="388"/>
    </row>
    <row r="29" spans="1:9" ht="21.75" customHeight="1" thickBot="1">
      <c r="A29" s="380"/>
      <c r="B29" s="387"/>
      <c r="C29" s="386" t="s">
        <v>394</v>
      </c>
      <c r="D29" s="385">
        <v>23744.899088999999</v>
      </c>
      <c r="E29" s="384">
        <f t="shared" si="0"/>
        <v>100</v>
      </c>
      <c r="F29" s="383">
        <v>27166.770089999984</v>
      </c>
      <c r="G29" s="382">
        <f t="shared" si="1"/>
        <v>100</v>
      </c>
    </row>
    <row r="30" spans="1:9" ht="21" customHeight="1" thickTop="1">
      <c r="B30" s="2015" t="s">
        <v>393</v>
      </c>
      <c r="C30" s="2015"/>
    </row>
    <row r="31" spans="1:9" ht="21" customHeight="1">
      <c r="B31" s="2016"/>
      <c r="C31" s="2016"/>
      <c r="D31" s="2016"/>
      <c r="E31" s="2016"/>
      <c r="F31" s="2016"/>
      <c r="G31" s="2016"/>
    </row>
    <row r="32" spans="1:9" ht="21" customHeight="1">
      <c r="F32" s="381"/>
    </row>
  </sheetData>
  <mergeCells count="10">
    <mergeCell ref="B30:C30"/>
    <mergeCell ref="B31:G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A2" sqref="A2:J2"/>
    </sheetView>
  </sheetViews>
  <sheetFormatPr defaultRowHeight="15.75"/>
  <cols>
    <col min="1" max="1" width="3.42578125" style="412" customWidth="1"/>
    <col min="2" max="2" width="5.140625" style="412" bestFit="1" customWidth="1"/>
    <col min="3" max="3" width="23.140625" style="412" customWidth="1"/>
    <col min="4" max="8" width="16.140625" style="412" bestFit="1" customWidth="1"/>
    <col min="9" max="10" width="10.7109375" style="412" customWidth="1"/>
    <col min="11" max="11" width="10" style="412" bestFit="1" customWidth="1"/>
    <col min="12" max="12" width="9.140625" style="412" customWidth="1"/>
    <col min="13" max="257" width="9.140625" style="412"/>
    <col min="258" max="258" width="5" style="412" customWidth="1"/>
    <col min="259" max="259" width="20.7109375" style="412" customWidth="1"/>
    <col min="260" max="260" width="10.28515625" style="412" customWidth="1"/>
    <col min="261" max="266" width="10.7109375" style="412" customWidth="1"/>
    <col min="267" max="267" width="8.7109375" style="412" customWidth="1"/>
    <col min="268" max="268" width="9.140625" style="412" customWidth="1"/>
    <col min="269" max="513" width="9.140625" style="412"/>
    <col min="514" max="514" width="5" style="412" customWidth="1"/>
    <col min="515" max="515" width="20.7109375" style="412" customWidth="1"/>
    <col min="516" max="516" width="10.28515625" style="412" customWidth="1"/>
    <col min="517" max="522" width="10.7109375" style="412" customWidth="1"/>
    <col min="523" max="523" width="8.7109375" style="412" customWidth="1"/>
    <col min="524" max="524" width="9.140625" style="412" customWidth="1"/>
    <col min="525" max="769" width="9.140625" style="412"/>
    <col min="770" max="770" width="5" style="412" customWidth="1"/>
    <col min="771" max="771" width="20.7109375" style="412" customWidth="1"/>
    <col min="772" max="772" width="10.28515625" style="412" customWidth="1"/>
    <col min="773" max="778" width="10.7109375" style="412" customWidth="1"/>
    <col min="779" max="779" width="8.7109375" style="412" customWidth="1"/>
    <col min="780" max="780" width="9.140625" style="412" customWidth="1"/>
    <col min="781" max="1025" width="9.140625" style="412"/>
    <col min="1026" max="1026" width="5" style="412" customWidth="1"/>
    <col min="1027" max="1027" width="20.7109375" style="412" customWidth="1"/>
    <col min="1028" max="1028" width="10.28515625" style="412" customWidth="1"/>
    <col min="1029" max="1034" width="10.7109375" style="412" customWidth="1"/>
    <col min="1035" max="1035" width="8.7109375" style="412" customWidth="1"/>
    <col min="1036" max="1036" width="9.140625" style="412" customWidth="1"/>
    <col min="1037" max="1281" width="9.140625" style="412"/>
    <col min="1282" max="1282" width="5" style="412" customWidth="1"/>
    <col min="1283" max="1283" width="20.7109375" style="412" customWidth="1"/>
    <col min="1284" max="1284" width="10.28515625" style="412" customWidth="1"/>
    <col min="1285" max="1290" width="10.7109375" style="412" customWidth="1"/>
    <col min="1291" max="1291" width="8.7109375" style="412" customWidth="1"/>
    <col min="1292" max="1292" width="9.140625" style="412" customWidth="1"/>
    <col min="1293" max="1537" width="9.140625" style="412"/>
    <col min="1538" max="1538" width="5" style="412" customWidth="1"/>
    <col min="1539" max="1539" width="20.7109375" style="412" customWidth="1"/>
    <col min="1540" max="1540" width="10.28515625" style="412" customWidth="1"/>
    <col min="1541" max="1546" width="10.7109375" style="412" customWidth="1"/>
    <col min="1547" max="1547" width="8.7109375" style="412" customWidth="1"/>
    <col min="1548" max="1548" width="9.140625" style="412" customWidth="1"/>
    <col min="1549" max="1793" width="9.140625" style="412"/>
    <col min="1794" max="1794" width="5" style="412" customWidth="1"/>
    <col min="1795" max="1795" width="20.7109375" style="412" customWidth="1"/>
    <col min="1796" max="1796" width="10.28515625" style="412" customWidth="1"/>
    <col min="1797" max="1802" width="10.7109375" style="412" customWidth="1"/>
    <col min="1803" max="1803" width="8.7109375" style="412" customWidth="1"/>
    <col min="1804" max="1804" width="9.140625" style="412" customWidth="1"/>
    <col min="1805" max="2049" width="9.140625" style="412"/>
    <col min="2050" max="2050" width="5" style="412" customWidth="1"/>
    <col min="2051" max="2051" width="20.7109375" style="412" customWidth="1"/>
    <col min="2052" max="2052" width="10.28515625" style="412" customWidth="1"/>
    <col min="2053" max="2058" width="10.7109375" style="412" customWidth="1"/>
    <col min="2059" max="2059" width="8.7109375" style="412" customWidth="1"/>
    <col min="2060" max="2060" width="9.140625" style="412" customWidth="1"/>
    <col min="2061" max="2305" width="9.140625" style="412"/>
    <col min="2306" max="2306" width="5" style="412" customWidth="1"/>
    <col min="2307" max="2307" width="20.7109375" style="412" customWidth="1"/>
    <col min="2308" max="2308" width="10.28515625" style="412" customWidth="1"/>
    <col min="2309" max="2314" width="10.7109375" style="412" customWidth="1"/>
    <col min="2315" max="2315" width="8.7109375" style="412" customWidth="1"/>
    <col min="2316" max="2316" width="9.140625" style="412" customWidth="1"/>
    <col min="2317" max="2561" width="9.140625" style="412"/>
    <col min="2562" max="2562" width="5" style="412" customWidth="1"/>
    <col min="2563" max="2563" width="20.7109375" style="412" customWidth="1"/>
    <col min="2564" max="2564" width="10.28515625" style="412" customWidth="1"/>
    <col min="2565" max="2570" width="10.7109375" style="412" customWidth="1"/>
    <col min="2571" max="2571" width="8.7109375" style="412" customWidth="1"/>
    <col min="2572" max="2572" width="9.140625" style="412" customWidth="1"/>
    <col min="2573" max="2817" width="9.140625" style="412"/>
    <col min="2818" max="2818" width="5" style="412" customWidth="1"/>
    <col min="2819" max="2819" width="20.7109375" style="412" customWidth="1"/>
    <col min="2820" max="2820" width="10.28515625" style="412" customWidth="1"/>
    <col min="2821" max="2826" width="10.7109375" style="412" customWidth="1"/>
    <col min="2827" max="2827" width="8.7109375" style="412" customWidth="1"/>
    <col min="2828" max="2828" width="9.140625" style="412" customWidth="1"/>
    <col min="2829" max="3073" width="9.140625" style="412"/>
    <col min="3074" max="3074" width="5" style="412" customWidth="1"/>
    <col min="3075" max="3075" width="20.7109375" style="412" customWidth="1"/>
    <col min="3076" max="3076" width="10.28515625" style="412" customWidth="1"/>
    <col min="3077" max="3082" width="10.7109375" style="412" customWidth="1"/>
    <col min="3083" max="3083" width="8.7109375" style="412" customWidth="1"/>
    <col min="3084" max="3084" width="9.140625" style="412" customWidth="1"/>
    <col min="3085" max="3329" width="9.140625" style="412"/>
    <col min="3330" max="3330" width="5" style="412" customWidth="1"/>
    <col min="3331" max="3331" width="20.7109375" style="412" customWidth="1"/>
    <col min="3332" max="3332" width="10.28515625" style="412" customWidth="1"/>
    <col min="3333" max="3338" width="10.7109375" style="412" customWidth="1"/>
    <col min="3339" max="3339" width="8.7109375" style="412" customWidth="1"/>
    <col min="3340" max="3340" width="9.140625" style="412" customWidth="1"/>
    <col min="3341" max="3585" width="9.140625" style="412"/>
    <col min="3586" max="3586" width="5" style="412" customWidth="1"/>
    <col min="3587" max="3587" width="20.7109375" style="412" customWidth="1"/>
    <col min="3588" max="3588" width="10.28515625" style="412" customWidth="1"/>
    <col min="3589" max="3594" width="10.7109375" style="412" customWidth="1"/>
    <col min="3595" max="3595" width="8.7109375" style="412" customWidth="1"/>
    <col min="3596" max="3596" width="9.140625" style="412" customWidth="1"/>
    <col min="3597" max="3841" width="9.140625" style="412"/>
    <col min="3842" max="3842" width="5" style="412" customWidth="1"/>
    <col min="3843" max="3843" width="20.7109375" style="412" customWidth="1"/>
    <col min="3844" max="3844" width="10.28515625" style="412" customWidth="1"/>
    <col min="3845" max="3850" width="10.7109375" style="412" customWidth="1"/>
    <col min="3851" max="3851" width="8.7109375" style="412" customWidth="1"/>
    <col min="3852" max="3852" width="9.140625" style="412" customWidth="1"/>
    <col min="3853" max="4097" width="9.140625" style="412"/>
    <col min="4098" max="4098" width="5" style="412" customWidth="1"/>
    <col min="4099" max="4099" width="20.7109375" style="412" customWidth="1"/>
    <col min="4100" max="4100" width="10.28515625" style="412" customWidth="1"/>
    <col min="4101" max="4106" width="10.7109375" style="412" customWidth="1"/>
    <col min="4107" max="4107" width="8.7109375" style="412" customWidth="1"/>
    <col min="4108" max="4108" width="9.140625" style="412" customWidth="1"/>
    <col min="4109" max="4353" width="9.140625" style="412"/>
    <col min="4354" max="4354" width="5" style="412" customWidth="1"/>
    <col min="4355" max="4355" width="20.7109375" style="412" customWidth="1"/>
    <col min="4356" max="4356" width="10.28515625" style="412" customWidth="1"/>
    <col min="4357" max="4362" width="10.7109375" style="412" customWidth="1"/>
    <col min="4363" max="4363" width="8.7109375" style="412" customWidth="1"/>
    <col min="4364" max="4364" width="9.140625" style="412" customWidth="1"/>
    <col min="4365" max="4609" width="9.140625" style="412"/>
    <col min="4610" max="4610" width="5" style="412" customWidth="1"/>
    <col min="4611" max="4611" width="20.7109375" style="412" customWidth="1"/>
    <col min="4612" max="4612" width="10.28515625" style="412" customWidth="1"/>
    <col min="4613" max="4618" width="10.7109375" style="412" customWidth="1"/>
    <col min="4619" max="4619" width="8.7109375" style="412" customWidth="1"/>
    <col min="4620" max="4620" width="9.140625" style="412" customWidth="1"/>
    <col min="4621" max="4865" width="9.140625" style="412"/>
    <col min="4866" max="4866" width="5" style="412" customWidth="1"/>
    <col min="4867" max="4867" width="20.7109375" style="412" customWidth="1"/>
    <col min="4868" max="4868" width="10.28515625" style="412" customWidth="1"/>
    <col min="4869" max="4874" width="10.7109375" style="412" customWidth="1"/>
    <col min="4875" max="4875" width="8.7109375" style="412" customWidth="1"/>
    <col min="4876" max="4876" width="9.140625" style="412" customWidth="1"/>
    <col min="4877" max="5121" width="9.140625" style="412"/>
    <col min="5122" max="5122" width="5" style="412" customWidth="1"/>
    <col min="5123" max="5123" width="20.7109375" style="412" customWidth="1"/>
    <col min="5124" max="5124" width="10.28515625" style="412" customWidth="1"/>
    <col min="5125" max="5130" width="10.7109375" style="412" customWidth="1"/>
    <col min="5131" max="5131" width="8.7109375" style="412" customWidth="1"/>
    <col min="5132" max="5132" width="9.140625" style="412" customWidth="1"/>
    <col min="5133" max="5377" width="9.140625" style="412"/>
    <col min="5378" max="5378" width="5" style="412" customWidth="1"/>
    <col min="5379" max="5379" width="20.7109375" style="412" customWidth="1"/>
    <col min="5380" max="5380" width="10.28515625" style="412" customWidth="1"/>
    <col min="5381" max="5386" width="10.7109375" style="412" customWidth="1"/>
    <col min="5387" max="5387" width="8.7109375" style="412" customWidth="1"/>
    <col min="5388" max="5388" width="9.140625" style="412" customWidth="1"/>
    <col min="5389" max="5633" width="9.140625" style="412"/>
    <col min="5634" max="5634" width="5" style="412" customWidth="1"/>
    <col min="5635" max="5635" width="20.7109375" style="412" customWidth="1"/>
    <col min="5636" max="5636" width="10.28515625" style="412" customWidth="1"/>
    <col min="5637" max="5642" width="10.7109375" style="412" customWidth="1"/>
    <col min="5643" max="5643" width="8.7109375" style="412" customWidth="1"/>
    <col min="5644" max="5644" width="9.140625" style="412" customWidth="1"/>
    <col min="5645" max="5889" width="9.140625" style="412"/>
    <col min="5890" max="5890" width="5" style="412" customWidth="1"/>
    <col min="5891" max="5891" width="20.7109375" style="412" customWidth="1"/>
    <col min="5892" max="5892" width="10.28515625" style="412" customWidth="1"/>
    <col min="5893" max="5898" width="10.7109375" style="412" customWidth="1"/>
    <col min="5899" max="5899" width="8.7109375" style="412" customWidth="1"/>
    <col min="5900" max="5900" width="9.140625" style="412" customWidth="1"/>
    <col min="5901" max="6145" width="9.140625" style="412"/>
    <col min="6146" max="6146" width="5" style="412" customWidth="1"/>
    <col min="6147" max="6147" width="20.7109375" style="412" customWidth="1"/>
    <col min="6148" max="6148" width="10.28515625" style="412" customWidth="1"/>
    <col min="6149" max="6154" width="10.7109375" style="412" customWidth="1"/>
    <col min="6155" max="6155" width="8.7109375" style="412" customWidth="1"/>
    <col min="6156" max="6156" width="9.140625" style="412" customWidth="1"/>
    <col min="6157" max="6401" width="9.140625" style="412"/>
    <col min="6402" max="6402" width="5" style="412" customWidth="1"/>
    <col min="6403" max="6403" width="20.7109375" style="412" customWidth="1"/>
    <col min="6404" max="6404" width="10.28515625" style="412" customWidth="1"/>
    <col min="6405" max="6410" width="10.7109375" style="412" customWidth="1"/>
    <col min="6411" max="6411" width="8.7109375" style="412" customWidth="1"/>
    <col min="6412" max="6412" width="9.140625" style="412" customWidth="1"/>
    <col min="6413" max="6657" width="9.140625" style="412"/>
    <col min="6658" max="6658" width="5" style="412" customWidth="1"/>
    <col min="6659" max="6659" width="20.7109375" style="412" customWidth="1"/>
    <col min="6660" max="6660" width="10.28515625" style="412" customWidth="1"/>
    <col min="6661" max="6666" width="10.7109375" style="412" customWidth="1"/>
    <col min="6667" max="6667" width="8.7109375" style="412" customWidth="1"/>
    <col min="6668" max="6668" width="9.140625" style="412" customWidth="1"/>
    <col min="6669" max="6913" width="9.140625" style="412"/>
    <col min="6914" max="6914" width="5" style="412" customWidth="1"/>
    <col min="6915" max="6915" width="20.7109375" style="412" customWidth="1"/>
    <col min="6916" max="6916" width="10.28515625" style="412" customWidth="1"/>
    <col min="6917" max="6922" width="10.7109375" style="412" customWidth="1"/>
    <col min="6923" max="6923" width="8.7109375" style="412" customWidth="1"/>
    <col min="6924" max="6924" width="9.140625" style="412" customWidth="1"/>
    <col min="6925" max="7169" width="9.140625" style="412"/>
    <col min="7170" max="7170" width="5" style="412" customWidth="1"/>
    <col min="7171" max="7171" width="20.7109375" style="412" customWidth="1"/>
    <col min="7172" max="7172" width="10.28515625" style="412" customWidth="1"/>
    <col min="7173" max="7178" width="10.7109375" style="412" customWidth="1"/>
    <col min="7179" max="7179" width="8.7109375" style="412" customWidth="1"/>
    <col min="7180" max="7180" width="9.140625" style="412" customWidth="1"/>
    <col min="7181" max="7425" width="9.140625" style="412"/>
    <col min="7426" max="7426" width="5" style="412" customWidth="1"/>
    <col min="7427" max="7427" width="20.7109375" style="412" customWidth="1"/>
    <col min="7428" max="7428" width="10.28515625" style="412" customWidth="1"/>
    <col min="7429" max="7434" width="10.7109375" style="412" customWidth="1"/>
    <col min="7435" max="7435" width="8.7109375" style="412" customWidth="1"/>
    <col min="7436" max="7436" width="9.140625" style="412" customWidth="1"/>
    <col min="7437" max="7681" width="9.140625" style="412"/>
    <col min="7682" max="7682" width="5" style="412" customWidth="1"/>
    <col min="7683" max="7683" width="20.7109375" style="412" customWidth="1"/>
    <col min="7684" max="7684" width="10.28515625" style="412" customWidth="1"/>
    <col min="7685" max="7690" width="10.7109375" style="412" customWidth="1"/>
    <col min="7691" max="7691" width="8.7109375" style="412" customWidth="1"/>
    <col min="7692" max="7692" width="9.140625" style="412" customWidth="1"/>
    <col min="7693" max="7937" width="9.140625" style="412"/>
    <col min="7938" max="7938" width="5" style="412" customWidth="1"/>
    <col min="7939" max="7939" width="20.7109375" style="412" customWidth="1"/>
    <col min="7940" max="7940" width="10.28515625" style="412" customWidth="1"/>
    <col min="7941" max="7946" width="10.7109375" style="412" customWidth="1"/>
    <col min="7947" max="7947" width="8.7109375" style="412" customWidth="1"/>
    <col min="7948" max="7948" width="9.140625" style="412" customWidth="1"/>
    <col min="7949" max="8193" width="9.140625" style="412"/>
    <col min="8194" max="8194" width="5" style="412" customWidth="1"/>
    <col min="8195" max="8195" width="20.7109375" style="412" customWidth="1"/>
    <col min="8196" max="8196" width="10.28515625" style="412" customWidth="1"/>
    <col min="8197" max="8202" width="10.7109375" style="412" customWidth="1"/>
    <col min="8203" max="8203" width="8.7109375" style="412" customWidth="1"/>
    <col min="8204" max="8204" width="9.140625" style="412" customWidth="1"/>
    <col min="8205" max="8449" width="9.140625" style="412"/>
    <col min="8450" max="8450" width="5" style="412" customWidth="1"/>
    <col min="8451" max="8451" width="20.7109375" style="412" customWidth="1"/>
    <col min="8452" max="8452" width="10.28515625" style="412" customWidth="1"/>
    <col min="8453" max="8458" width="10.7109375" style="412" customWidth="1"/>
    <col min="8459" max="8459" width="8.7109375" style="412" customWidth="1"/>
    <col min="8460" max="8460" width="9.140625" style="412" customWidth="1"/>
    <col min="8461" max="8705" width="9.140625" style="412"/>
    <col min="8706" max="8706" width="5" style="412" customWidth="1"/>
    <col min="8707" max="8707" width="20.7109375" style="412" customWidth="1"/>
    <col min="8708" max="8708" width="10.28515625" style="412" customWidth="1"/>
    <col min="8709" max="8714" width="10.7109375" style="412" customWidth="1"/>
    <col min="8715" max="8715" width="8.7109375" style="412" customWidth="1"/>
    <col min="8716" max="8716" width="9.140625" style="412" customWidth="1"/>
    <col min="8717" max="8961" width="9.140625" style="412"/>
    <col min="8962" max="8962" width="5" style="412" customWidth="1"/>
    <col min="8963" max="8963" width="20.7109375" style="412" customWidth="1"/>
    <col min="8964" max="8964" width="10.28515625" style="412" customWidth="1"/>
    <col min="8965" max="8970" width="10.7109375" style="412" customWidth="1"/>
    <col min="8971" max="8971" width="8.7109375" style="412" customWidth="1"/>
    <col min="8972" max="8972" width="9.140625" style="412" customWidth="1"/>
    <col min="8973" max="9217" width="9.140625" style="412"/>
    <col min="9218" max="9218" width="5" style="412" customWidth="1"/>
    <col min="9219" max="9219" width="20.7109375" style="412" customWidth="1"/>
    <col min="9220" max="9220" width="10.28515625" style="412" customWidth="1"/>
    <col min="9221" max="9226" width="10.7109375" style="412" customWidth="1"/>
    <col min="9227" max="9227" width="8.7109375" style="412" customWidth="1"/>
    <col min="9228" max="9228" width="9.140625" style="412" customWidth="1"/>
    <col min="9229" max="9473" width="9.140625" style="412"/>
    <col min="9474" max="9474" width="5" style="412" customWidth="1"/>
    <col min="9475" max="9475" width="20.7109375" style="412" customWidth="1"/>
    <col min="9476" max="9476" width="10.28515625" style="412" customWidth="1"/>
    <col min="9477" max="9482" width="10.7109375" style="412" customWidth="1"/>
    <col min="9483" max="9483" width="8.7109375" style="412" customWidth="1"/>
    <col min="9484" max="9484" width="9.140625" style="412" customWidth="1"/>
    <col min="9485" max="9729" width="9.140625" style="412"/>
    <col min="9730" max="9730" width="5" style="412" customWidth="1"/>
    <col min="9731" max="9731" width="20.7109375" style="412" customWidth="1"/>
    <col min="9732" max="9732" width="10.28515625" style="412" customWidth="1"/>
    <col min="9733" max="9738" width="10.7109375" style="412" customWidth="1"/>
    <col min="9739" max="9739" width="8.7109375" style="412" customWidth="1"/>
    <col min="9740" max="9740" width="9.140625" style="412" customWidth="1"/>
    <col min="9741" max="9985" width="9.140625" style="412"/>
    <col min="9986" max="9986" width="5" style="412" customWidth="1"/>
    <col min="9987" max="9987" width="20.7109375" style="412" customWidth="1"/>
    <col min="9988" max="9988" width="10.28515625" style="412" customWidth="1"/>
    <col min="9989" max="9994" width="10.7109375" style="412" customWidth="1"/>
    <col min="9995" max="9995" width="8.7109375" style="412" customWidth="1"/>
    <col min="9996" max="9996" width="9.140625" style="412" customWidth="1"/>
    <col min="9997" max="10241" width="9.140625" style="412"/>
    <col min="10242" max="10242" width="5" style="412" customWidth="1"/>
    <col min="10243" max="10243" width="20.7109375" style="412" customWidth="1"/>
    <col min="10244" max="10244" width="10.28515625" style="412" customWidth="1"/>
    <col min="10245" max="10250" width="10.7109375" style="412" customWidth="1"/>
    <col min="10251" max="10251" width="8.7109375" style="412" customWidth="1"/>
    <col min="10252" max="10252" width="9.140625" style="412" customWidth="1"/>
    <col min="10253" max="10497" width="9.140625" style="412"/>
    <col min="10498" max="10498" width="5" style="412" customWidth="1"/>
    <col min="10499" max="10499" width="20.7109375" style="412" customWidth="1"/>
    <col min="10500" max="10500" width="10.28515625" style="412" customWidth="1"/>
    <col min="10501" max="10506" width="10.7109375" style="412" customWidth="1"/>
    <col min="10507" max="10507" width="8.7109375" style="412" customWidth="1"/>
    <col min="10508" max="10508" width="9.140625" style="412" customWidth="1"/>
    <col min="10509" max="10753" width="9.140625" style="412"/>
    <col min="10754" max="10754" width="5" style="412" customWidth="1"/>
    <col min="10755" max="10755" width="20.7109375" style="412" customWidth="1"/>
    <col min="10756" max="10756" width="10.28515625" style="412" customWidth="1"/>
    <col min="10757" max="10762" width="10.7109375" style="412" customWidth="1"/>
    <col min="10763" max="10763" width="8.7109375" style="412" customWidth="1"/>
    <col min="10764" max="10764" width="9.140625" style="412" customWidth="1"/>
    <col min="10765" max="11009" width="9.140625" style="412"/>
    <col min="11010" max="11010" width="5" style="412" customWidth="1"/>
    <col min="11011" max="11011" width="20.7109375" style="412" customWidth="1"/>
    <col min="11012" max="11012" width="10.28515625" style="412" customWidth="1"/>
    <col min="11013" max="11018" width="10.7109375" style="412" customWidth="1"/>
    <col min="11019" max="11019" width="8.7109375" style="412" customWidth="1"/>
    <col min="11020" max="11020" width="9.140625" style="412" customWidth="1"/>
    <col min="11021" max="11265" width="9.140625" style="412"/>
    <col min="11266" max="11266" width="5" style="412" customWidth="1"/>
    <col min="11267" max="11267" width="20.7109375" style="412" customWidth="1"/>
    <col min="11268" max="11268" width="10.28515625" style="412" customWidth="1"/>
    <col min="11269" max="11274" width="10.7109375" style="412" customWidth="1"/>
    <col min="11275" max="11275" width="8.7109375" style="412" customWidth="1"/>
    <col min="11276" max="11276" width="9.140625" style="412" customWidth="1"/>
    <col min="11277" max="11521" width="9.140625" style="412"/>
    <col min="11522" max="11522" width="5" style="412" customWidth="1"/>
    <col min="11523" max="11523" width="20.7109375" style="412" customWidth="1"/>
    <col min="11524" max="11524" width="10.28515625" style="412" customWidth="1"/>
    <col min="11525" max="11530" width="10.7109375" style="412" customWidth="1"/>
    <col min="11531" max="11531" width="8.7109375" style="412" customWidth="1"/>
    <col min="11532" max="11532" width="9.140625" style="412" customWidth="1"/>
    <col min="11533" max="11777" width="9.140625" style="412"/>
    <col min="11778" max="11778" width="5" style="412" customWidth="1"/>
    <col min="11779" max="11779" width="20.7109375" style="412" customWidth="1"/>
    <col min="11780" max="11780" width="10.28515625" style="412" customWidth="1"/>
    <col min="11781" max="11786" width="10.7109375" style="412" customWidth="1"/>
    <col min="11787" max="11787" width="8.7109375" style="412" customWidth="1"/>
    <col min="11788" max="11788" width="9.140625" style="412" customWidth="1"/>
    <col min="11789" max="12033" width="9.140625" style="412"/>
    <col min="12034" max="12034" width="5" style="412" customWidth="1"/>
    <col min="12035" max="12035" width="20.7109375" style="412" customWidth="1"/>
    <col min="12036" max="12036" width="10.28515625" style="412" customWidth="1"/>
    <col min="12037" max="12042" width="10.7109375" style="412" customWidth="1"/>
    <col min="12043" max="12043" width="8.7109375" style="412" customWidth="1"/>
    <col min="12044" max="12044" width="9.140625" style="412" customWidth="1"/>
    <col min="12045" max="12289" width="9.140625" style="412"/>
    <col min="12290" max="12290" width="5" style="412" customWidth="1"/>
    <col min="12291" max="12291" width="20.7109375" style="412" customWidth="1"/>
    <col min="12292" max="12292" width="10.28515625" style="412" customWidth="1"/>
    <col min="12293" max="12298" width="10.7109375" style="412" customWidth="1"/>
    <col min="12299" max="12299" width="8.7109375" style="412" customWidth="1"/>
    <col min="12300" max="12300" width="9.140625" style="412" customWidth="1"/>
    <col min="12301" max="12545" width="9.140625" style="412"/>
    <col min="12546" max="12546" width="5" style="412" customWidth="1"/>
    <col min="12547" max="12547" width="20.7109375" style="412" customWidth="1"/>
    <col min="12548" max="12548" width="10.28515625" style="412" customWidth="1"/>
    <col min="12549" max="12554" width="10.7109375" style="412" customWidth="1"/>
    <col min="12555" max="12555" width="8.7109375" style="412" customWidth="1"/>
    <col min="12556" max="12556" width="9.140625" style="412" customWidth="1"/>
    <col min="12557" max="12801" width="9.140625" style="412"/>
    <col min="12802" max="12802" width="5" style="412" customWidth="1"/>
    <col min="12803" max="12803" width="20.7109375" style="412" customWidth="1"/>
    <col min="12804" max="12804" width="10.28515625" style="412" customWidth="1"/>
    <col min="12805" max="12810" width="10.7109375" style="412" customWidth="1"/>
    <col min="12811" max="12811" width="8.7109375" style="412" customWidth="1"/>
    <col min="12812" max="12812" width="9.140625" style="412" customWidth="1"/>
    <col min="12813" max="13057" width="9.140625" style="412"/>
    <col min="13058" max="13058" width="5" style="412" customWidth="1"/>
    <col min="13059" max="13059" width="20.7109375" style="412" customWidth="1"/>
    <col min="13060" max="13060" width="10.28515625" style="412" customWidth="1"/>
    <col min="13061" max="13066" width="10.7109375" style="412" customWidth="1"/>
    <col min="13067" max="13067" width="8.7109375" style="412" customWidth="1"/>
    <col min="13068" max="13068" width="9.140625" style="412" customWidth="1"/>
    <col min="13069" max="13313" width="9.140625" style="412"/>
    <col min="13314" max="13314" width="5" style="412" customWidth="1"/>
    <col min="13315" max="13315" width="20.7109375" style="412" customWidth="1"/>
    <col min="13316" max="13316" width="10.28515625" style="412" customWidth="1"/>
    <col min="13317" max="13322" width="10.7109375" style="412" customWidth="1"/>
    <col min="13323" max="13323" width="8.7109375" style="412" customWidth="1"/>
    <col min="13324" max="13324" width="9.140625" style="412" customWidth="1"/>
    <col min="13325" max="13569" width="9.140625" style="412"/>
    <col min="13570" max="13570" width="5" style="412" customWidth="1"/>
    <col min="13571" max="13571" width="20.7109375" style="412" customWidth="1"/>
    <col min="13572" max="13572" width="10.28515625" style="412" customWidth="1"/>
    <col min="13573" max="13578" width="10.7109375" style="412" customWidth="1"/>
    <col min="13579" max="13579" width="8.7109375" style="412" customWidth="1"/>
    <col min="13580" max="13580" width="9.140625" style="412" customWidth="1"/>
    <col min="13581" max="13825" width="9.140625" style="412"/>
    <col min="13826" max="13826" width="5" style="412" customWidth="1"/>
    <col min="13827" max="13827" width="20.7109375" style="412" customWidth="1"/>
    <col min="13828" max="13828" width="10.28515625" style="412" customWidth="1"/>
    <col min="13829" max="13834" width="10.7109375" style="412" customWidth="1"/>
    <col min="13835" max="13835" width="8.7109375" style="412" customWidth="1"/>
    <col min="13836" max="13836" width="9.140625" style="412" customWidth="1"/>
    <col min="13837" max="14081" width="9.140625" style="412"/>
    <col min="14082" max="14082" width="5" style="412" customWidth="1"/>
    <col min="14083" max="14083" width="20.7109375" style="412" customWidth="1"/>
    <col min="14084" max="14084" width="10.28515625" style="412" customWidth="1"/>
    <col min="14085" max="14090" width="10.7109375" style="412" customWidth="1"/>
    <col min="14091" max="14091" width="8.7109375" style="412" customWidth="1"/>
    <col min="14092" max="14092" width="9.140625" style="412" customWidth="1"/>
    <col min="14093" max="14337" width="9.140625" style="412"/>
    <col min="14338" max="14338" width="5" style="412" customWidth="1"/>
    <col min="14339" max="14339" width="20.7109375" style="412" customWidth="1"/>
    <col min="14340" max="14340" width="10.28515625" style="412" customWidth="1"/>
    <col min="14341" max="14346" width="10.7109375" style="412" customWidth="1"/>
    <col min="14347" max="14347" width="8.7109375" style="412" customWidth="1"/>
    <col min="14348" max="14348" width="9.140625" style="412" customWidth="1"/>
    <col min="14349" max="14593" width="9.140625" style="412"/>
    <col min="14594" max="14594" width="5" style="412" customWidth="1"/>
    <col min="14595" max="14595" width="20.7109375" style="412" customWidth="1"/>
    <col min="14596" max="14596" width="10.28515625" style="412" customWidth="1"/>
    <col min="14597" max="14602" width="10.7109375" style="412" customWidth="1"/>
    <col min="14603" max="14603" width="8.7109375" style="412" customWidth="1"/>
    <col min="14604" max="14604" width="9.140625" style="412" customWidth="1"/>
    <col min="14605" max="14849" width="9.140625" style="412"/>
    <col min="14850" max="14850" width="5" style="412" customWidth="1"/>
    <col min="14851" max="14851" width="20.7109375" style="412" customWidth="1"/>
    <col min="14852" max="14852" width="10.28515625" style="412" customWidth="1"/>
    <col min="14853" max="14858" width="10.7109375" style="412" customWidth="1"/>
    <col min="14859" max="14859" width="8.7109375" style="412" customWidth="1"/>
    <col min="14860" max="14860" width="9.140625" style="412" customWidth="1"/>
    <col min="14861" max="15105" width="9.140625" style="412"/>
    <col min="15106" max="15106" width="5" style="412" customWidth="1"/>
    <col min="15107" max="15107" width="20.7109375" style="412" customWidth="1"/>
    <col min="15108" max="15108" width="10.28515625" style="412" customWidth="1"/>
    <col min="15109" max="15114" width="10.7109375" style="412" customWidth="1"/>
    <col min="15115" max="15115" width="8.7109375" style="412" customWidth="1"/>
    <col min="15116" max="15116" width="9.140625" style="412" customWidth="1"/>
    <col min="15117" max="15361" width="9.140625" style="412"/>
    <col min="15362" max="15362" width="5" style="412" customWidth="1"/>
    <col min="15363" max="15363" width="20.7109375" style="412" customWidth="1"/>
    <col min="15364" max="15364" width="10.28515625" style="412" customWidth="1"/>
    <col min="15365" max="15370" width="10.7109375" style="412" customWidth="1"/>
    <col min="15371" max="15371" width="8.7109375" style="412" customWidth="1"/>
    <col min="15372" max="15372" width="9.140625" style="412" customWidth="1"/>
    <col min="15373" max="15617" width="9.140625" style="412"/>
    <col min="15618" max="15618" width="5" style="412" customWidth="1"/>
    <col min="15619" max="15619" width="20.7109375" style="412" customWidth="1"/>
    <col min="15620" max="15620" width="10.28515625" style="412" customWidth="1"/>
    <col min="15621" max="15626" width="10.7109375" style="412" customWidth="1"/>
    <col min="15627" max="15627" width="8.7109375" style="412" customWidth="1"/>
    <col min="15628" max="15628" width="9.140625" style="412" customWidth="1"/>
    <col min="15629" max="15873" width="9.140625" style="412"/>
    <col min="15874" max="15874" width="5" style="412" customWidth="1"/>
    <col min="15875" max="15875" width="20.7109375" style="412" customWidth="1"/>
    <col min="15876" max="15876" width="10.28515625" style="412" customWidth="1"/>
    <col min="15877" max="15882" width="10.7109375" style="412" customWidth="1"/>
    <col min="15883" max="15883" width="8.7109375" style="412" customWidth="1"/>
    <col min="15884" max="15884" width="9.140625" style="412" customWidth="1"/>
    <col min="15885" max="16129" width="9.140625" style="412"/>
    <col min="16130" max="16130" width="5" style="412" customWidth="1"/>
    <col min="16131" max="16131" width="20.7109375" style="412" customWidth="1"/>
    <col min="16132" max="16132" width="10.28515625" style="412" customWidth="1"/>
    <col min="16133" max="16138" width="10.7109375" style="412" customWidth="1"/>
    <col min="16139" max="16139" width="8.7109375" style="412" customWidth="1"/>
    <col min="16140" max="16140" width="9.140625" style="412" customWidth="1"/>
    <col min="16141" max="16384" width="9.140625" style="412"/>
  </cols>
  <sheetData>
    <row r="1" spans="2:14" ht="15" customHeight="1">
      <c r="B1" s="2030" t="s">
        <v>463</v>
      </c>
      <c r="C1" s="2031"/>
      <c r="D1" s="2031"/>
      <c r="E1" s="2031"/>
      <c r="F1" s="2031"/>
      <c r="G1" s="2031"/>
      <c r="H1" s="2031"/>
      <c r="I1" s="2031"/>
      <c r="J1" s="2032"/>
    </row>
    <row r="2" spans="2:14" ht="15" customHeight="1">
      <c r="B2" s="2033" t="s">
        <v>462</v>
      </c>
      <c r="C2" s="2034"/>
      <c r="D2" s="2034"/>
      <c r="E2" s="2034"/>
      <c r="F2" s="2034"/>
      <c r="G2" s="2034"/>
      <c r="H2" s="2034"/>
      <c r="I2" s="2034"/>
      <c r="J2" s="2035"/>
    </row>
    <row r="3" spans="2:14" ht="15" customHeight="1">
      <c r="B3" s="2033"/>
      <c r="C3" s="2034"/>
      <c r="D3" s="2034"/>
      <c r="E3" s="2034"/>
      <c r="F3" s="2034"/>
      <c r="G3" s="2034"/>
      <c r="H3" s="2034"/>
      <c r="I3" s="2034"/>
      <c r="J3" s="2035"/>
    </row>
    <row r="4" spans="2:14" ht="15" customHeight="1" thickBot="1">
      <c r="B4" s="2036" t="s">
        <v>54</v>
      </c>
      <c r="C4" s="2037"/>
      <c r="D4" s="2037"/>
      <c r="E4" s="2037"/>
      <c r="F4" s="2037"/>
      <c r="G4" s="2037"/>
      <c r="H4" s="2037"/>
      <c r="I4" s="2037"/>
      <c r="J4" s="2038"/>
    </row>
    <row r="5" spans="2:14" ht="21" customHeight="1" thickTop="1">
      <c r="B5" s="2039" t="s">
        <v>42</v>
      </c>
      <c r="C5" s="2041" t="s">
        <v>47</v>
      </c>
      <c r="D5" s="2043" t="s">
        <v>46</v>
      </c>
      <c r="E5" s="2043"/>
      <c r="F5" s="2013" t="s">
        <v>390</v>
      </c>
      <c r="G5" s="2013"/>
      <c r="H5" s="376" t="s">
        <v>389</v>
      </c>
      <c r="I5" s="2026" t="s">
        <v>79</v>
      </c>
      <c r="J5" s="2027"/>
    </row>
    <row r="6" spans="2:14" ht="15" customHeight="1">
      <c r="B6" s="2040"/>
      <c r="C6" s="2042"/>
      <c r="D6" s="438" t="s">
        <v>347</v>
      </c>
      <c r="E6" s="374" t="s">
        <v>346</v>
      </c>
      <c r="F6" s="438" t="s">
        <v>48</v>
      </c>
      <c r="G6" s="374" t="s">
        <v>346</v>
      </c>
      <c r="H6" s="374" t="s">
        <v>346</v>
      </c>
      <c r="I6" s="437" t="s">
        <v>45</v>
      </c>
      <c r="J6" s="436" t="s">
        <v>58</v>
      </c>
    </row>
    <row r="7" spans="2:14" ht="15" customHeight="1">
      <c r="B7" s="435"/>
      <c r="C7" s="426" t="s">
        <v>461</v>
      </c>
      <c r="D7" s="426">
        <v>37775.877788999998</v>
      </c>
      <c r="E7" s="426">
        <v>8597.1058190000003</v>
      </c>
      <c r="F7" s="426">
        <v>51129.945438000002</v>
      </c>
      <c r="G7" s="426">
        <v>10423.819769</v>
      </c>
      <c r="H7" s="426">
        <v>14521.360201000003</v>
      </c>
      <c r="I7" s="425">
        <v>21.248010533531801</v>
      </c>
      <c r="J7" s="434">
        <v>39.309394471553659</v>
      </c>
      <c r="K7" s="311"/>
      <c r="L7" s="311"/>
      <c r="M7" s="311"/>
      <c r="N7" s="417"/>
    </row>
    <row r="8" spans="2:14" ht="15" customHeight="1">
      <c r="B8" s="432">
        <v>1</v>
      </c>
      <c r="C8" s="431" t="s">
        <v>460</v>
      </c>
      <c r="D8" s="431">
        <v>115.72067300000002</v>
      </c>
      <c r="E8" s="430">
        <v>52.783551000000003</v>
      </c>
      <c r="F8" s="430">
        <v>6.5208000000000004</v>
      </c>
      <c r="G8" s="430">
        <v>0.65599999999999992</v>
      </c>
      <c r="H8" s="430">
        <v>0</v>
      </c>
      <c r="I8" s="429">
        <v>-98.757188579449689</v>
      </c>
      <c r="J8" s="428">
        <v>-100</v>
      </c>
      <c r="K8" s="311"/>
      <c r="L8" s="311"/>
      <c r="M8" s="311"/>
      <c r="N8" s="417"/>
    </row>
    <row r="9" spans="2:14" ht="15" customHeight="1">
      <c r="B9" s="432">
        <v>2</v>
      </c>
      <c r="C9" s="431" t="s">
        <v>459</v>
      </c>
      <c r="D9" s="431">
        <v>0</v>
      </c>
      <c r="E9" s="430">
        <v>0</v>
      </c>
      <c r="F9" s="430">
        <v>0</v>
      </c>
      <c r="G9" s="430">
        <v>0</v>
      </c>
      <c r="H9" s="430">
        <v>0</v>
      </c>
      <c r="I9" s="429" t="s">
        <v>263</v>
      </c>
      <c r="J9" s="428" t="s">
        <v>263</v>
      </c>
      <c r="K9" s="311"/>
      <c r="L9" s="311"/>
      <c r="M9" s="311"/>
      <c r="N9" s="417"/>
    </row>
    <row r="10" spans="2:14" ht="15" customHeight="1">
      <c r="B10" s="432">
        <v>3</v>
      </c>
      <c r="C10" s="431" t="s">
        <v>458</v>
      </c>
      <c r="D10" s="431">
        <v>325.12774899999999</v>
      </c>
      <c r="E10" s="430">
        <v>55.929397000000002</v>
      </c>
      <c r="F10" s="430">
        <v>286.47884399999998</v>
      </c>
      <c r="G10" s="430">
        <v>69.134653999999998</v>
      </c>
      <c r="H10" s="430">
        <v>19.946200000000001</v>
      </c>
      <c r="I10" s="429">
        <v>23.610583536239432</v>
      </c>
      <c r="J10" s="428">
        <v>-71.148767158073866</v>
      </c>
      <c r="K10" s="311"/>
      <c r="L10" s="311"/>
      <c r="M10" s="311"/>
      <c r="N10" s="417"/>
    </row>
    <row r="11" spans="2:14" ht="15" customHeight="1">
      <c r="B11" s="432">
        <v>4</v>
      </c>
      <c r="C11" s="431" t="s">
        <v>457</v>
      </c>
      <c r="D11" s="431">
        <v>0.58000000000000007</v>
      </c>
      <c r="E11" s="430">
        <v>0.18</v>
      </c>
      <c r="F11" s="430">
        <v>0.35630000000000001</v>
      </c>
      <c r="G11" s="430">
        <v>0.15629999999999999</v>
      </c>
      <c r="H11" s="430">
        <v>0</v>
      </c>
      <c r="I11" s="429">
        <v>-13.166666666666671</v>
      </c>
      <c r="J11" s="428">
        <v>-100</v>
      </c>
      <c r="K11" s="311"/>
      <c r="L11" s="311"/>
      <c r="M11" s="311"/>
      <c r="N11" s="417"/>
    </row>
    <row r="12" spans="2:14" ht="15" customHeight="1">
      <c r="B12" s="432">
        <v>5</v>
      </c>
      <c r="C12" s="431" t="s">
        <v>413</v>
      </c>
      <c r="D12" s="431">
        <v>4846.2515149999999</v>
      </c>
      <c r="E12" s="430">
        <v>935.42988799999989</v>
      </c>
      <c r="F12" s="430">
        <v>4283.8808159999999</v>
      </c>
      <c r="G12" s="430">
        <v>767.80300799999986</v>
      </c>
      <c r="H12" s="430">
        <v>1254.714248</v>
      </c>
      <c r="I12" s="429">
        <v>-17.91976952526025</v>
      </c>
      <c r="J12" s="428">
        <v>63.416167288576219</v>
      </c>
      <c r="K12" s="311"/>
      <c r="L12" s="311"/>
      <c r="M12" s="311"/>
      <c r="N12" s="417"/>
    </row>
    <row r="13" spans="2:14" ht="15" customHeight="1">
      <c r="B13" s="432">
        <v>6</v>
      </c>
      <c r="C13" s="431" t="s">
        <v>456</v>
      </c>
      <c r="D13" s="431">
        <v>0</v>
      </c>
      <c r="E13" s="430">
        <v>0</v>
      </c>
      <c r="F13" s="430">
        <v>0</v>
      </c>
      <c r="G13" s="430">
        <v>0</v>
      </c>
      <c r="H13" s="430">
        <v>0</v>
      </c>
      <c r="I13" s="429" t="s">
        <v>263</v>
      </c>
      <c r="J13" s="428" t="s">
        <v>263</v>
      </c>
      <c r="K13" s="311"/>
      <c r="L13" s="311"/>
      <c r="M13" s="311"/>
      <c r="N13" s="417"/>
    </row>
    <row r="14" spans="2:14" ht="15" customHeight="1">
      <c r="B14" s="432">
        <v>7</v>
      </c>
      <c r="C14" s="431" t="s">
        <v>455</v>
      </c>
      <c r="D14" s="431">
        <v>467.911</v>
      </c>
      <c r="E14" s="430">
        <v>118.39099999999999</v>
      </c>
      <c r="F14" s="430">
        <v>492.70035499999994</v>
      </c>
      <c r="G14" s="430">
        <v>141.08435499999999</v>
      </c>
      <c r="H14" s="430">
        <v>55.884609000000005</v>
      </c>
      <c r="I14" s="429">
        <v>19.168142004037463</v>
      </c>
      <c r="J14" s="428">
        <v>-60.389223170776084</v>
      </c>
      <c r="K14" s="311"/>
      <c r="L14" s="311"/>
      <c r="M14" s="311"/>
      <c r="N14" s="417"/>
    </row>
    <row r="15" spans="2:14" ht="15" customHeight="1">
      <c r="B15" s="432">
        <v>8</v>
      </c>
      <c r="C15" s="431" t="s">
        <v>454</v>
      </c>
      <c r="D15" s="431">
        <v>7.4116000000000009</v>
      </c>
      <c r="E15" s="430">
        <v>1.1050499999999999</v>
      </c>
      <c r="F15" s="430">
        <v>4.5511800000000004</v>
      </c>
      <c r="G15" s="430">
        <v>0.82410000000000005</v>
      </c>
      <c r="H15" s="430">
        <v>0</v>
      </c>
      <c r="I15" s="429">
        <v>-25.424188950726204</v>
      </c>
      <c r="J15" s="428">
        <v>-100</v>
      </c>
      <c r="K15" s="311"/>
      <c r="L15" s="311"/>
      <c r="M15" s="311"/>
      <c r="N15" s="417"/>
    </row>
    <row r="16" spans="2:14" ht="15" customHeight="1">
      <c r="B16" s="432">
        <v>9</v>
      </c>
      <c r="C16" s="431" t="s">
        <v>453</v>
      </c>
      <c r="D16" s="431">
        <v>93.815797000000003</v>
      </c>
      <c r="E16" s="430">
        <v>8.1744880000000002</v>
      </c>
      <c r="F16" s="430">
        <v>82.080905000000001</v>
      </c>
      <c r="G16" s="430">
        <v>5.4680720000000003</v>
      </c>
      <c r="H16" s="430">
        <v>6.3994960000000001</v>
      </c>
      <c r="I16" s="429">
        <v>-33.108079674225465</v>
      </c>
      <c r="J16" s="428">
        <v>17.033864952765796</v>
      </c>
      <c r="K16" s="311"/>
      <c r="L16" s="311"/>
      <c r="M16" s="311"/>
      <c r="N16" s="417"/>
    </row>
    <row r="17" spans="2:14" ht="15" customHeight="1">
      <c r="B17" s="432">
        <v>10</v>
      </c>
      <c r="C17" s="431" t="s">
        <v>452</v>
      </c>
      <c r="D17" s="431">
        <v>950.17199399999981</v>
      </c>
      <c r="E17" s="430">
        <v>254.80022299999999</v>
      </c>
      <c r="F17" s="430">
        <v>971.19859899999994</v>
      </c>
      <c r="G17" s="430">
        <v>234.83173099999999</v>
      </c>
      <c r="H17" s="430">
        <v>153.63149200000001</v>
      </c>
      <c r="I17" s="429">
        <v>-7.8369209276555409</v>
      </c>
      <c r="J17" s="428">
        <v>-34.578052401274505</v>
      </c>
      <c r="K17" s="311"/>
      <c r="L17" s="311"/>
      <c r="M17" s="311"/>
      <c r="N17" s="417"/>
    </row>
    <row r="18" spans="2:14" ht="15" customHeight="1">
      <c r="B18" s="432">
        <v>11</v>
      </c>
      <c r="C18" s="431" t="s">
        <v>451</v>
      </c>
      <c r="D18" s="431">
        <v>16.181284999999999</v>
      </c>
      <c r="E18" s="430">
        <v>2.2354699999999998</v>
      </c>
      <c r="F18" s="430">
        <v>2.5525500000000001</v>
      </c>
      <c r="G18" s="430">
        <v>2.52555</v>
      </c>
      <c r="H18" s="430">
        <v>3.7347999999999999</v>
      </c>
      <c r="I18" s="429">
        <v>12.976242132526949</v>
      </c>
      <c r="J18" s="428">
        <v>47.880659658292245</v>
      </c>
      <c r="K18" s="311"/>
      <c r="L18" s="311"/>
      <c r="M18" s="311"/>
      <c r="N18" s="417"/>
    </row>
    <row r="19" spans="2:14" ht="15" customHeight="1">
      <c r="B19" s="432">
        <v>12</v>
      </c>
      <c r="C19" s="431" t="s">
        <v>450</v>
      </c>
      <c r="D19" s="431">
        <v>246.36623000000003</v>
      </c>
      <c r="E19" s="430">
        <v>117.40336200000002</v>
      </c>
      <c r="F19" s="430">
        <v>209.93287999999998</v>
      </c>
      <c r="G19" s="430">
        <v>53.85098</v>
      </c>
      <c r="H19" s="430">
        <v>20.378291999999998</v>
      </c>
      <c r="I19" s="429">
        <v>-54.131654253649067</v>
      </c>
      <c r="J19" s="428">
        <v>-62.157992296519026</v>
      </c>
      <c r="K19" s="311"/>
      <c r="L19" s="311"/>
      <c r="M19" s="311"/>
      <c r="N19" s="417"/>
    </row>
    <row r="20" spans="2:14" ht="15" customHeight="1">
      <c r="B20" s="432">
        <v>13</v>
      </c>
      <c r="C20" s="431" t="s">
        <v>449</v>
      </c>
      <c r="D20" s="431">
        <v>0</v>
      </c>
      <c r="E20" s="430">
        <v>0</v>
      </c>
      <c r="F20" s="430">
        <v>0</v>
      </c>
      <c r="G20" s="430">
        <v>0</v>
      </c>
      <c r="H20" s="430">
        <v>0</v>
      </c>
      <c r="I20" s="429" t="s">
        <v>263</v>
      </c>
      <c r="J20" s="428" t="s">
        <v>263</v>
      </c>
      <c r="K20" s="311"/>
      <c r="L20" s="311"/>
      <c r="M20" s="311"/>
      <c r="N20" s="417"/>
    </row>
    <row r="21" spans="2:14" ht="15" customHeight="1">
      <c r="B21" s="432">
        <v>14</v>
      </c>
      <c r="C21" s="431" t="s">
        <v>448</v>
      </c>
      <c r="D21" s="431">
        <v>119.402146</v>
      </c>
      <c r="E21" s="430">
        <v>27.412441999999999</v>
      </c>
      <c r="F21" s="430">
        <v>82.715326000000005</v>
      </c>
      <c r="G21" s="430">
        <v>16.206910000000001</v>
      </c>
      <c r="H21" s="430">
        <v>0.6399999999999999</v>
      </c>
      <c r="I21" s="429">
        <v>-40.877540206013016</v>
      </c>
      <c r="J21" s="428">
        <v>-96.051067106561334</v>
      </c>
      <c r="K21" s="311"/>
      <c r="L21" s="311"/>
      <c r="M21" s="311"/>
      <c r="N21" s="417"/>
    </row>
    <row r="22" spans="2:14" ht="15" customHeight="1">
      <c r="B22" s="432">
        <v>15</v>
      </c>
      <c r="C22" s="431" t="s">
        <v>447</v>
      </c>
      <c r="D22" s="431">
        <v>701.32284099999993</v>
      </c>
      <c r="E22" s="430">
        <v>122.021255</v>
      </c>
      <c r="F22" s="430">
        <v>497.32837600000005</v>
      </c>
      <c r="G22" s="430">
        <v>119.92279600000001</v>
      </c>
      <c r="H22" s="430">
        <v>127.630672</v>
      </c>
      <c r="I22" s="429">
        <v>-1.7197487437741898</v>
      </c>
      <c r="J22" s="428">
        <v>6.4273651524936071</v>
      </c>
      <c r="K22" s="311"/>
      <c r="L22" s="311"/>
      <c r="M22" s="311"/>
      <c r="N22" s="417"/>
    </row>
    <row r="23" spans="2:14" ht="15" customHeight="1">
      <c r="B23" s="432">
        <v>16</v>
      </c>
      <c r="C23" s="431" t="s">
        <v>446</v>
      </c>
      <c r="D23" s="431">
        <v>39.153072999999992</v>
      </c>
      <c r="E23" s="430">
        <v>18.329560999999998</v>
      </c>
      <c r="F23" s="430">
        <v>50.949212000000003</v>
      </c>
      <c r="G23" s="430">
        <v>10.767045</v>
      </c>
      <c r="H23" s="430">
        <v>21.400644</v>
      </c>
      <c r="I23" s="429">
        <v>-41.258576787518251</v>
      </c>
      <c r="J23" s="428">
        <v>98.760607018917455</v>
      </c>
      <c r="K23" s="311"/>
      <c r="L23" s="311"/>
      <c r="M23" s="311"/>
      <c r="N23" s="417"/>
    </row>
    <row r="24" spans="2:14" ht="15" customHeight="1">
      <c r="B24" s="432">
        <v>17</v>
      </c>
      <c r="C24" s="431" t="s">
        <v>402</v>
      </c>
      <c r="D24" s="431">
        <v>728.50178499999993</v>
      </c>
      <c r="E24" s="430">
        <v>75.998356999999999</v>
      </c>
      <c r="F24" s="430">
        <v>723.425884</v>
      </c>
      <c r="G24" s="430">
        <v>89.871848999999997</v>
      </c>
      <c r="H24" s="430">
        <v>40.790238000000002</v>
      </c>
      <c r="I24" s="429">
        <v>18.254989380888858</v>
      </c>
      <c r="J24" s="428">
        <v>-54.612886622595241</v>
      </c>
      <c r="K24" s="311"/>
      <c r="L24" s="311"/>
      <c r="M24" s="311"/>
      <c r="N24" s="417"/>
    </row>
    <row r="25" spans="2:14" ht="15" customHeight="1">
      <c r="B25" s="432">
        <v>18</v>
      </c>
      <c r="C25" s="431" t="s">
        <v>411</v>
      </c>
      <c r="D25" s="431">
        <v>4738.459237</v>
      </c>
      <c r="E25" s="430">
        <v>1304.3724729999999</v>
      </c>
      <c r="F25" s="430">
        <v>4549.8538099999996</v>
      </c>
      <c r="G25" s="430">
        <v>1404.089348</v>
      </c>
      <c r="H25" s="430">
        <v>988.62877300000014</v>
      </c>
      <c r="I25" s="429">
        <v>7.6448159604791073</v>
      </c>
      <c r="J25" s="428">
        <v>-29.589326034827224</v>
      </c>
      <c r="K25" s="311"/>
      <c r="L25" s="311"/>
      <c r="M25" s="311"/>
      <c r="N25" s="417"/>
    </row>
    <row r="26" spans="2:14" ht="15" customHeight="1">
      <c r="B26" s="432">
        <v>19</v>
      </c>
      <c r="C26" s="431" t="s">
        <v>414</v>
      </c>
      <c r="D26" s="431">
        <v>4643.5403120000001</v>
      </c>
      <c r="E26" s="430">
        <v>1108.49639</v>
      </c>
      <c r="F26" s="430">
        <v>5811.4162900000001</v>
      </c>
      <c r="G26" s="430">
        <v>1210.2861790000002</v>
      </c>
      <c r="H26" s="430">
        <v>1293.424491</v>
      </c>
      <c r="I26" s="429">
        <v>9.1826901664515219</v>
      </c>
      <c r="J26" s="428">
        <v>6.8693102046900094</v>
      </c>
      <c r="K26" s="311"/>
      <c r="L26" s="311"/>
      <c r="M26" s="311"/>
      <c r="N26" s="417"/>
    </row>
    <row r="27" spans="2:14" ht="15" customHeight="1">
      <c r="B27" s="432"/>
      <c r="C27" s="431" t="s">
        <v>445</v>
      </c>
      <c r="D27" s="431">
        <v>220.055115</v>
      </c>
      <c r="E27" s="430">
        <v>45.633272000000005</v>
      </c>
      <c r="F27" s="430">
        <v>318.42295600000006</v>
      </c>
      <c r="G27" s="430">
        <v>63.599792000000001</v>
      </c>
      <c r="H27" s="430">
        <v>80.833428999999995</v>
      </c>
      <c r="I27" s="429">
        <v>39.371535751370175</v>
      </c>
      <c r="J27" s="428">
        <v>27.097002141139058</v>
      </c>
      <c r="K27" s="311"/>
      <c r="L27" s="311"/>
      <c r="M27" s="311"/>
      <c r="N27" s="417"/>
    </row>
    <row r="28" spans="2:14" ht="15" customHeight="1">
      <c r="B28" s="432"/>
      <c r="C28" s="431" t="s">
        <v>444</v>
      </c>
      <c r="D28" s="431">
        <v>4419.3611970000002</v>
      </c>
      <c r="E28" s="430">
        <v>1061.6391180000001</v>
      </c>
      <c r="F28" s="430">
        <v>5492.9933339999998</v>
      </c>
      <c r="G28" s="430">
        <v>1146.6863870000002</v>
      </c>
      <c r="H28" s="430">
        <v>1212.591062</v>
      </c>
      <c r="I28" s="429">
        <v>8.0109396458769311</v>
      </c>
      <c r="J28" s="428">
        <v>5.7474018831270826</v>
      </c>
      <c r="K28" s="311"/>
      <c r="L28" s="311"/>
      <c r="M28" s="311"/>
      <c r="N28" s="417"/>
    </row>
    <row r="29" spans="2:14" ht="15" customHeight="1">
      <c r="B29" s="432"/>
      <c r="C29" s="431" t="s">
        <v>443</v>
      </c>
      <c r="D29" s="431">
        <v>4.1240000000000006</v>
      </c>
      <c r="E29" s="430">
        <v>1.224</v>
      </c>
      <c r="F29" s="430">
        <v>0</v>
      </c>
      <c r="G29" s="430">
        <v>0</v>
      </c>
      <c r="H29" s="430">
        <v>0</v>
      </c>
      <c r="I29" s="429">
        <v>-100</v>
      </c>
      <c r="J29" s="428" t="s">
        <v>263</v>
      </c>
      <c r="K29" s="311"/>
      <c r="L29" s="311"/>
      <c r="M29" s="311"/>
      <c r="N29" s="417"/>
    </row>
    <row r="30" spans="2:14" ht="15" customHeight="1">
      <c r="B30" s="432">
        <v>20</v>
      </c>
      <c r="C30" s="431" t="s">
        <v>442</v>
      </c>
      <c r="D30" s="431">
        <v>68.73</v>
      </c>
      <c r="E30" s="430">
        <v>33.6</v>
      </c>
      <c r="F30" s="430">
        <v>10.060434000000001</v>
      </c>
      <c r="G30" s="430">
        <v>0</v>
      </c>
      <c r="H30" s="430">
        <v>1.4577979999999999</v>
      </c>
      <c r="I30" s="429">
        <v>-100</v>
      </c>
      <c r="J30" s="428" t="s">
        <v>263</v>
      </c>
      <c r="K30" s="311"/>
      <c r="L30" s="311"/>
      <c r="M30" s="311"/>
      <c r="N30" s="417"/>
    </row>
    <row r="31" spans="2:14" ht="15" customHeight="1">
      <c r="B31" s="432">
        <v>21</v>
      </c>
      <c r="C31" s="431" t="s">
        <v>441</v>
      </c>
      <c r="D31" s="431">
        <v>7.8176379999999988</v>
      </c>
      <c r="E31" s="430">
        <v>5.0189559999999993</v>
      </c>
      <c r="F31" s="430">
        <v>0</v>
      </c>
      <c r="G31" s="430">
        <v>0</v>
      </c>
      <c r="H31" s="430">
        <v>0</v>
      </c>
      <c r="I31" s="429">
        <v>-100</v>
      </c>
      <c r="J31" s="428" t="s">
        <v>263</v>
      </c>
      <c r="K31" s="311"/>
      <c r="L31" s="311"/>
      <c r="M31" s="311"/>
      <c r="N31" s="417"/>
    </row>
    <row r="32" spans="2:14" ht="15" customHeight="1">
      <c r="B32" s="432">
        <v>22</v>
      </c>
      <c r="C32" s="431" t="s">
        <v>440</v>
      </c>
      <c r="D32" s="431">
        <v>53.240433999999993</v>
      </c>
      <c r="E32" s="430">
        <v>20.80434</v>
      </c>
      <c r="F32" s="430">
        <v>51.560067000000004</v>
      </c>
      <c r="G32" s="430">
        <v>15.639806</v>
      </c>
      <c r="H32" s="430">
        <v>22.067342</v>
      </c>
      <c r="I32" s="429">
        <v>-24.824310696710398</v>
      </c>
      <c r="J32" s="428">
        <v>41.097287268141315</v>
      </c>
      <c r="K32" s="311"/>
      <c r="L32" s="311"/>
      <c r="M32" s="311"/>
      <c r="N32" s="417"/>
    </row>
    <row r="33" spans="2:14" ht="15" customHeight="1">
      <c r="B33" s="432">
        <v>23</v>
      </c>
      <c r="C33" s="431" t="s">
        <v>409</v>
      </c>
      <c r="D33" s="431">
        <v>743.27689400000008</v>
      </c>
      <c r="E33" s="430">
        <v>322.17440800000003</v>
      </c>
      <c r="F33" s="430">
        <v>734.03962399999989</v>
      </c>
      <c r="G33" s="430">
        <v>304.48403400000001</v>
      </c>
      <c r="H33" s="430">
        <v>406.25876700000003</v>
      </c>
      <c r="I33" s="429">
        <v>-5.4909308625159383</v>
      </c>
      <c r="J33" s="428">
        <v>33.425310241390207</v>
      </c>
      <c r="K33" s="311"/>
      <c r="L33" s="311"/>
      <c r="M33" s="311"/>
      <c r="N33" s="417"/>
    </row>
    <row r="34" spans="2:14" ht="15" customHeight="1">
      <c r="B34" s="432">
        <v>24</v>
      </c>
      <c r="C34" s="431" t="s">
        <v>439</v>
      </c>
      <c r="D34" s="431">
        <v>31.617248000000004</v>
      </c>
      <c r="E34" s="430">
        <v>0</v>
      </c>
      <c r="F34" s="430">
        <v>29.837589999999999</v>
      </c>
      <c r="G34" s="430">
        <v>8.0240000000000009</v>
      </c>
      <c r="H34" s="430">
        <v>3.4496000000000002</v>
      </c>
      <c r="I34" s="429" t="s">
        <v>263</v>
      </c>
      <c r="J34" s="428">
        <v>-57.008973080757727</v>
      </c>
      <c r="K34" s="311"/>
      <c r="L34" s="311"/>
      <c r="M34" s="311"/>
      <c r="N34" s="417"/>
    </row>
    <row r="35" spans="2:14" ht="15" customHeight="1">
      <c r="B35" s="432">
        <v>25</v>
      </c>
      <c r="C35" s="431" t="s">
        <v>404</v>
      </c>
      <c r="D35" s="431">
        <v>537.17245700000001</v>
      </c>
      <c r="E35" s="430">
        <v>122.264455</v>
      </c>
      <c r="F35" s="430">
        <v>791.50769500000001</v>
      </c>
      <c r="G35" s="430">
        <v>213.44825800000001</v>
      </c>
      <c r="H35" s="430">
        <v>228.37977999999998</v>
      </c>
      <c r="I35" s="429">
        <v>74.579159576673391</v>
      </c>
      <c r="J35" s="428">
        <v>6.9953824593874003</v>
      </c>
      <c r="K35" s="311"/>
      <c r="L35" s="311"/>
      <c r="M35" s="311"/>
      <c r="N35" s="417"/>
    </row>
    <row r="36" spans="2:14" ht="15" customHeight="1">
      <c r="B36" s="432">
        <v>26</v>
      </c>
      <c r="C36" s="431" t="s">
        <v>406</v>
      </c>
      <c r="D36" s="431">
        <v>1480.750002</v>
      </c>
      <c r="E36" s="430">
        <v>395.41290499999997</v>
      </c>
      <c r="F36" s="430">
        <v>1608.104673</v>
      </c>
      <c r="G36" s="430">
        <v>424.01331800000003</v>
      </c>
      <c r="H36" s="430">
        <v>332.21210600000001</v>
      </c>
      <c r="I36" s="429">
        <v>7.2330499683615557</v>
      </c>
      <c r="J36" s="428">
        <v>-21.650549193362849</v>
      </c>
      <c r="K36" s="311"/>
      <c r="L36" s="311"/>
      <c r="M36" s="311"/>
      <c r="N36" s="417"/>
    </row>
    <row r="37" spans="2:14" ht="15" customHeight="1">
      <c r="B37" s="432">
        <v>27</v>
      </c>
      <c r="C37" s="431" t="s">
        <v>438</v>
      </c>
      <c r="D37" s="431">
        <v>1.9122399999999999</v>
      </c>
      <c r="E37" s="430">
        <v>0.77299999999999991</v>
      </c>
      <c r="F37" s="430">
        <v>42.312079000000011</v>
      </c>
      <c r="G37" s="430">
        <v>1.818624</v>
      </c>
      <c r="H37" s="430">
        <v>0.99624999999999997</v>
      </c>
      <c r="I37" s="429">
        <v>135.26830530401037</v>
      </c>
      <c r="J37" s="428">
        <v>-45.219572599943689</v>
      </c>
      <c r="K37" s="311"/>
      <c r="L37" s="311"/>
      <c r="M37" s="311"/>
      <c r="N37" s="417"/>
    </row>
    <row r="38" spans="2:14" ht="15" customHeight="1">
      <c r="B38" s="432">
        <v>28</v>
      </c>
      <c r="C38" s="431" t="s">
        <v>437</v>
      </c>
      <c r="D38" s="431">
        <v>13.430862999999997</v>
      </c>
      <c r="E38" s="430">
        <v>10.958094999999998</v>
      </c>
      <c r="F38" s="430">
        <v>7.8628440000000008</v>
      </c>
      <c r="G38" s="430">
        <v>0</v>
      </c>
      <c r="H38" s="430">
        <v>2.157375</v>
      </c>
      <c r="I38" s="429">
        <v>-100</v>
      </c>
      <c r="J38" s="433" t="s">
        <v>263</v>
      </c>
      <c r="K38" s="311"/>
      <c r="L38" s="311"/>
      <c r="M38" s="311"/>
      <c r="N38" s="417"/>
    </row>
    <row r="39" spans="2:14" ht="15" customHeight="1">
      <c r="B39" s="432">
        <v>29</v>
      </c>
      <c r="C39" s="431" t="s">
        <v>410</v>
      </c>
      <c r="D39" s="431">
        <v>80.244634000000005</v>
      </c>
      <c r="E39" s="430">
        <v>13.948446000000001</v>
      </c>
      <c r="F39" s="430">
        <v>113.464872</v>
      </c>
      <c r="G39" s="430">
        <v>37.542704000000001</v>
      </c>
      <c r="H39" s="430">
        <v>22.672136000000002</v>
      </c>
      <c r="I39" s="429">
        <v>169.15330926470233</v>
      </c>
      <c r="J39" s="428">
        <v>-39.609741482659309</v>
      </c>
      <c r="K39" s="311"/>
      <c r="L39" s="311"/>
      <c r="M39" s="311"/>
      <c r="N39" s="417"/>
    </row>
    <row r="40" spans="2:14" ht="15" customHeight="1">
      <c r="B40" s="432">
        <v>30</v>
      </c>
      <c r="C40" s="431" t="s">
        <v>436</v>
      </c>
      <c r="D40" s="431">
        <v>22.104836000000002</v>
      </c>
      <c r="E40" s="430">
        <v>12.396887</v>
      </c>
      <c r="F40" s="430">
        <v>2.5923400000000001</v>
      </c>
      <c r="G40" s="430">
        <v>1.4038999999999999</v>
      </c>
      <c r="H40" s="430">
        <v>0</v>
      </c>
      <c r="I40" s="429">
        <v>-88.675382779563932</v>
      </c>
      <c r="J40" s="428">
        <v>-100</v>
      </c>
      <c r="K40" s="311"/>
      <c r="L40" s="311"/>
      <c r="M40" s="311"/>
      <c r="N40" s="417"/>
    </row>
    <row r="41" spans="2:14" ht="15" customHeight="1">
      <c r="B41" s="432">
        <v>31</v>
      </c>
      <c r="C41" s="431" t="s">
        <v>435</v>
      </c>
      <c r="D41" s="431">
        <v>3665.1432309999996</v>
      </c>
      <c r="E41" s="430">
        <v>635.976989</v>
      </c>
      <c r="F41" s="430">
        <v>6159.6351059999997</v>
      </c>
      <c r="G41" s="430">
        <v>1453.422669</v>
      </c>
      <c r="H41" s="430">
        <v>1361.5377169999999</v>
      </c>
      <c r="I41" s="429">
        <v>128.53384542817162</v>
      </c>
      <c r="J41" s="428">
        <v>-6.3219704742337512</v>
      </c>
      <c r="K41" s="311"/>
      <c r="L41" s="311"/>
      <c r="M41" s="311"/>
      <c r="N41" s="417"/>
    </row>
    <row r="42" spans="2:14" ht="15" customHeight="1">
      <c r="B42" s="432">
        <v>32</v>
      </c>
      <c r="C42" s="431" t="s">
        <v>408</v>
      </c>
      <c r="D42" s="431">
        <v>0.05</v>
      </c>
      <c r="E42" s="430">
        <v>0</v>
      </c>
      <c r="F42" s="430">
        <v>0.23600000000000002</v>
      </c>
      <c r="G42" s="430">
        <v>1.6500000000000001E-2</v>
      </c>
      <c r="H42" s="430">
        <v>0</v>
      </c>
      <c r="I42" s="429" t="s">
        <v>263</v>
      </c>
      <c r="J42" s="428">
        <v>-100</v>
      </c>
      <c r="K42" s="311"/>
      <c r="L42" s="311"/>
      <c r="M42" s="311"/>
      <c r="N42" s="417"/>
    </row>
    <row r="43" spans="2:14" ht="15" customHeight="1">
      <c r="B43" s="432">
        <v>33</v>
      </c>
      <c r="C43" s="431" t="s">
        <v>434</v>
      </c>
      <c r="D43" s="431">
        <v>0</v>
      </c>
      <c r="E43" s="430">
        <v>0</v>
      </c>
      <c r="F43" s="430">
        <v>0.83199999999999996</v>
      </c>
      <c r="G43" s="430">
        <v>0</v>
      </c>
      <c r="H43" s="430">
        <v>0</v>
      </c>
      <c r="I43" s="429" t="s">
        <v>263</v>
      </c>
      <c r="J43" s="428" t="s">
        <v>263</v>
      </c>
      <c r="K43" s="311"/>
      <c r="L43" s="311"/>
      <c r="M43" s="311"/>
      <c r="N43" s="417"/>
    </row>
    <row r="44" spans="2:14" ht="15" customHeight="1">
      <c r="B44" s="432">
        <v>34</v>
      </c>
      <c r="C44" s="431" t="s">
        <v>433</v>
      </c>
      <c r="D44" s="431">
        <v>147.530168</v>
      </c>
      <c r="E44" s="430">
        <v>25.217148999999999</v>
      </c>
      <c r="F44" s="430">
        <v>174.36774700000001</v>
      </c>
      <c r="G44" s="430">
        <v>55.811131000000003</v>
      </c>
      <c r="H44" s="430">
        <v>40.709187</v>
      </c>
      <c r="I44" s="429">
        <v>121.32212884176559</v>
      </c>
      <c r="J44" s="428">
        <v>-27.059018029933853</v>
      </c>
      <c r="K44" s="311"/>
      <c r="L44" s="311"/>
      <c r="M44" s="311"/>
      <c r="N44" s="417"/>
    </row>
    <row r="45" spans="2:14" ht="15" customHeight="1">
      <c r="B45" s="432">
        <v>35</v>
      </c>
      <c r="C45" s="431" t="s">
        <v>432</v>
      </c>
      <c r="D45" s="431">
        <v>11.515940000000001</v>
      </c>
      <c r="E45" s="430">
        <v>5.7238199999999999</v>
      </c>
      <c r="F45" s="430">
        <v>0</v>
      </c>
      <c r="G45" s="430">
        <v>0</v>
      </c>
      <c r="H45" s="430">
        <v>0</v>
      </c>
      <c r="I45" s="429">
        <v>-100</v>
      </c>
      <c r="J45" s="433" t="s">
        <v>263</v>
      </c>
      <c r="K45" s="311"/>
      <c r="L45" s="311"/>
      <c r="M45" s="311"/>
      <c r="N45" s="417"/>
    </row>
    <row r="46" spans="2:14" ht="15" customHeight="1">
      <c r="B46" s="432">
        <v>36</v>
      </c>
      <c r="C46" s="431" t="s">
        <v>403</v>
      </c>
      <c r="D46" s="431">
        <v>1581.0461009999999</v>
      </c>
      <c r="E46" s="430">
        <v>415.09700799999996</v>
      </c>
      <c r="F46" s="430">
        <v>1385.560465</v>
      </c>
      <c r="G46" s="430">
        <v>287.46391</v>
      </c>
      <c r="H46" s="430">
        <v>210.42485299999998</v>
      </c>
      <c r="I46" s="429">
        <v>-30.74777595120608</v>
      </c>
      <c r="J46" s="428">
        <v>-26.799557899285517</v>
      </c>
      <c r="K46" s="311"/>
      <c r="L46" s="311"/>
      <c r="M46" s="311"/>
      <c r="N46" s="417"/>
    </row>
    <row r="47" spans="2:14" ht="15" customHeight="1">
      <c r="B47" s="432">
        <v>37</v>
      </c>
      <c r="C47" s="431" t="s">
        <v>431</v>
      </c>
      <c r="D47" s="431">
        <v>0</v>
      </c>
      <c r="E47" s="430">
        <v>0</v>
      </c>
      <c r="F47" s="430">
        <v>0</v>
      </c>
      <c r="G47" s="430">
        <v>0</v>
      </c>
      <c r="H47" s="430">
        <v>0</v>
      </c>
      <c r="I47" s="429" t="s">
        <v>263</v>
      </c>
      <c r="J47" s="428" t="s">
        <v>263</v>
      </c>
      <c r="K47" s="311"/>
      <c r="L47" s="311"/>
      <c r="M47" s="311"/>
      <c r="N47" s="417"/>
    </row>
    <row r="48" spans="2:14" ht="15" customHeight="1">
      <c r="B48" s="432">
        <v>38</v>
      </c>
      <c r="C48" s="431" t="s">
        <v>401</v>
      </c>
      <c r="D48" s="431">
        <v>1247.6394010000001</v>
      </c>
      <c r="E48" s="430">
        <v>270.83858199999997</v>
      </c>
      <c r="F48" s="430">
        <v>906.50298899999996</v>
      </c>
      <c r="G48" s="430">
        <v>243.49428499999999</v>
      </c>
      <c r="H48" s="430">
        <v>173.86222599999999</v>
      </c>
      <c r="I48" s="429">
        <v>-10.096160154907324</v>
      </c>
      <c r="J48" s="428">
        <v>-28.596999309449913</v>
      </c>
      <c r="K48" s="311"/>
      <c r="L48" s="311"/>
      <c r="M48" s="311"/>
      <c r="N48" s="417"/>
    </row>
    <row r="49" spans="2:14" ht="15" customHeight="1">
      <c r="B49" s="432">
        <v>39</v>
      </c>
      <c r="C49" s="431" t="s">
        <v>430</v>
      </c>
      <c r="D49" s="431">
        <v>274.50222300000001</v>
      </c>
      <c r="E49" s="430">
        <v>81.832841999999999</v>
      </c>
      <c r="F49" s="430">
        <v>189.89267999999998</v>
      </c>
      <c r="G49" s="430">
        <v>34.448987000000002</v>
      </c>
      <c r="H49" s="430">
        <v>33.332678999999999</v>
      </c>
      <c r="I49" s="429">
        <v>-57.903225455618411</v>
      </c>
      <c r="J49" s="428">
        <v>-3.2404668386910913</v>
      </c>
      <c r="K49" s="311"/>
      <c r="L49" s="311"/>
      <c r="M49" s="311"/>
      <c r="N49" s="417"/>
    </row>
    <row r="50" spans="2:14" ht="15" customHeight="1">
      <c r="B50" s="432">
        <v>40</v>
      </c>
      <c r="C50" s="431" t="s">
        <v>429</v>
      </c>
      <c r="D50" s="431">
        <v>0.96677900000000005</v>
      </c>
      <c r="E50" s="430">
        <v>4.8483999999999999E-2</v>
      </c>
      <c r="F50" s="430">
        <v>0.71428899999999995</v>
      </c>
      <c r="G50" s="430">
        <v>0.29312700000000003</v>
      </c>
      <c r="H50" s="430">
        <v>0</v>
      </c>
      <c r="I50" s="429">
        <v>504.58501773781052</v>
      </c>
      <c r="J50" s="428">
        <v>-100</v>
      </c>
      <c r="K50" s="311"/>
      <c r="L50" s="311"/>
      <c r="M50" s="311"/>
      <c r="N50" s="417"/>
    </row>
    <row r="51" spans="2:14" ht="15" customHeight="1">
      <c r="B51" s="432">
        <v>41</v>
      </c>
      <c r="C51" s="431" t="s">
        <v>428</v>
      </c>
      <c r="D51" s="431">
        <v>0</v>
      </c>
      <c r="E51" s="430">
        <v>0</v>
      </c>
      <c r="F51" s="430">
        <v>0</v>
      </c>
      <c r="G51" s="430">
        <v>0</v>
      </c>
      <c r="H51" s="430">
        <v>0</v>
      </c>
      <c r="I51" s="429" t="s">
        <v>263</v>
      </c>
      <c r="J51" s="428" t="s">
        <v>263</v>
      </c>
      <c r="K51" s="311"/>
      <c r="L51" s="311"/>
      <c r="M51" s="311"/>
      <c r="N51" s="417"/>
    </row>
    <row r="52" spans="2:14" ht="15" customHeight="1">
      <c r="B52" s="432">
        <v>42</v>
      </c>
      <c r="C52" s="431" t="s">
        <v>427</v>
      </c>
      <c r="D52" s="431">
        <v>320.99762099999998</v>
      </c>
      <c r="E52" s="430">
        <v>68.018895999999998</v>
      </c>
      <c r="F52" s="430">
        <v>312.442387</v>
      </c>
      <c r="G52" s="430">
        <v>45.426447999999993</v>
      </c>
      <c r="H52" s="430">
        <v>34.157507000000003</v>
      </c>
      <c r="I52" s="429">
        <v>-33.214958384505394</v>
      </c>
      <c r="J52" s="428">
        <v>-24.807004500990246</v>
      </c>
      <c r="K52" s="311"/>
      <c r="L52" s="311"/>
      <c r="M52" s="311"/>
      <c r="N52" s="417"/>
    </row>
    <row r="53" spans="2:14" ht="15" customHeight="1">
      <c r="B53" s="432">
        <v>43</v>
      </c>
      <c r="C53" s="431" t="s">
        <v>426</v>
      </c>
      <c r="D53" s="431">
        <v>3204.0066549999997</v>
      </c>
      <c r="E53" s="430">
        <v>724.58378199999993</v>
      </c>
      <c r="F53" s="430">
        <v>3420.4740070000007</v>
      </c>
      <c r="G53" s="430">
        <v>856.71499500000004</v>
      </c>
      <c r="H53" s="430">
        <v>777.21577300000001</v>
      </c>
      <c r="I53" s="429">
        <v>18.23546376311252</v>
      </c>
      <c r="J53" s="428">
        <v>-9.2795413251754724</v>
      </c>
      <c r="K53" s="311"/>
      <c r="L53" s="311"/>
      <c r="M53" s="311"/>
      <c r="N53" s="417"/>
    </row>
    <row r="54" spans="2:14" ht="15" customHeight="1">
      <c r="B54" s="432">
        <v>44</v>
      </c>
      <c r="C54" s="431" t="s">
        <v>425</v>
      </c>
      <c r="D54" s="431">
        <v>636.12288799999999</v>
      </c>
      <c r="E54" s="430">
        <v>182.528738</v>
      </c>
      <c r="F54" s="430">
        <v>754.70392499999991</v>
      </c>
      <c r="G54" s="430">
        <v>142.55513099999999</v>
      </c>
      <c r="H54" s="430">
        <v>268.24191300000001</v>
      </c>
      <c r="I54" s="429">
        <v>-21.899897757469844</v>
      </c>
      <c r="J54" s="428">
        <v>88.167140051942454</v>
      </c>
      <c r="K54" s="311"/>
      <c r="L54" s="311"/>
      <c r="M54" s="311"/>
      <c r="N54" s="417"/>
    </row>
    <row r="55" spans="2:14" ht="15" customHeight="1">
      <c r="B55" s="432">
        <v>45</v>
      </c>
      <c r="C55" s="431" t="s">
        <v>405</v>
      </c>
      <c r="D55" s="431">
        <v>762.70283500000005</v>
      </c>
      <c r="E55" s="430">
        <v>134.78251599999999</v>
      </c>
      <c r="F55" s="430">
        <v>815.8509210000002</v>
      </c>
      <c r="G55" s="430">
        <v>299.34390900000005</v>
      </c>
      <c r="H55" s="430">
        <v>241.21394200000003</v>
      </c>
      <c r="I55" s="429">
        <v>122.09402071111364</v>
      </c>
      <c r="J55" s="428">
        <v>-19.419124709833341</v>
      </c>
      <c r="K55" s="311"/>
      <c r="L55" s="311"/>
      <c r="M55" s="311"/>
      <c r="N55" s="417"/>
    </row>
    <row r="56" spans="2:14" ht="15" customHeight="1">
      <c r="B56" s="432">
        <v>46</v>
      </c>
      <c r="C56" s="431" t="s">
        <v>424</v>
      </c>
      <c r="D56" s="431">
        <v>2.1643119999999998</v>
      </c>
      <c r="E56" s="430">
        <v>0.18931200000000001</v>
      </c>
      <c r="F56" s="430">
        <v>0.56000000000000005</v>
      </c>
      <c r="G56" s="430">
        <v>0</v>
      </c>
      <c r="H56" s="430">
        <v>2.955E-2</v>
      </c>
      <c r="I56" s="429">
        <v>-100</v>
      </c>
      <c r="J56" s="428" t="s">
        <v>263</v>
      </c>
      <c r="K56" s="311"/>
      <c r="L56" s="311"/>
      <c r="M56" s="311"/>
      <c r="N56" s="417"/>
    </row>
    <row r="57" spans="2:14" ht="15" customHeight="1">
      <c r="B57" s="432">
        <v>47</v>
      </c>
      <c r="C57" s="431" t="s">
        <v>90</v>
      </c>
      <c r="D57" s="431">
        <v>96.884144000000006</v>
      </c>
      <c r="E57" s="430">
        <v>40.501261999999997</v>
      </c>
      <c r="F57" s="430">
        <v>122.47136</v>
      </c>
      <c r="G57" s="430">
        <v>84.308210000000003</v>
      </c>
      <c r="H57" s="430">
        <v>87.990244999999987</v>
      </c>
      <c r="I57" s="429">
        <v>108.16193332444803</v>
      </c>
      <c r="J57" s="428">
        <v>4.367350463258532</v>
      </c>
      <c r="K57" s="311"/>
      <c r="L57" s="311"/>
      <c r="M57" s="311"/>
      <c r="N57" s="417"/>
    </row>
    <row r="58" spans="2:14" ht="15" customHeight="1">
      <c r="B58" s="432">
        <v>48</v>
      </c>
      <c r="C58" s="431" t="s">
        <v>400</v>
      </c>
      <c r="D58" s="431">
        <v>1964.2357650000001</v>
      </c>
      <c r="E58" s="430">
        <v>409.00473199999999</v>
      </c>
      <c r="F58" s="430">
        <v>2154.3160749999997</v>
      </c>
      <c r="G58" s="430">
        <v>436.87605600000001</v>
      </c>
      <c r="H58" s="430">
        <v>172.12762200000003</v>
      </c>
      <c r="I58" s="429">
        <v>6.8144258047361745</v>
      </c>
      <c r="J58" s="428">
        <v>-60.600353432965434</v>
      </c>
      <c r="K58" s="311"/>
      <c r="L58" s="311"/>
      <c r="M58" s="311"/>
      <c r="N58" s="417"/>
    </row>
    <row r="59" spans="2:14" ht="15" customHeight="1">
      <c r="B59" s="432">
        <v>49</v>
      </c>
      <c r="C59" s="431" t="s">
        <v>407</v>
      </c>
      <c r="D59" s="431">
        <v>2780.1552430000002</v>
      </c>
      <c r="E59" s="430">
        <v>462.347308</v>
      </c>
      <c r="F59" s="430">
        <v>2950.9501519999999</v>
      </c>
      <c r="G59" s="430">
        <v>975.62751000000003</v>
      </c>
      <c r="H59" s="430">
        <v>360.73087799999996</v>
      </c>
      <c r="I59" s="429">
        <v>111.01615454847638</v>
      </c>
      <c r="J59" s="428">
        <v>-63.025757853015037</v>
      </c>
      <c r="K59" s="311"/>
      <c r="L59" s="311"/>
      <c r="M59" s="311"/>
      <c r="N59" s="417"/>
    </row>
    <row r="60" spans="2:14" ht="15" customHeight="1">
      <c r="B60" s="432">
        <v>50</v>
      </c>
      <c r="C60" s="431" t="s">
        <v>417</v>
      </c>
      <c r="D60" s="431">
        <v>0</v>
      </c>
      <c r="E60" s="430">
        <v>0</v>
      </c>
      <c r="F60" s="430">
        <v>10333.150989999998</v>
      </c>
      <c r="G60" s="430">
        <v>374.16337999999996</v>
      </c>
      <c r="H60" s="430">
        <v>5752.9310000000005</v>
      </c>
      <c r="I60" s="429" t="s">
        <v>263</v>
      </c>
      <c r="J60" s="428" t="s">
        <v>263</v>
      </c>
      <c r="K60" s="311"/>
      <c r="L60" s="311"/>
      <c r="M60" s="311"/>
      <c r="N60" s="417"/>
    </row>
    <row r="61" spans="2:14" ht="15" customHeight="1">
      <c r="B61" s="427"/>
      <c r="C61" s="426" t="s">
        <v>423</v>
      </c>
      <c r="D61" s="426">
        <v>8943.931934399985</v>
      </c>
      <c r="E61" s="426">
        <v>2358.9362840000013</v>
      </c>
      <c r="F61" s="426">
        <v>11601.857926999999</v>
      </c>
      <c r="G61" s="426">
        <v>2740.3639689999986</v>
      </c>
      <c r="H61" s="426">
        <v>3349.5209479999994</v>
      </c>
      <c r="I61" s="425">
        <v>16.167015789227747</v>
      </c>
      <c r="J61" s="424">
        <v>22.229053727570786</v>
      </c>
      <c r="K61" s="311"/>
      <c r="L61" s="311"/>
      <c r="M61" s="311"/>
      <c r="N61" s="417"/>
    </row>
    <row r="62" spans="2:14" ht="15" customHeight="1" thickBot="1">
      <c r="B62" s="423"/>
      <c r="C62" s="422" t="s">
        <v>422</v>
      </c>
      <c r="D62" s="422">
        <v>46719.809723399987</v>
      </c>
      <c r="E62" s="421">
        <v>10956.042103000002</v>
      </c>
      <c r="F62" s="420">
        <v>62731.803365</v>
      </c>
      <c r="G62" s="420">
        <v>13164.183737999998</v>
      </c>
      <c r="H62" s="420">
        <v>17870.881149000001</v>
      </c>
      <c r="I62" s="419">
        <v>20.154007599072443</v>
      </c>
      <c r="J62" s="418">
        <v>35.753811285796303</v>
      </c>
      <c r="K62" s="311"/>
      <c r="L62" s="311"/>
      <c r="M62" s="311"/>
      <c r="N62" s="417"/>
    </row>
    <row r="63" spans="2:14" ht="16.5" thickTop="1">
      <c r="B63" s="2028" t="s">
        <v>421</v>
      </c>
      <c r="C63" s="2028"/>
      <c r="D63" s="2028"/>
      <c r="E63" s="2028"/>
      <c r="F63" s="2028"/>
      <c r="G63" s="2028"/>
      <c r="H63" s="2028"/>
      <c r="I63" s="2028"/>
      <c r="J63" s="2028"/>
      <c r="L63" s="311"/>
      <c r="M63" s="311"/>
    </row>
    <row r="64" spans="2:14" ht="15" customHeight="1">
      <c r="B64" s="2029" t="s">
        <v>393</v>
      </c>
      <c r="C64" s="2029"/>
      <c r="D64" s="2029"/>
      <c r="E64" s="2029"/>
      <c r="F64" s="2029"/>
      <c r="G64" s="2029"/>
      <c r="H64" s="2029"/>
      <c r="I64" s="2029"/>
      <c r="J64" s="2029"/>
      <c r="L64" s="311"/>
      <c r="M64" s="311"/>
    </row>
    <row r="65" spans="2:13" ht="15" customHeight="1">
      <c r="B65" s="416"/>
      <c r="C65" s="416"/>
      <c r="D65" s="415"/>
      <c r="E65" s="415"/>
      <c r="F65" s="415"/>
      <c r="G65" s="415"/>
      <c r="H65" s="415"/>
      <c r="I65" s="414"/>
      <c r="J65" s="414"/>
      <c r="L65" s="311"/>
      <c r="M65" s="311"/>
    </row>
    <row r="66" spans="2:13">
      <c r="D66" s="311"/>
      <c r="E66" s="311"/>
      <c r="F66" s="311"/>
      <c r="G66" s="311"/>
      <c r="H66" s="311"/>
      <c r="I66" s="311"/>
      <c r="J66" s="311"/>
      <c r="L66" s="311"/>
      <c r="M66" s="311"/>
    </row>
    <row r="67" spans="2:13">
      <c r="D67" s="413"/>
      <c r="E67" s="413"/>
      <c r="F67" s="413"/>
      <c r="G67" s="413"/>
      <c r="H67" s="413"/>
      <c r="I67" s="413"/>
      <c r="J67" s="413"/>
      <c r="L67" s="311"/>
      <c r="M67" s="311"/>
    </row>
    <row r="68" spans="2:13">
      <c r="D68" s="413"/>
      <c r="E68" s="413"/>
      <c r="F68" s="413"/>
      <c r="G68" s="413"/>
      <c r="H68" s="413"/>
      <c r="I68" s="413"/>
      <c r="J68" s="413"/>
      <c r="K68" s="413"/>
      <c r="L68" s="311"/>
      <c r="M68" s="311"/>
    </row>
    <row r="69" spans="2:13">
      <c r="L69" s="311"/>
      <c r="M69" s="311"/>
    </row>
    <row r="70" spans="2:13">
      <c r="L70" s="311"/>
      <c r="M70" s="311"/>
    </row>
    <row r="71" spans="2:13">
      <c r="L71" s="311"/>
      <c r="M71" s="311"/>
    </row>
    <row r="72" spans="2:13">
      <c r="L72" s="311"/>
      <c r="M72" s="311"/>
    </row>
    <row r="73" spans="2:13">
      <c r="L73" s="311"/>
      <c r="M73" s="311"/>
    </row>
    <row r="74" spans="2:13">
      <c r="L74" s="311"/>
      <c r="M74" s="311"/>
    </row>
  </sheetData>
  <mergeCells count="11"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</mergeCells>
  <printOptions horizontalCentered="1"/>
  <pageMargins left="0.39370078740157483" right="0.39370078740157483" top="0.59" bottom="0.39370078740157483" header="0.51181102362204722" footer="0.44"/>
  <pageSetup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9"/>
  <sheetViews>
    <sheetView showGridLines="0" workbookViewId="0">
      <selection activeCell="A2" sqref="A2:J2"/>
    </sheetView>
  </sheetViews>
  <sheetFormatPr defaultRowHeight="15.75"/>
  <cols>
    <col min="1" max="1" width="4.7109375" style="412" customWidth="1"/>
    <col min="2" max="2" width="5.140625" style="412" bestFit="1" customWidth="1"/>
    <col min="3" max="3" width="34" style="412" customWidth="1"/>
    <col min="4" max="8" width="14.7109375" style="412" customWidth="1"/>
    <col min="9" max="10" width="9.5703125" style="412" customWidth="1"/>
    <col min="11" max="11" width="9.140625" style="412"/>
    <col min="12" max="12" width="9" style="412" customWidth="1"/>
    <col min="13" max="257" width="9.140625" style="412"/>
    <col min="258" max="258" width="5" style="412" customWidth="1"/>
    <col min="259" max="259" width="31.28515625" style="412" bestFit="1" customWidth="1"/>
    <col min="260" max="260" width="9.140625" style="412" customWidth="1"/>
    <col min="261" max="262" width="10.42578125" style="412" customWidth="1"/>
    <col min="263" max="263" width="11.42578125" style="412" customWidth="1"/>
    <col min="264" max="264" width="11.140625" style="412" customWidth="1"/>
    <col min="265" max="265" width="9.7109375" style="412" customWidth="1"/>
    <col min="266" max="266" width="9.5703125" style="412" customWidth="1"/>
    <col min="267" max="267" width="9.140625" style="412"/>
    <col min="268" max="268" width="7.28515625" style="412" customWidth="1"/>
    <col min="269" max="513" width="9.140625" style="412"/>
    <col min="514" max="514" width="5" style="412" customWidth="1"/>
    <col min="515" max="515" width="31.28515625" style="412" bestFit="1" customWidth="1"/>
    <col min="516" max="516" width="9.140625" style="412" customWidth="1"/>
    <col min="517" max="518" width="10.42578125" style="412" customWidth="1"/>
    <col min="519" max="519" width="11.42578125" style="412" customWidth="1"/>
    <col min="520" max="520" width="11.140625" style="412" customWidth="1"/>
    <col min="521" max="521" width="9.7109375" style="412" customWidth="1"/>
    <col min="522" max="522" width="9.5703125" style="412" customWidth="1"/>
    <col min="523" max="523" width="9.140625" style="412"/>
    <col min="524" max="524" width="7.28515625" style="412" customWidth="1"/>
    <col min="525" max="769" width="9.140625" style="412"/>
    <col min="770" max="770" width="5" style="412" customWidth="1"/>
    <col min="771" max="771" width="31.28515625" style="412" bestFit="1" customWidth="1"/>
    <col min="772" max="772" width="9.140625" style="412" customWidth="1"/>
    <col min="773" max="774" width="10.42578125" style="412" customWidth="1"/>
    <col min="775" max="775" width="11.42578125" style="412" customWidth="1"/>
    <col min="776" max="776" width="11.140625" style="412" customWidth="1"/>
    <col min="777" max="777" width="9.7109375" style="412" customWidth="1"/>
    <col min="778" max="778" width="9.5703125" style="412" customWidth="1"/>
    <col min="779" max="779" width="9.140625" style="412"/>
    <col min="780" max="780" width="7.28515625" style="412" customWidth="1"/>
    <col min="781" max="1025" width="9.140625" style="412"/>
    <col min="1026" max="1026" width="5" style="412" customWidth="1"/>
    <col min="1027" max="1027" width="31.28515625" style="412" bestFit="1" customWidth="1"/>
    <col min="1028" max="1028" width="9.140625" style="412" customWidth="1"/>
    <col min="1029" max="1030" width="10.42578125" style="412" customWidth="1"/>
    <col min="1031" max="1031" width="11.42578125" style="412" customWidth="1"/>
    <col min="1032" max="1032" width="11.140625" style="412" customWidth="1"/>
    <col min="1033" max="1033" width="9.7109375" style="412" customWidth="1"/>
    <col min="1034" max="1034" width="9.5703125" style="412" customWidth="1"/>
    <col min="1035" max="1035" width="9.140625" style="412"/>
    <col min="1036" max="1036" width="7.28515625" style="412" customWidth="1"/>
    <col min="1037" max="1281" width="9.140625" style="412"/>
    <col min="1282" max="1282" width="5" style="412" customWidth="1"/>
    <col min="1283" max="1283" width="31.28515625" style="412" bestFit="1" customWidth="1"/>
    <col min="1284" max="1284" width="9.140625" style="412" customWidth="1"/>
    <col min="1285" max="1286" width="10.42578125" style="412" customWidth="1"/>
    <col min="1287" max="1287" width="11.42578125" style="412" customWidth="1"/>
    <col min="1288" max="1288" width="11.140625" style="412" customWidth="1"/>
    <col min="1289" max="1289" width="9.7109375" style="412" customWidth="1"/>
    <col min="1290" max="1290" width="9.5703125" style="412" customWidth="1"/>
    <col min="1291" max="1291" width="9.140625" style="412"/>
    <col min="1292" max="1292" width="7.28515625" style="412" customWidth="1"/>
    <col min="1293" max="1537" width="9.140625" style="412"/>
    <col min="1538" max="1538" width="5" style="412" customWidth="1"/>
    <col min="1539" max="1539" width="31.28515625" style="412" bestFit="1" customWidth="1"/>
    <col min="1540" max="1540" width="9.140625" style="412" customWidth="1"/>
    <col min="1541" max="1542" width="10.42578125" style="412" customWidth="1"/>
    <col min="1543" max="1543" width="11.42578125" style="412" customWidth="1"/>
    <col min="1544" max="1544" width="11.140625" style="412" customWidth="1"/>
    <col min="1545" max="1545" width="9.7109375" style="412" customWidth="1"/>
    <col min="1546" max="1546" width="9.5703125" style="412" customWidth="1"/>
    <col min="1547" max="1547" width="9.140625" style="412"/>
    <col min="1548" max="1548" width="7.28515625" style="412" customWidth="1"/>
    <col min="1549" max="1793" width="9.140625" style="412"/>
    <col min="1794" max="1794" width="5" style="412" customWidth="1"/>
    <col min="1795" max="1795" width="31.28515625" style="412" bestFit="1" customWidth="1"/>
    <col min="1796" max="1796" width="9.140625" style="412" customWidth="1"/>
    <col min="1797" max="1798" width="10.42578125" style="412" customWidth="1"/>
    <col min="1799" max="1799" width="11.42578125" style="412" customWidth="1"/>
    <col min="1800" max="1800" width="11.140625" style="412" customWidth="1"/>
    <col min="1801" max="1801" width="9.7109375" style="412" customWidth="1"/>
    <col min="1802" max="1802" width="9.5703125" style="412" customWidth="1"/>
    <col min="1803" max="1803" width="9.140625" style="412"/>
    <col min="1804" max="1804" width="7.28515625" style="412" customWidth="1"/>
    <col min="1805" max="2049" width="9.140625" style="412"/>
    <col min="2050" max="2050" width="5" style="412" customWidth="1"/>
    <col min="2051" max="2051" width="31.28515625" style="412" bestFit="1" customWidth="1"/>
    <col min="2052" max="2052" width="9.140625" style="412" customWidth="1"/>
    <col min="2053" max="2054" width="10.42578125" style="412" customWidth="1"/>
    <col min="2055" max="2055" width="11.42578125" style="412" customWidth="1"/>
    <col min="2056" max="2056" width="11.140625" style="412" customWidth="1"/>
    <col min="2057" max="2057" width="9.7109375" style="412" customWidth="1"/>
    <col min="2058" max="2058" width="9.5703125" style="412" customWidth="1"/>
    <col min="2059" max="2059" width="9.140625" style="412"/>
    <col min="2060" max="2060" width="7.28515625" style="412" customWidth="1"/>
    <col min="2061" max="2305" width="9.140625" style="412"/>
    <col min="2306" max="2306" width="5" style="412" customWidth="1"/>
    <col min="2307" max="2307" width="31.28515625" style="412" bestFit="1" customWidth="1"/>
    <col min="2308" max="2308" width="9.140625" style="412" customWidth="1"/>
    <col min="2309" max="2310" width="10.42578125" style="412" customWidth="1"/>
    <col min="2311" max="2311" width="11.42578125" style="412" customWidth="1"/>
    <col min="2312" max="2312" width="11.140625" style="412" customWidth="1"/>
    <col min="2313" max="2313" width="9.7109375" style="412" customWidth="1"/>
    <col min="2314" max="2314" width="9.5703125" style="412" customWidth="1"/>
    <col min="2315" max="2315" width="9.140625" style="412"/>
    <col min="2316" max="2316" width="7.28515625" style="412" customWidth="1"/>
    <col min="2317" max="2561" width="9.140625" style="412"/>
    <col min="2562" max="2562" width="5" style="412" customWidth="1"/>
    <col min="2563" max="2563" width="31.28515625" style="412" bestFit="1" customWidth="1"/>
    <col min="2564" max="2564" width="9.140625" style="412" customWidth="1"/>
    <col min="2565" max="2566" width="10.42578125" style="412" customWidth="1"/>
    <col min="2567" max="2567" width="11.42578125" style="412" customWidth="1"/>
    <col min="2568" max="2568" width="11.140625" style="412" customWidth="1"/>
    <col min="2569" max="2569" width="9.7109375" style="412" customWidth="1"/>
    <col min="2570" max="2570" width="9.5703125" style="412" customWidth="1"/>
    <col min="2571" max="2571" width="9.140625" style="412"/>
    <col min="2572" max="2572" width="7.28515625" style="412" customWidth="1"/>
    <col min="2573" max="2817" width="9.140625" style="412"/>
    <col min="2818" max="2818" width="5" style="412" customWidth="1"/>
    <col min="2819" max="2819" width="31.28515625" style="412" bestFit="1" customWidth="1"/>
    <col min="2820" max="2820" width="9.140625" style="412" customWidth="1"/>
    <col min="2821" max="2822" width="10.42578125" style="412" customWidth="1"/>
    <col min="2823" max="2823" width="11.42578125" style="412" customWidth="1"/>
    <col min="2824" max="2824" width="11.140625" style="412" customWidth="1"/>
    <col min="2825" max="2825" width="9.7109375" style="412" customWidth="1"/>
    <col min="2826" max="2826" width="9.5703125" style="412" customWidth="1"/>
    <col min="2827" max="2827" width="9.140625" style="412"/>
    <col min="2828" max="2828" width="7.28515625" style="412" customWidth="1"/>
    <col min="2829" max="3073" width="9.140625" style="412"/>
    <col min="3074" max="3074" width="5" style="412" customWidth="1"/>
    <col min="3075" max="3075" width="31.28515625" style="412" bestFit="1" customWidth="1"/>
    <col min="3076" max="3076" width="9.140625" style="412" customWidth="1"/>
    <col min="3077" max="3078" width="10.42578125" style="412" customWidth="1"/>
    <col min="3079" max="3079" width="11.42578125" style="412" customWidth="1"/>
    <col min="3080" max="3080" width="11.140625" style="412" customWidth="1"/>
    <col min="3081" max="3081" width="9.7109375" style="412" customWidth="1"/>
    <col min="3082" max="3082" width="9.5703125" style="412" customWidth="1"/>
    <col min="3083" max="3083" width="9.140625" style="412"/>
    <col min="3084" max="3084" width="7.28515625" style="412" customWidth="1"/>
    <col min="3085" max="3329" width="9.140625" style="412"/>
    <col min="3330" max="3330" width="5" style="412" customWidth="1"/>
    <col min="3331" max="3331" width="31.28515625" style="412" bestFit="1" customWidth="1"/>
    <col min="3332" max="3332" width="9.140625" style="412" customWidth="1"/>
    <col min="3333" max="3334" width="10.42578125" style="412" customWidth="1"/>
    <col min="3335" max="3335" width="11.42578125" style="412" customWidth="1"/>
    <col min="3336" max="3336" width="11.140625" style="412" customWidth="1"/>
    <col min="3337" max="3337" width="9.7109375" style="412" customWidth="1"/>
    <col min="3338" max="3338" width="9.5703125" style="412" customWidth="1"/>
    <col min="3339" max="3339" width="9.140625" style="412"/>
    <col min="3340" max="3340" width="7.28515625" style="412" customWidth="1"/>
    <col min="3341" max="3585" width="9.140625" style="412"/>
    <col min="3586" max="3586" width="5" style="412" customWidth="1"/>
    <col min="3587" max="3587" width="31.28515625" style="412" bestFit="1" customWidth="1"/>
    <col min="3588" max="3588" width="9.140625" style="412" customWidth="1"/>
    <col min="3589" max="3590" width="10.42578125" style="412" customWidth="1"/>
    <col min="3591" max="3591" width="11.42578125" style="412" customWidth="1"/>
    <col min="3592" max="3592" width="11.140625" style="412" customWidth="1"/>
    <col min="3593" max="3593" width="9.7109375" style="412" customWidth="1"/>
    <col min="3594" max="3594" width="9.5703125" style="412" customWidth="1"/>
    <col min="3595" max="3595" width="9.140625" style="412"/>
    <col min="3596" max="3596" width="7.28515625" style="412" customWidth="1"/>
    <col min="3597" max="3841" width="9.140625" style="412"/>
    <col min="3842" max="3842" width="5" style="412" customWidth="1"/>
    <col min="3843" max="3843" width="31.28515625" style="412" bestFit="1" customWidth="1"/>
    <col min="3844" max="3844" width="9.140625" style="412" customWidth="1"/>
    <col min="3845" max="3846" width="10.42578125" style="412" customWidth="1"/>
    <col min="3847" max="3847" width="11.42578125" style="412" customWidth="1"/>
    <col min="3848" max="3848" width="11.140625" style="412" customWidth="1"/>
    <col min="3849" max="3849" width="9.7109375" style="412" customWidth="1"/>
    <col min="3850" max="3850" width="9.5703125" style="412" customWidth="1"/>
    <col min="3851" max="3851" width="9.140625" style="412"/>
    <col min="3852" max="3852" width="7.28515625" style="412" customWidth="1"/>
    <col min="3853" max="4097" width="9.140625" style="412"/>
    <col min="4098" max="4098" width="5" style="412" customWidth="1"/>
    <col min="4099" max="4099" width="31.28515625" style="412" bestFit="1" customWidth="1"/>
    <col min="4100" max="4100" width="9.140625" style="412" customWidth="1"/>
    <col min="4101" max="4102" width="10.42578125" style="412" customWidth="1"/>
    <col min="4103" max="4103" width="11.42578125" style="412" customWidth="1"/>
    <col min="4104" max="4104" width="11.140625" style="412" customWidth="1"/>
    <col min="4105" max="4105" width="9.7109375" style="412" customWidth="1"/>
    <col min="4106" max="4106" width="9.5703125" style="412" customWidth="1"/>
    <col min="4107" max="4107" width="9.140625" style="412"/>
    <col min="4108" max="4108" width="7.28515625" style="412" customWidth="1"/>
    <col min="4109" max="4353" width="9.140625" style="412"/>
    <col min="4354" max="4354" width="5" style="412" customWidth="1"/>
    <col min="4355" max="4355" width="31.28515625" style="412" bestFit="1" customWidth="1"/>
    <col min="4356" max="4356" width="9.140625" style="412" customWidth="1"/>
    <col min="4357" max="4358" width="10.42578125" style="412" customWidth="1"/>
    <col min="4359" max="4359" width="11.42578125" style="412" customWidth="1"/>
    <col min="4360" max="4360" width="11.140625" style="412" customWidth="1"/>
    <col min="4361" max="4361" width="9.7109375" style="412" customWidth="1"/>
    <col min="4362" max="4362" width="9.5703125" style="412" customWidth="1"/>
    <col min="4363" max="4363" width="9.140625" style="412"/>
    <col min="4364" max="4364" width="7.28515625" style="412" customWidth="1"/>
    <col min="4365" max="4609" width="9.140625" style="412"/>
    <col min="4610" max="4610" width="5" style="412" customWidth="1"/>
    <col min="4611" max="4611" width="31.28515625" style="412" bestFit="1" customWidth="1"/>
    <col min="4612" max="4612" width="9.140625" style="412" customWidth="1"/>
    <col min="4613" max="4614" width="10.42578125" style="412" customWidth="1"/>
    <col min="4615" max="4615" width="11.42578125" style="412" customWidth="1"/>
    <col min="4616" max="4616" width="11.140625" style="412" customWidth="1"/>
    <col min="4617" max="4617" width="9.7109375" style="412" customWidth="1"/>
    <col min="4618" max="4618" width="9.5703125" style="412" customWidth="1"/>
    <col min="4619" max="4619" width="9.140625" style="412"/>
    <col min="4620" max="4620" width="7.28515625" style="412" customWidth="1"/>
    <col min="4621" max="4865" width="9.140625" style="412"/>
    <col min="4866" max="4866" width="5" style="412" customWidth="1"/>
    <col min="4867" max="4867" width="31.28515625" style="412" bestFit="1" customWidth="1"/>
    <col min="4868" max="4868" width="9.140625" style="412" customWidth="1"/>
    <col min="4869" max="4870" width="10.42578125" style="412" customWidth="1"/>
    <col min="4871" max="4871" width="11.42578125" style="412" customWidth="1"/>
    <col min="4872" max="4872" width="11.140625" style="412" customWidth="1"/>
    <col min="4873" max="4873" width="9.7109375" style="412" customWidth="1"/>
    <col min="4874" max="4874" width="9.5703125" style="412" customWidth="1"/>
    <col min="4875" max="4875" width="9.140625" style="412"/>
    <col min="4876" max="4876" width="7.28515625" style="412" customWidth="1"/>
    <col min="4877" max="5121" width="9.140625" style="412"/>
    <col min="5122" max="5122" width="5" style="412" customWidth="1"/>
    <col min="5123" max="5123" width="31.28515625" style="412" bestFit="1" customWidth="1"/>
    <col min="5124" max="5124" width="9.140625" style="412" customWidth="1"/>
    <col min="5125" max="5126" width="10.42578125" style="412" customWidth="1"/>
    <col min="5127" max="5127" width="11.42578125" style="412" customWidth="1"/>
    <col min="5128" max="5128" width="11.140625" style="412" customWidth="1"/>
    <col min="5129" max="5129" width="9.7109375" style="412" customWidth="1"/>
    <col min="5130" max="5130" width="9.5703125" style="412" customWidth="1"/>
    <col min="5131" max="5131" width="9.140625" style="412"/>
    <col min="5132" max="5132" width="7.28515625" style="412" customWidth="1"/>
    <col min="5133" max="5377" width="9.140625" style="412"/>
    <col min="5378" max="5378" width="5" style="412" customWidth="1"/>
    <col min="5379" max="5379" width="31.28515625" style="412" bestFit="1" customWidth="1"/>
    <col min="5380" max="5380" width="9.140625" style="412" customWidth="1"/>
    <col min="5381" max="5382" width="10.42578125" style="412" customWidth="1"/>
    <col min="5383" max="5383" width="11.42578125" style="412" customWidth="1"/>
    <col min="5384" max="5384" width="11.140625" style="412" customWidth="1"/>
    <col min="5385" max="5385" width="9.7109375" style="412" customWidth="1"/>
    <col min="5386" max="5386" width="9.5703125" style="412" customWidth="1"/>
    <col min="5387" max="5387" width="9.140625" style="412"/>
    <col min="5388" max="5388" width="7.28515625" style="412" customWidth="1"/>
    <col min="5389" max="5633" width="9.140625" style="412"/>
    <col min="5634" max="5634" width="5" style="412" customWidth="1"/>
    <col min="5635" max="5635" width="31.28515625" style="412" bestFit="1" customWidth="1"/>
    <col min="5636" max="5636" width="9.140625" style="412" customWidth="1"/>
    <col min="5637" max="5638" width="10.42578125" style="412" customWidth="1"/>
    <col min="5639" max="5639" width="11.42578125" style="412" customWidth="1"/>
    <col min="5640" max="5640" width="11.140625" style="412" customWidth="1"/>
    <col min="5641" max="5641" width="9.7109375" style="412" customWidth="1"/>
    <col min="5642" max="5642" width="9.5703125" style="412" customWidth="1"/>
    <col min="5643" max="5643" width="9.140625" style="412"/>
    <col min="5644" max="5644" width="7.28515625" style="412" customWidth="1"/>
    <col min="5645" max="5889" width="9.140625" style="412"/>
    <col min="5890" max="5890" width="5" style="412" customWidth="1"/>
    <col min="5891" max="5891" width="31.28515625" style="412" bestFit="1" customWidth="1"/>
    <col min="5892" max="5892" width="9.140625" style="412" customWidth="1"/>
    <col min="5893" max="5894" width="10.42578125" style="412" customWidth="1"/>
    <col min="5895" max="5895" width="11.42578125" style="412" customWidth="1"/>
    <col min="5896" max="5896" width="11.140625" style="412" customWidth="1"/>
    <col min="5897" max="5897" width="9.7109375" style="412" customWidth="1"/>
    <col min="5898" max="5898" width="9.5703125" style="412" customWidth="1"/>
    <col min="5899" max="5899" width="9.140625" style="412"/>
    <col min="5900" max="5900" width="7.28515625" style="412" customWidth="1"/>
    <col min="5901" max="6145" width="9.140625" style="412"/>
    <col min="6146" max="6146" width="5" style="412" customWidth="1"/>
    <col min="6147" max="6147" width="31.28515625" style="412" bestFit="1" customWidth="1"/>
    <col min="6148" max="6148" width="9.140625" style="412" customWidth="1"/>
    <col min="6149" max="6150" width="10.42578125" style="412" customWidth="1"/>
    <col min="6151" max="6151" width="11.42578125" style="412" customWidth="1"/>
    <col min="6152" max="6152" width="11.140625" style="412" customWidth="1"/>
    <col min="6153" max="6153" width="9.7109375" style="412" customWidth="1"/>
    <col min="6154" max="6154" width="9.5703125" style="412" customWidth="1"/>
    <col min="6155" max="6155" width="9.140625" style="412"/>
    <col min="6156" max="6156" width="7.28515625" style="412" customWidth="1"/>
    <col min="6157" max="6401" width="9.140625" style="412"/>
    <col min="6402" max="6402" width="5" style="412" customWidth="1"/>
    <col min="6403" max="6403" width="31.28515625" style="412" bestFit="1" customWidth="1"/>
    <col min="6404" max="6404" width="9.140625" style="412" customWidth="1"/>
    <col min="6405" max="6406" width="10.42578125" style="412" customWidth="1"/>
    <col min="6407" max="6407" width="11.42578125" style="412" customWidth="1"/>
    <col min="6408" max="6408" width="11.140625" style="412" customWidth="1"/>
    <col min="6409" max="6409" width="9.7109375" style="412" customWidth="1"/>
    <col min="6410" max="6410" width="9.5703125" style="412" customWidth="1"/>
    <col min="6411" max="6411" width="9.140625" style="412"/>
    <col min="6412" max="6412" width="7.28515625" style="412" customWidth="1"/>
    <col min="6413" max="6657" width="9.140625" style="412"/>
    <col min="6658" max="6658" width="5" style="412" customWidth="1"/>
    <col min="6659" max="6659" width="31.28515625" style="412" bestFit="1" customWidth="1"/>
    <col min="6660" max="6660" width="9.140625" style="412" customWidth="1"/>
    <col min="6661" max="6662" width="10.42578125" style="412" customWidth="1"/>
    <col min="6663" max="6663" width="11.42578125" style="412" customWidth="1"/>
    <col min="6664" max="6664" width="11.140625" style="412" customWidth="1"/>
    <col min="6665" max="6665" width="9.7109375" style="412" customWidth="1"/>
    <col min="6666" max="6666" width="9.5703125" style="412" customWidth="1"/>
    <col min="6667" max="6667" width="9.140625" style="412"/>
    <col min="6668" max="6668" width="7.28515625" style="412" customWidth="1"/>
    <col min="6669" max="6913" width="9.140625" style="412"/>
    <col min="6914" max="6914" width="5" style="412" customWidth="1"/>
    <col min="6915" max="6915" width="31.28515625" style="412" bestFit="1" customWidth="1"/>
    <col min="6916" max="6916" width="9.140625" style="412" customWidth="1"/>
    <col min="6917" max="6918" width="10.42578125" style="412" customWidth="1"/>
    <col min="6919" max="6919" width="11.42578125" style="412" customWidth="1"/>
    <col min="6920" max="6920" width="11.140625" style="412" customWidth="1"/>
    <col min="6921" max="6921" width="9.7109375" style="412" customWidth="1"/>
    <col min="6922" max="6922" width="9.5703125" style="412" customWidth="1"/>
    <col min="6923" max="6923" width="9.140625" style="412"/>
    <col min="6924" max="6924" width="7.28515625" style="412" customWidth="1"/>
    <col min="6925" max="7169" width="9.140625" style="412"/>
    <col min="7170" max="7170" width="5" style="412" customWidth="1"/>
    <col min="7171" max="7171" width="31.28515625" style="412" bestFit="1" customWidth="1"/>
    <col min="7172" max="7172" width="9.140625" style="412" customWidth="1"/>
    <col min="7173" max="7174" width="10.42578125" style="412" customWidth="1"/>
    <col min="7175" max="7175" width="11.42578125" style="412" customWidth="1"/>
    <col min="7176" max="7176" width="11.140625" style="412" customWidth="1"/>
    <col min="7177" max="7177" width="9.7109375" style="412" customWidth="1"/>
    <col min="7178" max="7178" width="9.5703125" style="412" customWidth="1"/>
    <col min="7179" max="7179" width="9.140625" style="412"/>
    <col min="7180" max="7180" width="7.28515625" style="412" customWidth="1"/>
    <col min="7181" max="7425" width="9.140625" style="412"/>
    <col min="7426" max="7426" width="5" style="412" customWidth="1"/>
    <col min="7427" max="7427" width="31.28515625" style="412" bestFit="1" customWidth="1"/>
    <col min="7428" max="7428" width="9.140625" style="412" customWidth="1"/>
    <col min="7429" max="7430" width="10.42578125" style="412" customWidth="1"/>
    <col min="7431" max="7431" width="11.42578125" style="412" customWidth="1"/>
    <col min="7432" max="7432" width="11.140625" style="412" customWidth="1"/>
    <col min="7433" max="7433" width="9.7109375" style="412" customWidth="1"/>
    <col min="7434" max="7434" width="9.5703125" style="412" customWidth="1"/>
    <col min="7435" max="7435" width="9.140625" style="412"/>
    <col min="7436" max="7436" width="7.28515625" style="412" customWidth="1"/>
    <col min="7437" max="7681" width="9.140625" style="412"/>
    <col min="7682" max="7682" width="5" style="412" customWidth="1"/>
    <col min="7683" max="7683" width="31.28515625" style="412" bestFit="1" customWidth="1"/>
    <col min="7684" max="7684" width="9.140625" style="412" customWidth="1"/>
    <col min="7685" max="7686" width="10.42578125" style="412" customWidth="1"/>
    <col min="7687" max="7687" width="11.42578125" style="412" customWidth="1"/>
    <col min="7688" max="7688" width="11.140625" style="412" customWidth="1"/>
    <col min="7689" max="7689" width="9.7109375" style="412" customWidth="1"/>
    <col min="7690" max="7690" width="9.5703125" style="412" customWidth="1"/>
    <col min="7691" max="7691" width="9.140625" style="412"/>
    <col min="7692" max="7692" width="7.28515625" style="412" customWidth="1"/>
    <col min="7693" max="7937" width="9.140625" style="412"/>
    <col min="7938" max="7938" width="5" style="412" customWidth="1"/>
    <col min="7939" max="7939" width="31.28515625" style="412" bestFit="1" customWidth="1"/>
    <col min="7940" max="7940" width="9.140625" style="412" customWidth="1"/>
    <col min="7941" max="7942" width="10.42578125" style="412" customWidth="1"/>
    <col min="7943" max="7943" width="11.42578125" style="412" customWidth="1"/>
    <col min="7944" max="7944" width="11.140625" style="412" customWidth="1"/>
    <col min="7945" max="7945" width="9.7109375" style="412" customWidth="1"/>
    <col min="7946" max="7946" width="9.5703125" style="412" customWidth="1"/>
    <col min="7947" max="7947" width="9.140625" style="412"/>
    <col min="7948" max="7948" width="7.28515625" style="412" customWidth="1"/>
    <col min="7949" max="8193" width="9.140625" style="412"/>
    <col min="8194" max="8194" width="5" style="412" customWidth="1"/>
    <col min="8195" max="8195" width="31.28515625" style="412" bestFit="1" customWidth="1"/>
    <col min="8196" max="8196" width="9.140625" style="412" customWidth="1"/>
    <col min="8197" max="8198" width="10.42578125" style="412" customWidth="1"/>
    <col min="8199" max="8199" width="11.42578125" style="412" customWidth="1"/>
    <col min="8200" max="8200" width="11.140625" style="412" customWidth="1"/>
    <col min="8201" max="8201" width="9.7109375" style="412" customWidth="1"/>
    <col min="8202" max="8202" width="9.5703125" style="412" customWidth="1"/>
    <col min="8203" max="8203" width="9.140625" style="412"/>
    <col min="8204" max="8204" width="7.28515625" style="412" customWidth="1"/>
    <col min="8205" max="8449" width="9.140625" style="412"/>
    <col min="8450" max="8450" width="5" style="412" customWidth="1"/>
    <col min="8451" max="8451" width="31.28515625" style="412" bestFit="1" customWidth="1"/>
    <col min="8452" max="8452" width="9.140625" style="412" customWidth="1"/>
    <col min="8453" max="8454" width="10.42578125" style="412" customWidth="1"/>
    <col min="8455" max="8455" width="11.42578125" style="412" customWidth="1"/>
    <col min="8456" max="8456" width="11.140625" style="412" customWidth="1"/>
    <col min="8457" max="8457" width="9.7109375" style="412" customWidth="1"/>
    <col min="8458" max="8458" width="9.5703125" style="412" customWidth="1"/>
    <col min="8459" max="8459" width="9.140625" style="412"/>
    <col min="8460" max="8460" width="7.28515625" style="412" customWidth="1"/>
    <col min="8461" max="8705" width="9.140625" style="412"/>
    <col min="8706" max="8706" width="5" style="412" customWidth="1"/>
    <col min="8707" max="8707" width="31.28515625" style="412" bestFit="1" customWidth="1"/>
    <col min="8708" max="8708" width="9.140625" style="412" customWidth="1"/>
    <col min="8709" max="8710" width="10.42578125" style="412" customWidth="1"/>
    <col min="8711" max="8711" width="11.42578125" style="412" customWidth="1"/>
    <col min="8712" max="8712" width="11.140625" style="412" customWidth="1"/>
    <col min="8713" max="8713" width="9.7109375" style="412" customWidth="1"/>
    <col min="8714" max="8714" width="9.5703125" style="412" customWidth="1"/>
    <col min="8715" max="8715" width="9.140625" style="412"/>
    <col min="8716" max="8716" width="7.28515625" style="412" customWidth="1"/>
    <col min="8717" max="8961" width="9.140625" style="412"/>
    <col min="8962" max="8962" width="5" style="412" customWidth="1"/>
    <col min="8963" max="8963" width="31.28515625" style="412" bestFit="1" customWidth="1"/>
    <col min="8964" max="8964" width="9.140625" style="412" customWidth="1"/>
    <col min="8965" max="8966" width="10.42578125" style="412" customWidth="1"/>
    <col min="8967" max="8967" width="11.42578125" style="412" customWidth="1"/>
    <col min="8968" max="8968" width="11.140625" style="412" customWidth="1"/>
    <col min="8969" max="8969" width="9.7109375" style="412" customWidth="1"/>
    <col min="8970" max="8970" width="9.5703125" style="412" customWidth="1"/>
    <col min="8971" max="8971" width="9.140625" style="412"/>
    <col min="8972" max="8972" width="7.28515625" style="412" customWidth="1"/>
    <col min="8973" max="9217" width="9.140625" style="412"/>
    <col min="9218" max="9218" width="5" style="412" customWidth="1"/>
    <col min="9219" max="9219" width="31.28515625" style="412" bestFit="1" customWidth="1"/>
    <col min="9220" max="9220" width="9.140625" style="412" customWidth="1"/>
    <col min="9221" max="9222" width="10.42578125" style="412" customWidth="1"/>
    <col min="9223" max="9223" width="11.42578125" style="412" customWidth="1"/>
    <col min="9224" max="9224" width="11.140625" style="412" customWidth="1"/>
    <col min="9225" max="9225" width="9.7109375" style="412" customWidth="1"/>
    <col min="9226" max="9226" width="9.5703125" style="412" customWidth="1"/>
    <col min="9227" max="9227" width="9.140625" style="412"/>
    <col min="9228" max="9228" width="7.28515625" style="412" customWidth="1"/>
    <col min="9229" max="9473" width="9.140625" style="412"/>
    <col min="9474" max="9474" width="5" style="412" customWidth="1"/>
    <col min="9475" max="9475" width="31.28515625" style="412" bestFit="1" customWidth="1"/>
    <col min="9476" max="9476" width="9.140625" style="412" customWidth="1"/>
    <col min="9477" max="9478" width="10.42578125" style="412" customWidth="1"/>
    <col min="9479" max="9479" width="11.42578125" style="412" customWidth="1"/>
    <col min="9480" max="9480" width="11.140625" style="412" customWidth="1"/>
    <col min="9481" max="9481" width="9.7109375" style="412" customWidth="1"/>
    <col min="9482" max="9482" width="9.5703125" style="412" customWidth="1"/>
    <col min="9483" max="9483" width="9.140625" style="412"/>
    <col min="9484" max="9484" width="7.28515625" style="412" customWidth="1"/>
    <col min="9485" max="9729" width="9.140625" style="412"/>
    <col min="9730" max="9730" width="5" style="412" customWidth="1"/>
    <col min="9731" max="9731" width="31.28515625" style="412" bestFit="1" customWidth="1"/>
    <col min="9732" max="9732" width="9.140625" style="412" customWidth="1"/>
    <col min="9733" max="9734" width="10.42578125" style="412" customWidth="1"/>
    <col min="9735" max="9735" width="11.42578125" style="412" customWidth="1"/>
    <col min="9736" max="9736" width="11.140625" style="412" customWidth="1"/>
    <col min="9737" max="9737" width="9.7109375" style="412" customWidth="1"/>
    <col min="9738" max="9738" width="9.5703125" style="412" customWidth="1"/>
    <col min="9739" max="9739" width="9.140625" style="412"/>
    <col min="9740" max="9740" width="7.28515625" style="412" customWidth="1"/>
    <col min="9741" max="9985" width="9.140625" style="412"/>
    <col min="9986" max="9986" width="5" style="412" customWidth="1"/>
    <col min="9987" max="9987" width="31.28515625" style="412" bestFit="1" customWidth="1"/>
    <col min="9988" max="9988" width="9.140625" style="412" customWidth="1"/>
    <col min="9989" max="9990" width="10.42578125" style="412" customWidth="1"/>
    <col min="9991" max="9991" width="11.42578125" style="412" customWidth="1"/>
    <col min="9992" max="9992" width="11.140625" style="412" customWidth="1"/>
    <col min="9993" max="9993" width="9.7109375" style="412" customWidth="1"/>
    <col min="9994" max="9994" width="9.5703125" style="412" customWidth="1"/>
    <col min="9995" max="9995" width="9.140625" style="412"/>
    <col min="9996" max="9996" width="7.28515625" style="412" customWidth="1"/>
    <col min="9997" max="10241" width="9.140625" style="412"/>
    <col min="10242" max="10242" width="5" style="412" customWidth="1"/>
    <col min="10243" max="10243" width="31.28515625" style="412" bestFit="1" customWidth="1"/>
    <col min="10244" max="10244" width="9.140625" style="412" customWidth="1"/>
    <col min="10245" max="10246" width="10.42578125" style="412" customWidth="1"/>
    <col min="10247" max="10247" width="11.42578125" style="412" customWidth="1"/>
    <col min="10248" max="10248" width="11.140625" style="412" customWidth="1"/>
    <col min="10249" max="10249" width="9.7109375" style="412" customWidth="1"/>
    <col min="10250" max="10250" width="9.5703125" style="412" customWidth="1"/>
    <col min="10251" max="10251" width="9.140625" style="412"/>
    <col min="10252" max="10252" width="7.28515625" style="412" customWidth="1"/>
    <col min="10253" max="10497" width="9.140625" style="412"/>
    <col min="10498" max="10498" width="5" style="412" customWidth="1"/>
    <col min="10499" max="10499" width="31.28515625" style="412" bestFit="1" customWidth="1"/>
    <col min="10500" max="10500" width="9.140625" style="412" customWidth="1"/>
    <col min="10501" max="10502" width="10.42578125" style="412" customWidth="1"/>
    <col min="10503" max="10503" width="11.42578125" style="412" customWidth="1"/>
    <col min="10504" max="10504" width="11.140625" style="412" customWidth="1"/>
    <col min="10505" max="10505" width="9.7109375" style="412" customWidth="1"/>
    <col min="10506" max="10506" width="9.5703125" style="412" customWidth="1"/>
    <col min="10507" max="10507" width="9.140625" style="412"/>
    <col min="10508" max="10508" width="7.28515625" style="412" customWidth="1"/>
    <col min="10509" max="10753" width="9.140625" style="412"/>
    <col min="10754" max="10754" width="5" style="412" customWidth="1"/>
    <col min="10755" max="10755" width="31.28515625" style="412" bestFit="1" customWidth="1"/>
    <col min="10756" max="10756" width="9.140625" style="412" customWidth="1"/>
    <col min="10757" max="10758" width="10.42578125" style="412" customWidth="1"/>
    <col min="10759" max="10759" width="11.42578125" style="412" customWidth="1"/>
    <col min="10760" max="10760" width="11.140625" style="412" customWidth="1"/>
    <col min="10761" max="10761" width="9.7109375" style="412" customWidth="1"/>
    <col min="10762" max="10762" width="9.5703125" style="412" customWidth="1"/>
    <col min="10763" max="10763" width="9.140625" style="412"/>
    <col min="10764" max="10764" width="7.28515625" style="412" customWidth="1"/>
    <col min="10765" max="11009" width="9.140625" style="412"/>
    <col min="11010" max="11010" width="5" style="412" customWidth="1"/>
    <col min="11011" max="11011" width="31.28515625" style="412" bestFit="1" customWidth="1"/>
    <col min="11012" max="11012" width="9.140625" style="412" customWidth="1"/>
    <col min="11013" max="11014" width="10.42578125" style="412" customWidth="1"/>
    <col min="11015" max="11015" width="11.42578125" style="412" customWidth="1"/>
    <col min="11016" max="11016" width="11.140625" style="412" customWidth="1"/>
    <col min="11017" max="11017" width="9.7109375" style="412" customWidth="1"/>
    <col min="11018" max="11018" width="9.5703125" style="412" customWidth="1"/>
    <col min="11019" max="11019" width="9.140625" style="412"/>
    <col min="11020" max="11020" width="7.28515625" style="412" customWidth="1"/>
    <col min="11021" max="11265" width="9.140625" style="412"/>
    <col min="11266" max="11266" width="5" style="412" customWidth="1"/>
    <col min="11267" max="11267" width="31.28515625" style="412" bestFit="1" customWidth="1"/>
    <col min="11268" max="11268" width="9.140625" style="412" customWidth="1"/>
    <col min="11269" max="11270" width="10.42578125" style="412" customWidth="1"/>
    <col min="11271" max="11271" width="11.42578125" style="412" customWidth="1"/>
    <col min="11272" max="11272" width="11.140625" style="412" customWidth="1"/>
    <col min="11273" max="11273" width="9.7109375" style="412" customWidth="1"/>
    <col min="11274" max="11274" width="9.5703125" style="412" customWidth="1"/>
    <col min="11275" max="11275" width="9.140625" style="412"/>
    <col min="11276" max="11276" width="7.28515625" style="412" customWidth="1"/>
    <col min="11277" max="11521" width="9.140625" style="412"/>
    <col min="11522" max="11522" width="5" style="412" customWidth="1"/>
    <col min="11523" max="11523" width="31.28515625" style="412" bestFit="1" customWidth="1"/>
    <col min="11524" max="11524" width="9.140625" style="412" customWidth="1"/>
    <col min="11525" max="11526" width="10.42578125" style="412" customWidth="1"/>
    <col min="11527" max="11527" width="11.42578125" style="412" customWidth="1"/>
    <col min="11528" max="11528" width="11.140625" style="412" customWidth="1"/>
    <col min="11529" max="11529" width="9.7109375" style="412" customWidth="1"/>
    <col min="11530" max="11530" width="9.5703125" style="412" customWidth="1"/>
    <col min="11531" max="11531" width="9.140625" style="412"/>
    <col min="11532" max="11532" width="7.28515625" style="412" customWidth="1"/>
    <col min="11533" max="11777" width="9.140625" style="412"/>
    <col min="11778" max="11778" width="5" style="412" customWidth="1"/>
    <col min="11779" max="11779" width="31.28515625" style="412" bestFit="1" customWidth="1"/>
    <col min="11780" max="11780" width="9.140625" style="412" customWidth="1"/>
    <col min="11781" max="11782" width="10.42578125" style="412" customWidth="1"/>
    <col min="11783" max="11783" width="11.42578125" style="412" customWidth="1"/>
    <col min="11784" max="11784" width="11.140625" style="412" customWidth="1"/>
    <col min="11785" max="11785" width="9.7109375" style="412" customWidth="1"/>
    <col min="11786" max="11786" width="9.5703125" style="412" customWidth="1"/>
    <col min="11787" max="11787" width="9.140625" style="412"/>
    <col min="11788" max="11788" width="7.28515625" style="412" customWidth="1"/>
    <col min="11789" max="12033" width="9.140625" style="412"/>
    <col min="12034" max="12034" width="5" style="412" customWidth="1"/>
    <col min="12035" max="12035" width="31.28515625" style="412" bestFit="1" customWidth="1"/>
    <col min="12036" max="12036" width="9.140625" style="412" customWidth="1"/>
    <col min="12037" max="12038" width="10.42578125" style="412" customWidth="1"/>
    <col min="12039" max="12039" width="11.42578125" style="412" customWidth="1"/>
    <col min="12040" max="12040" width="11.140625" style="412" customWidth="1"/>
    <col min="12041" max="12041" width="9.7109375" style="412" customWidth="1"/>
    <col min="12042" max="12042" width="9.5703125" style="412" customWidth="1"/>
    <col min="12043" max="12043" width="9.140625" style="412"/>
    <col min="12044" max="12044" width="7.28515625" style="412" customWidth="1"/>
    <col min="12045" max="12289" width="9.140625" style="412"/>
    <col min="12290" max="12290" width="5" style="412" customWidth="1"/>
    <col min="12291" max="12291" width="31.28515625" style="412" bestFit="1" customWidth="1"/>
    <col min="12292" max="12292" width="9.140625" style="412" customWidth="1"/>
    <col min="12293" max="12294" width="10.42578125" style="412" customWidth="1"/>
    <col min="12295" max="12295" width="11.42578125" style="412" customWidth="1"/>
    <col min="12296" max="12296" width="11.140625" style="412" customWidth="1"/>
    <col min="12297" max="12297" width="9.7109375" style="412" customWidth="1"/>
    <col min="12298" max="12298" width="9.5703125" style="412" customWidth="1"/>
    <col min="12299" max="12299" width="9.140625" style="412"/>
    <col min="12300" max="12300" width="7.28515625" style="412" customWidth="1"/>
    <col min="12301" max="12545" width="9.140625" style="412"/>
    <col min="12546" max="12546" width="5" style="412" customWidth="1"/>
    <col min="12547" max="12547" width="31.28515625" style="412" bestFit="1" customWidth="1"/>
    <col min="12548" max="12548" width="9.140625" style="412" customWidth="1"/>
    <col min="12549" max="12550" width="10.42578125" style="412" customWidth="1"/>
    <col min="12551" max="12551" width="11.42578125" style="412" customWidth="1"/>
    <col min="12552" max="12552" width="11.140625" style="412" customWidth="1"/>
    <col min="12553" max="12553" width="9.7109375" style="412" customWidth="1"/>
    <col min="12554" max="12554" width="9.5703125" style="412" customWidth="1"/>
    <col min="12555" max="12555" width="9.140625" style="412"/>
    <col min="12556" max="12556" width="7.28515625" style="412" customWidth="1"/>
    <col min="12557" max="12801" width="9.140625" style="412"/>
    <col min="12802" max="12802" width="5" style="412" customWidth="1"/>
    <col min="12803" max="12803" width="31.28515625" style="412" bestFit="1" customWidth="1"/>
    <col min="12804" max="12804" width="9.140625" style="412" customWidth="1"/>
    <col min="12805" max="12806" width="10.42578125" style="412" customWidth="1"/>
    <col min="12807" max="12807" width="11.42578125" style="412" customWidth="1"/>
    <col min="12808" max="12808" width="11.140625" style="412" customWidth="1"/>
    <col min="12809" max="12809" width="9.7109375" style="412" customWidth="1"/>
    <col min="12810" max="12810" width="9.5703125" style="412" customWidth="1"/>
    <col min="12811" max="12811" width="9.140625" style="412"/>
    <col min="12812" max="12812" width="7.28515625" style="412" customWidth="1"/>
    <col min="12813" max="13057" width="9.140625" style="412"/>
    <col min="13058" max="13058" width="5" style="412" customWidth="1"/>
    <col min="13059" max="13059" width="31.28515625" style="412" bestFit="1" customWidth="1"/>
    <col min="13060" max="13060" width="9.140625" style="412" customWidth="1"/>
    <col min="13061" max="13062" width="10.42578125" style="412" customWidth="1"/>
    <col min="13063" max="13063" width="11.42578125" style="412" customWidth="1"/>
    <col min="13064" max="13064" width="11.140625" style="412" customWidth="1"/>
    <col min="13065" max="13065" width="9.7109375" style="412" customWidth="1"/>
    <col min="13066" max="13066" width="9.5703125" style="412" customWidth="1"/>
    <col min="13067" max="13067" width="9.140625" style="412"/>
    <col min="13068" max="13068" width="7.28515625" style="412" customWidth="1"/>
    <col min="13069" max="13313" width="9.140625" style="412"/>
    <col min="13314" max="13314" width="5" style="412" customWidth="1"/>
    <col min="13315" max="13315" width="31.28515625" style="412" bestFit="1" customWidth="1"/>
    <col min="13316" max="13316" width="9.140625" style="412" customWidth="1"/>
    <col min="13317" max="13318" width="10.42578125" style="412" customWidth="1"/>
    <col min="13319" max="13319" width="11.42578125" style="412" customWidth="1"/>
    <col min="13320" max="13320" width="11.140625" style="412" customWidth="1"/>
    <col min="13321" max="13321" width="9.7109375" style="412" customWidth="1"/>
    <col min="13322" max="13322" width="9.5703125" style="412" customWidth="1"/>
    <col min="13323" max="13323" width="9.140625" style="412"/>
    <col min="13324" max="13324" width="7.28515625" style="412" customWidth="1"/>
    <col min="13325" max="13569" width="9.140625" style="412"/>
    <col min="13570" max="13570" width="5" style="412" customWidth="1"/>
    <col min="13571" max="13571" width="31.28515625" style="412" bestFit="1" customWidth="1"/>
    <col min="13572" max="13572" width="9.140625" style="412" customWidth="1"/>
    <col min="13573" max="13574" width="10.42578125" style="412" customWidth="1"/>
    <col min="13575" max="13575" width="11.42578125" style="412" customWidth="1"/>
    <col min="13576" max="13576" width="11.140625" style="412" customWidth="1"/>
    <col min="13577" max="13577" width="9.7109375" style="412" customWidth="1"/>
    <col min="13578" max="13578" width="9.5703125" style="412" customWidth="1"/>
    <col min="13579" max="13579" width="9.140625" style="412"/>
    <col min="13580" max="13580" width="7.28515625" style="412" customWidth="1"/>
    <col min="13581" max="13825" width="9.140625" style="412"/>
    <col min="13826" max="13826" width="5" style="412" customWidth="1"/>
    <col min="13827" max="13827" width="31.28515625" style="412" bestFit="1" customWidth="1"/>
    <col min="13828" max="13828" width="9.140625" style="412" customWidth="1"/>
    <col min="13829" max="13830" width="10.42578125" style="412" customWidth="1"/>
    <col min="13831" max="13831" width="11.42578125" style="412" customWidth="1"/>
    <col min="13832" max="13832" width="11.140625" style="412" customWidth="1"/>
    <col min="13833" max="13833" width="9.7109375" style="412" customWidth="1"/>
    <col min="13834" max="13834" width="9.5703125" style="412" customWidth="1"/>
    <col min="13835" max="13835" width="9.140625" style="412"/>
    <col min="13836" max="13836" width="7.28515625" style="412" customWidth="1"/>
    <col min="13837" max="14081" width="9.140625" style="412"/>
    <col min="14082" max="14082" width="5" style="412" customWidth="1"/>
    <col min="14083" max="14083" width="31.28515625" style="412" bestFit="1" customWidth="1"/>
    <col min="14084" max="14084" width="9.140625" style="412" customWidth="1"/>
    <col min="14085" max="14086" width="10.42578125" style="412" customWidth="1"/>
    <col min="14087" max="14087" width="11.42578125" style="412" customWidth="1"/>
    <col min="14088" max="14088" width="11.140625" style="412" customWidth="1"/>
    <col min="14089" max="14089" width="9.7109375" style="412" customWidth="1"/>
    <col min="14090" max="14090" width="9.5703125" style="412" customWidth="1"/>
    <col min="14091" max="14091" width="9.140625" style="412"/>
    <col min="14092" max="14092" width="7.28515625" style="412" customWidth="1"/>
    <col min="14093" max="14337" width="9.140625" style="412"/>
    <col min="14338" max="14338" width="5" style="412" customWidth="1"/>
    <col min="14339" max="14339" width="31.28515625" style="412" bestFit="1" customWidth="1"/>
    <col min="14340" max="14340" width="9.140625" style="412" customWidth="1"/>
    <col min="14341" max="14342" width="10.42578125" style="412" customWidth="1"/>
    <col min="14343" max="14343" width="11.42578125" style="412" customWidth="1"/>
    <col min="14344" max="14344" width="11.140625" style="412" customWidth="1"/>
    <col min="14345" max="14345" width="9.7109375" style="412" customWidth="1"/>
    <col min="14346" max="14346" width="9.5703125" style="412" customWidth="1"/>
    <col min="14347" max="14347" width="9.140625" style="412"/>
    <col min="14348" max="14348" width="7.28515625" style="412" customWidth="1"/>
    <col min="14349" max="14593" width="9.140625" style="412"/>
    <col min="14594" max="14594" width="5" style="412" customWidth="1"/>
    <col min="14595" max="14595" width="31.28515625" style="412" bestFit="1" customWidth="1"/>
    <col min="14596" max="14596" width="9.140625" style="412" customWidth="1"/>
    <col min="14597" max="14598" width="10.42578125" style="412" customWidth="1"/>
    <col min="14599" max="14599" width="11.42578125" style="412" customWidth="1"/>
    <col min="14600" max="14600" width="11.140625" style="412" customWidth="1"/>
    <col min="14601" max="14601" width="9.7109375" style="412" customWidth="1"/>
    <col min="14602" max="14602" width="9.5703125" style="412" customWidth="1"/>
    <col min="14603" max="14603" width="9.140625" style="412"/>
    <col min="14604" max="14604" width="7.28515625" style="412" customWidth="1"/>
    <col min="14605" max="14849" width="9.140625" style="412"/>
    <col min="14850" max="14850" width="5" style="412" customWidth="1"/>
    <col min="14851" max="14851" width="31.28515625" style="412" bestFit="1" customWidth="1"/>
    <col min="14852" max="14852" width="9.140625" style="412" customWidth="1"/>
    <col min="14853" max="14854" width="10.42578125" style="412" customWidth="1"/>
    <col min="14855" max="14855" width="11.42578125" style="412" customWidth="1"/>
    <col min="14856" max="14856" width="11.140625" style="412" customWidth="1"/>
    <col min="14857" max="14857" width="9.7109375" style="412" customWidth="1"/>
    <col min="14858" max="14858" width="9.5703125" style="412" customWidth="1"/>
    <col min="14859" max="14859" width="9.140625" style="412"/>
    <col min="14860" max="14860" width="7.28515625" style="412" customWidth="1"/>
    <col min="14861" max="15105" width="9.140625" style="412"/>
    <col min="15106" max="15106" width="5" style="412" customWidth="1"/>
    <col min="15107" max="15107" width="31.28515625" style="412" bestFit="1" customWidth="1"/>
    <col min="15108" max="15108" width="9.140625" style="412" customWidth="1"/>
    <col min="15109" max="15110" width="10.42578125" style="412" customWidth="1"/>
    <col min="15111" max="15111" width="11.42578125" style="412" customWidth="1"/>
    <col min="15112" max="15112" width="11.140625" style="412" customWidth="1"/>
    <col min="15113" max="15113" width="9.7109375" style="412" customWidth="1"/>
    <col min="15114" max="15114" width="9.5703125" style="412" customWidth="1"/>
    <col min="15115" max="15115" width="9.140625" style="412"/>
    <col min="15116" max="15116" width="7.28515625" style="412" customWidth="1"/>
    <col min="15117" max="15361" width="9.140625" style="412"/>
    <col min="15362" max="15362" width="5" style="412" customWidth="1"/>
    <col min="15363" max="15363" width="31.28515625" style="412" bestFit="1" customWidth="1"/>
    <col min="15364" max="15364" width="9.140625" style="412" customWidth="1"/>
    <col min="15365" max="15366" width="10.42578125" style="412" customWidth="1"/>
    <col min="15367" max="15367" width="11.42578125" style="412" customWidth="1"/>
    <col min="15368" max="15368" width="11.140625" style="412" customWidth="1"/>
    <col min="15369" max="15369" width="9.7109375" style="412" customWidth="1"/>
    <col min="15370" max="15370" width="9.5703125" style="412" customWidth="1"/>
    <col min="15371" max="15371" width="9.140625" style="412"/>
    <col min="15372" max="15372" width="7.28515625" style="412" customWidth="1"/>
    <col min="15373" max="15617" width="9.140625" style="412"/>
    <col min="15618" max="15618" width="5" style="412" customWidth="1"/>
    <col min="15619" max="15619" width="31.28515625" style="412" bestFit="1" customWidth="1"/>
    <col min="15620" max="15620" width="9.140625" style="412" customWidth="1"/>
    <col min="15621" max="15622" width="10.42578125" style="412" customWidth="1"/>
    <col min="15623" max="15623" width="11.42578125" style="412" customWidth="1"/>
    <col min="15624" max="15624" width="11.140625" style="412" customWidth="1"/>
    <col min="15625" max="15625" width="9.7109375" style="412" customWidth="1"/>
    <col min="15626" max="15626" width="9.5703125" style="412" customWidth="1"/>
    <col min="15627" max="15627" width="9.140625" style="412"/>
    <col min="15628" max="15628" width="7.28515625" style="412" customWidth="1"/>
    <col min="15629" max="15873" width="9.140625" style="412"/>
    <col min="15874" max="15874" width="5" style="412" customWidth="1"/>
    <col min="15875" max="15875" width="31.28515625" style="412" bestFit="1" customWidth="1"/>
    <col min="15876" max="15876" width="9.140625" style="412" customWidth="1"/>
    <col min="15877" max="15878" width="10.42578125" style="412" customWidth="1"/>
    <col min="15879" max="15879" width="11.42578125" style="412" customWidth="1"/>
    <col min="15880" max="15880" width="11.140625" style="412" customWidth="1"/>
    <col min="15881" max="15881" width="9.7109375" style="412" customWidth="1"/>
    <col min="15882" max="15882" width="9.5703125" style="412" customWidth="1"/>
    <col min="15883" max="15883" width="9.140625" style="412"/>
    <col min="15884" max="15884" width="7.28515625" style="412" customWidth="1"/>
    <col min="15885" max="16129" width="9.140625" style="412"/>
    <col min="16130" max="16130" width="5" style="412" customWidth="1"/>
    <col min="16131" max="16131" width="31.28515625" style="412" bestFit="1" customWidth="1"/>
    <col min="16132" max="16132" width="9.140625" style="412" customWidth="1"/>
    <col min="16133" max="16134" width="10.42578125" style="412" customWidth="1"/>
    <col min="16135" max="16135" width="11.42578125" style="412" customWidth="1"/>
    <col min="16136" max="16136" width="11.140625" style="412" customWidth="1"/>
    <col min="16137" max="16137" width="9.7109375" style="412" customWidth="1"/>
    <col min="16138" max="16138" width="9.5703125" style="412" customWidth="1"/>
    <col min="16139" max="16139" width="9.140625" style="412"/>
    <col min="16140" max="16140" width="7.28515625" style="412" customWidth="1"/>
    <col min="16141" max="16384" width="9.140625" style="412"/>
  </cols>
  <sheetData>
    <row r="1" spans="2:13" ht="15" customHeight="1">
      <c r="B1" s="2030" t="s">
        <v>481</v>
      </c>
      <c r="C1" s="2031"/>
      <c r="D1" s="2031"/>
      <c r="E1" s="2031"/>
      <c r="F1" s="2031"/>
      <c r="G1" s="2031"/>
      <c r="H1" s="2031"/>
      <c r="I1" s="2032"/>
      <c r="J1" s="2032"/>
    </row>
    <row r="2" spans="2:13" ht="15" customHeight="1">
      <c r="B2" s="2045" t="s">
        <v>480</v>
      </c>
      <c r="C2" s="2046"/>
      <c r="D2" s="2046"/>
      <c r="E2" s="2046"/>
      <c r="F2" s="2046"/>
      <c r="G2" s="2046"/>
      <c r="H2" s="2046"/>
      <c r="I2" s="2047"/>
      <c r="J2" s="2047"/>
    </row>
    <row r="3" spans="2:13" ht="15" customHeight="1">
      <c r="B3" s="2045"/>
      <c r="C3" s="2046"/>
      <c r="D3" s="2046"/>
      <c r="E3" s="2046"/>
      <c r="F3" s="2046"/>
      <c r="G3" s="2046"/>
      <c r="H3" s="2046"/>
      <c r="I3" s="2047"/>
      <c r="J3" s="2047"/>
    </row>
    <row r="4" spans="2:13" ht="15" customHeight="1" thickBot="1">
      <c r="B4" s="2048" t="s">
        <v>54</v>
      </c>
      <c r="C4" s="2049"/>
      <c r="D4" s="2049"/>
      <c r="E4" s="2049"/>
      <c r="F4" s="2049"/>
      <c r="G4" s="2049"/>
      <c r="H4" s="2049"/>
      <c r="I4" s="2050"/>
      <c r="J4" s="2050"/>
    </row>
    <row r="5" spans="2:13" ht="32.25" customHeight="1" thickTop="1">
      <c r="B5" s="2039" t="s">
        <v>42</v>
      </c>
      <c r="C5" s="2041" t="s">
        <v>47</v>
      </c>
      <c r="D5" s="2043" t="s">
        <v>46</v>
      </c>
      <c r="E5" s="2043"/>
      <c r="F5" s="2013" t="s">
        <v>390</v>
      </c>
      <c r="G5" s="2013"/>
      <c r="H5" s="376" t="s">
        <v>389</v>
      </c>
      <c r="I5" s="2051" t="s">
        <v>79</v>
      </c>
      <c r="J5" s="2052"/>
    </row>
    <row r="6" spans="2:13" ht="32.25" customHeight="1">
      <c r="B6" s="2040"/>
      <c r="C6" s="2042"/>
      <c r="D6" s="449" t="s">
        <v>48</v>
      </c>
      <c r="E6" s="374" t="s">
        <v>346</v>
      </c>
      <c r="F6" s="449" t="s">
        <v>48</v>
      </c>
      <c r="G6" s="374" t="s">
        <v>346</v>
      </c>
      <c r="H6" s="374" t="s">
        <v>346</v>
      </c>
      <c r="I6" s="448" t="s">
        <v>45</v>
      </c>
      <c r="J6" s="447" t="s">
        <v>58</v>
      </c>
    </row>
    <row r="7" spans="2:13" ht="32.25" customHeight="1">
      <c r="B7" s="435"/>
      <c r="C7" s="426" t="s">
        <v>479</v>
      </c>
      <c r="D7" s="426">
        <v>1165.282956</v>
      </c>
      <c r="E7" s="425">
        <v>254.082097</v>
      </c>
      <c r="F7" s="426">
        <v>1103.1352449999999</v>
      </c>
      <c r="G7" s="426">
        <v>318.51437099999998</v>
      </c>
      <c r="H7" s="426">
        <v>185.81793300000001</v>
      </c>
      <c r="I7" s="425">
        <v>25.358840611269031</v>
      </c>
      <c r="J7" s="434">
        <v>-41.66105208483669</v>
      </c>
      <c r="L7" s="439"/>
      <c r="M7" s="439"/>
    </row>
    <row r="8" spans="2:13" ht="32.25" customHeight="1">
      <c r="B8" s="432">
        <v>1</v>
      </c>
      <c r="C8" s="431" t="s">
        <v>478</v>
      </c>
      <c r="D8" s="431">
        <v>12.566773</v>
      </c>
      <c r="E8" s="429">
        <v>1.433368</v>
      </c>
      <c r="F8" s="430">
        <v>7.4222970000000004</v>
      </c>
      <c r="G8" s="430">
        <v>1.060257</v>
      </c>
      <c r="H8" s="430">
        <v>4.2839900000000002</v>
      </c>
      <c r="I8" s="429">
        <v>-26.030370428250109</v>
      </c>
      <c r="J8" s="428">
        <v>304.05203644022157</v>
      </c>
      <c r="K8" s="311"/>
      <c r="L8" s="439"/>
      <c r="M8" s="439"/>
    </row>
    <row r="9" spans="2:13" ht="32.25" customHeight="1">
      <c r="B9" s="432">
        <v>2</v>
      </c>
      <c r="C9" s="431" t="s">
        <v>477</v>
      </c>
      <c r="D9" s="431">
        <v>0</v>
      </c>
      <c r="E9" s="429">
        <v>0</v>
      </c>
      <c r="F9" s="430">
        <v>0</v>
      </c>
      <c r="G9" s="430">
        <v>0</v>
      </c>
      <c r="H9" s="430">
        <v>0</v>
      </c>
      <c r="I9" s="429" t="s">
        <v>263</v>
      </c>
      <c r="J9" s="428" t="s">
        <v>263</v>
      </c>
      <c r="K9" s="311"/>
      <c r="L9" s="439"/>
      <c r="M9" s="439"/>
    </row>
    <row r="10" spans="2:13" ht="32.25" customHeight="1">
      <c r="B10" s="432">
        <v>3</v>
      </c>
      <c r="C10" s="431" t="s">
        <v>476</v>
      </c>
      <c r="D10" s="431">
        <v>319.31931900000001</v>
      </c>
      <c r="E10" s="429">
        <v>70.724376000000007</v>
      </c>
      <c r="F10" s="430">
        <v>292.66342300000002</v>
      </c>
      <c r="G10" s="430">
        <v>122.25623300000001</v>
      </c>
      <c r="H10" s="430">
        <v>31.838463000000001</v>
      </c>
      <c r="I10" s="429">
        <v>72.862936252700194</v>
      </c>
      <c r="J10" s="428">
        <v>-73.957595274508421</v>
      </c>
      <c r="K10" s="311"/>
      <c r="L10" s="439"/>
      <c r="M10" s="439"/>
    </row>
    <row r="11" spans="2:13" ht="32.25" customHeight="1">
      <c r="B11" s="432">
        <v>4</v>
      </c>
      <c r="C11" s="431" t="s">
        <v>404</v>
      </c>
      <c r="D11" s="431">
        <v>87.793451000000005</v>
      </c>
      <c r="E11" s="429">
        <v>15.686515999999999</v>
      </c>
      <c r="F11" s="430">
        <v>148.71389600000001</v>
      </c>
      <c r="G11" s="430">
        <v>17.790655999999998</v>
      </c>
      <c r="H11" s="430">
        <v>2.5167399999999995</v>
      </c>
      <c r="I11" s="429">
        <v>13.413685996304082</v>
      </c>
      <c r="J11" s="446">
        <v>-85.85358516290799</v>
      </c>
      <c r="K11" s="311"/>
      <c r="L11" s="439"/>
      <c r="M11" s="439"/>
    </row>
    <row r="12" spans="2:13" ht="32.25" customHeight="1">
      <c r="B12" s="432">
        <v>5</v>
      </c>
      <c r="C12" s="431" t="s">
        <v>475</v>
      </c>
      <c r="D12" s="431">
        <v>144.14566000000002</v>
      </c>
      <c r="E12" s="429">
        <v>23.743969</v>
      </c>
      <c r="F12" s="430">
        <v>199.98489599999999</v>
      </c>
      <c r="G12" s="430">
        <v>38.716042999999999</v>
      </c>
      <c r="H12" s="430">
        <v>70.057696000000007</v>
      </c>
      <c r="I12" s="429">
        <v>63.056323902713984</v>
      </c>
      <c r="J12" s="446">
        <v>80.952624729753524</v>
      </c>
      <c r="K12" s="311"/>
      <c r="L12" s="439"/>
      <c r="M12" s="439"/>
    </row>
    <row r="13" spans="2:13" ht="32.25" customHeight="1">
      <c r="B13" s="432">
        <v>6</v>
      </c>
      <c r="C13" s="431" t="s">
        <v>410</v>
      </c>
      <c r="D13" s="431">
        <v>77.717825999999988</v>
      </c>
      <c r="E13" s="429">
        <v>11.992618</v>
      </c>
      <c r="F13" s="430">
        <v>41.957992000000012</v>
      </c>
      <c r="G13" s="430">
        <v>16.423000000000002</v>
      </c>
      <c r="H13" s="430">
        <v>5.9397949999999993</v>
      </c>
      <c r="I13" s="429">
        <v>36.942575841238352</v>
      </c>
      <c r="J13" s="446">
        <v>-63.832460573585834</v>
      </c>
      <c r="K13" s="311"/>
      <c r="L13" s="439"/>
      <c r="M13" s="439"/>
    </row>
    <row r="14" spans="2:13" ht="32.25" customHeight="1">
      <c r="B14" s="432">
        <v>7</v>
      </c>
      <c r="C14" s="431" t="s">
        <v>474</v>
      </c>
      <c r="D14" s="431">
        <v>107.649185</v>
      </c>
      <c r="E14" s="429">
        <v>28.589259999999999</v>
      </c>
      <c r="F14" s="430">
        <v>100.33806199999999</v>
      </c>
      <c r="G14" s="430">
        <v>31.872234999999996</v>
      </c>
      <c r="H14" s="430">
        <v>7.6830309999999997</v>
      </c>
      <c r="I14" s="429">
        <v>11.483245806292274</v>
      </c>
      <c r="J14" s="446">
        <v>-75.894282280486451</v>
      </c>
      <c r="K14" s="311"/>
      <c r="L14" s="439"/>
      <c r="M14" s="439"/>
    </row>
    <row r="15" spans="2:13" ht="32.25" customHeight="1">
      <c r="B15" s="432">
        <v>8</v>
      </c>
      <c r="C15" s="431" t="s">
        <v>473</v>
      </c>
      <c r="D15" s="431">
        <v>9.7340999999999997E-2</v>
      </c>
      <c r="E15" s="429">
        <v>4.2540999999999995E-2</v>
      </c>
      <c r="F15" s="430">
        <v>0.7349969999999999</v>
      </c>
      <c r="G15" s="430">
        <v>0.54012899999999997</v>
      </c>
      <c r="H15" s="430">
        <v>0.35136600000000007</v>
      </c>
      <c r="I15" s="429" t="s">
        <v>263</v>
      </c>
      <c r="J15" s="446">
        <v>-34.947762478963341</v>
      </c>
      <c r="K15" s="311"/>
      <c r="L15" s="439"/>
      <c r="M15" s="439"/>
    </row>
    <row r="16" spans="2:13" ht="32.25" customHeight="1">
      <c r="B16" s="432">
        <v>9</v>
      </c>
      <c r="C16" s="431" t="s">
        <v>472</v>
      </c>
      <c r="D16" s="431">
        <v>0</v>
      </c>
      <c r="E16" s="429">
        <v>0</v>
      </c>
      <c r="F16" s="430">
        <v>0</v>
      </c>
      <c r="G16" s="430">
        <v>0</v>
      </c>
      <c r="H16" s="430">
        <v>0</v>
      </c>
      <c r="I16" s="429" t="s">
        <v>263</v>
      </c>
      <c r="J16" s="428" t="s">
        <v>263</v>
      </c>
      <c r="K16" s="311"/>
      <c r="L16" s="439"/>
      <c r="M16" s="439"/>
    </row>
    <row r="17" spans="2:13" ht="32.25" customHeight="1">
      <c r="B17" s="432">
        <v>10</v>
      </c>
      <c r="C17" s="431" t="s">
        <v>471</v>
      </c>
      <c r="D17" s="431">
        <v>1.4568639999999999</v>
      </c>
      <c r="E17" s="429">
        <v>0.45120199999999999</v>
      </c>
      <c r="F17" s="430">
        <v>0.56695699999999993</v>
      </c>
      <c r="G17" s="430">
        <v>5.1102000000000002E-2</v>
      </c>
      <c r="H17" s="430">
        <v>1.319E-2</v>
      </c>
      <c r="I17" s="429">
        <v>-88.674252330441803</v>
      </c>
      <c r="J17" s="428">
        <v>-74.188877147665451</v>
      </c>
      <c r="K17" s="311"/>
      <c r="L17" s="439"/>
      <c r="M17" s="439"/>
    </row>
    <row r="18" spans="2:13" ht="32.25" customHeight="1">
      <c r="B18" s="432">
        <v>11</v>
      </c>
      <c r="C18" s="431" t="s">
        <v>470</v>
      </c>
      <c r="D18" s="431">
        <v>101.364215</v>
      </c>
      <c r="E18" s="429">
        <v>34.49738</v>
      </c>
      <c r="F18" s="430">
        <v>85.675398000000001</v>
      </c>
      <c r="G18" s="430">
        <v>18.536214999999999</v>
      </c>
      <c r="H18" s="430">
        <v>0.57229200000000002</v>
      </c>
      <c r="I18" s="429">
        <v>-46.267760044385987</v>
      </c>
      <c r="J18" s="428">
        <v>-96.91257357556546</v>
      </c>
      <c r="K18" s="311"/>
      <c r="L18" s="439"/>
      <c r="M18" s="439"/>
    </row>
    <row r="19" spans="2:13" ht="32.25" customHeight="1">
      <c r="B19" s="432">
        <v>12</v>
      </c>
      <c r="C19" s="431" t="s">
        <v>469</v>
      </c>
      <c r="D19" s="431">
        <v>28.877958000000003</v>
      </c>
      <c r="E19" s="429">
        <v>5.3118759999999998</v>
      </c>
      <c r="F19" s="430">
        <v>15.846483999999998</v>
      </c>
      <c r="G19" s="430">
        <v>2.68764</v>
      </c>
      <c r="H19" s="430">
        <v>0.97473499999999991</v>
      </c>
      <c r="I19" s="429">
        <v>-49.40318636956134</v>
      </c>
      <c r="J19" s="428">
        <v>-63.732679972020065</v>
      </c>
      <c r="K19" s="311"/>
      <c r="L19" s="439"/>
      <c r="M19" s="439"/>
    </row>
    <row r="20" spans="2:13" ht="32.25" customHeight="1">
      <c r="B20" s="432">
        <v>13</v>
      </c>
      <c r="C20" s="431" t="s">
        <v>468</v>
      </c>
      <c r="D20" s="431">
        <v>0</v>
      </c>
      <c r="E20" s="429">
        <v>0</v>
      </c>
      <c r="F20" s="430">
        <v>0</v>
      </c>
      <c r="G20" s="430">
        <v>0</v>
      </c>
      <c r="H20" s="430">
        <v>0</v>
      </c>
      <c r="I20" s="429" t="s">
        <v>263</v>
      </c>
      <c r="J20" s="428" t="s">
        <v>263</v>
      </c>
      <c r="L20" s="439"/>
      <c r="M20" s="439"/>
    </row>
    <row r="21" spans="2:13" ht="32.25" customHeight="1">
      <c r="B21" s="432">
        <v>14</v>
      </c>
      <c r="C21" s="431" t="s">
        <v>467</v>
      </c>
      <c r="D21" s="431">
        <v>25.094232999999999</v>
      </c>
      <c r="E21" s="429">
        <v>3.4782259999999998</v>
      </c>
      <c r="F21" s="430">
        <v>13.872651999999999</v>
      </c>
      <c r="G21" s="430">
        <v>0.81753000000000009</v>
      </c>
      <c r="H21" s="430">
        <v>1.6851</v>
      </c>
      <c r="I21" s="429">
        <v>-76.495776870163127</v>
      </c>
      <c r="J21" s="428">
        <v>106.12087629811748</v>
      </c>
      <c r="L21" s="439"/>
      <c r="M21" s="439"/>
    </row>
    <row r="22" spans="2:13" ht="32.25" customHeight="1">
      <c r="B22" s="432">
        <v>15</v>
      </c>
      <c r="C22" s="431" t="s">
        <v>466</v>
      </c>
      <c r="D22" s="431">
        <v>259.19413100000003</v>
      </c>
      <c r="E22" s="429">
        <v>58.124765000000004</v>
      </c>
      <c r="F22" s="430">
        <v>195.35819100000003</v>
      </c>
      <c r="G22" s="430">
        <v>67.763331000000008</v>
      </c>
      <c r="H22" s="430">
        <v>59.897535000000005</v>
      </c>
      <c r="I22" s="429">
        <v>16.582546183197479</v>
      </c>
      <c r="J22" s="428">
        <v>-11.607746968637073</v>
      </c>
      <c r="L22" s="439"/>
      <c r="M22" s="439"/>
    </row>
    <row r="23" spans="2:13" ht="32.25" customHeight="1">
      <c r="B23" s="445"/>
      <c r="C23" s="426" t="s">
        <v>465</v>
      </c>
      <c r="D23" s="426">
        <v>1272.4384960699997</v>
      </c>
      <c r="E23" s="425">
        <v>238.99679</v>
      </c>
      <c r="F23" s="444">
        <v>1006.686256</v>
      </c>
      <c r="G23" s="444">
        <v>245.58112200000002</v>
      </c>
      <c r="H23" s="444">
        <v>266.045748</v>
      </c>
      <c r="I23" s="425">
        <v>2.7549876297501754</v>
      </c>
      <c r="J23" s="424">
        <v>8.3331429685381124</v>
      </c>
      <c r="L23" s="439"/>
      <c r="M23" s="439"/>
    </row>
    <row r="24" spans="2:13" ht="32.25" customHeight="1" thickBot="1">
      <c r="B24" s="443"/>
      <c r="C24" s="442" t="s">
        <v>464</v>
      </c>
      <c r="D24" s="442">
        <v>2437.7214520699995</v>
      </c>
      <c r="E24" s="419">
        <v>493.07888700000001</v>
      </c>
      <c r="F24" s="420">
        <v>2109.8215009999999</v>
      </c>
      <c r="G24" s="420">
        <v>564.09549300000003</v>
      </c>
      <c r="H24" s="420">
        <v>451.86368099999993</v>
      </c>
      <c r="I24" s="419">
        <v>14.402686440719577</v>
      </c>
      <c r="J24" s="418">
        <v>-19.895888797679177</v>
      </c>
      <c r="L24" s="439"/>
      <c r="M24" s="439"/>
    </row>
    <row r="25" spans="2:13" ht="32.25" customHeight="1" thickTop="1">
      <c r="B25" s="2044" t="s">
        <v>393</v>
      </c>
      <c r="C25" s="2044"/>
      <c r="D25" s="2044"/>
      <c r="E25" s="2044"/>
      <c r="F25" s="2044"/>
      <c r="G25" s="441"/>
      <c r="H25" s="441"/>
      <c r="I25" s="441"/>
      <c r="L25" s="439"/>
      <c r="M25" s="439"/>
    </row>
    <row r="26" spans="2:13" ht="15" customHeight="1">
      <c r="B26" s="416"/>
      <c r="C26" s="417"/>
      <c r="D26" s="414"/>
      <c r="E26" s="414"/>
      <c r="F26" s="414"/>
      <c r="G26" s="414"/>
      <c r="H26" s="414"/>
      <c r="I26" s="414"/>
      <c r="J26" s="414"/>
      <c r="L26" s="439"/>
      <c r="M26" s="439"/>
    </row>
    <row r="27" spans="2:13">
      <c r="D27" s="440"/>
      <c r="E27" s="440"/>
      <c r="F27" s="440"/>
      <c r="G27" s="440"/>
      <c r="H27" s="440"/>
      <c r="I27" s="440"/>
      <c r="J27" s="440"/>
      <c r="L27" s="439"/>
      <c r="M27" s="439"/>
    </row>
    <row r="28" spans="2:13">
      <c r="D28" s="311"/>
      <c r="E28" s="311"/>
      <c r="F28" s="311"/>
      <c r="G28" s="311"/>
      <c r="H28" s="311"/>
      <c r="L28" s="439"/>
      <c r="M28" s="439"/>
    </row>
    <row r="29" spans="2:13">
      <c r="L29" s="439"/>
      <c r="M29" s="439"/>
    </row>
    <row r="30" spans="2:13">
      <c r="L30" s="439"/>
      <c r="M30" s="439"/>
    </row>
    <row r="31" spans="2:13">
      <c r="L31" s="439"/>
      <c r="M31" s="439"/>
    </row>
    <row r="32" spans="2:13">
      <c r="L32" s="439"/>
      <c r="M32" s="439"/>
    </row>
    <row r="33" spans="12:13">
      <c r="L33" s="439"/>
      <c r="M33" s="439"/>
    </row>
    <row r="34" spans="12:13">
      <c r="L34" s="439"/>
      <c r="M34" s="439"/>
    </row>
    <row r="35" spans="12:13">
      <c r="L35" s="439"/>
      <c r="M35" s="439"/>
    </row>
    <row r="36" spans="12:13">
      <c r="L36" s="439"/>
      <c r="M36" s="439"/>
    </row>
    <row r="37" spans="12:13">
      <c r="L37" s="439"/>
      <c r="M37" s="439"/>
    </row>
    <row r="38" spans="12:13">
      <c r="M38" s="439"/>
    </row>
    <row r="39" spans="12:13">
      <c r="M39" s="439"/>
    </row>
    <row r="40" spans="12:13">
      <c r="M40" s="439"/>
    </row>
    <row r="41" spans="12:13">
      <c r="M41" s="439"/>
    </row>
    <row r="42" spans="12:13">
      <c r="M42" s="439"/>
    </row>
    <row r="43" spans="12:13">
      <c r="M43" s="439"/>
    </row>
    <row r="44" spans="12:13">
      <c r="M44" s="439"/>
    </row>
    <row r="45" spans="12:13">
      <c r="M45" s="439"/>
    </row>
    <row r="46" spans="12:13">
      <c r="M46" s="439"/>
    </row>
    <row r="47" spans="12:13">
      <c r="M47" s="439"/>
    </row>
    <row r="48" spans="12:13">
      <c r="M48" s="439"/>
    </row>
    <row r="49" spans="13:13">
      <c r="M49" s="439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showGridLines="0" workbookViewId="0">
      <selection activeCell="A2" sqref="A2:J2"/>
    </sheetView>
  </sheetViews>
  <sheetFormatPr defaultRowHeight="15.75"/>
  <cols>
    <col min="1" max="1" width="4" style="412" customWidth="1"/>
    <col min="2" max="2" width="5.140625" style="412" bestFit="1" customWidth="1"/>
    <col min="3" max="3" width="31.140625" style="412" customWidth="1"/>
    <col min="4" max="8" width="14.5703125" style="412" customWidth="1"/>
    <col min="9" max="10" width="9.5703125" style="412" customWidth="1"/>
    <col min="11" max="11" width="9.140625" style="412"/>
    <col min="12" max="13" width="10.28515625" style="412" customWidth="1"/>
    <col min="14" max="256" width="9.140625" style="412"/>
    <col min="257" max="257" width="4" style="412" customWidth="1"/>
    <col min="258" max="258" width="6" style="412" customWidth="1"/>
    <col min="259" max="259" width="26.28515625" style="412" customWidth="1"/>
    <col min="260" max="260" width="8.42578125" style="412" customWidth="1"/>
    <col min="261" max="266" width="10.7109375" style="412" customWidth="1"/>
    <col min="267" max="512" width="9.140625" style="412"/>
    <col min="513" max="513" width="4" style="412" customWidth="1"/>
    <col min="514" max="514" width="6" style="412" customWidth="1"/>
    <col min="515" max="515" width="26.28515625" style="412" customWidth="1"/>
    <col min="516" max="516" width="8.42578125" style="412" customWidth="1"/>
    <col min="517" max="522" width="10.7109375" style="412" customWidth="1"/>
    <col min="523" max="768" width="9.140625" style="412"/>
    <col min="769" max="769" width="4" style="412" customWidth="1"/>
    <col min="770" max="770" width="6" style="412" customWidth="1"/>
    <col min="771" max="771" width="26.28515625" style="412" customWidth="1"/>
    <col min="772" max="772" width="8.42578125" style="412" customWidth="1"/>
    <col min="773" max="778" width="10.7109375" style="412" customWidth="1"/>
    <col min="779" max="1024" width="9.140625" style="412"/>
    <col min="1025" max="1025" width="4" style="412" customWidth="1"/>
    <col min="1026" max="1026" width="6" style="412" customWidth="1"/>
    <col min="1027" max="1027" width="26.28515625" style="412" customWidth="1"/>
    <col min="1028" max="1028" width="8.42578125" style="412" customWidth="1"/>
    <col min="1029" max="1034" width="10.7109375" style="412" customWidth="1"/>
    <col min="1035" max="1280" width="9.140625" style="412"/>
    <col min="1281" max="1281" width="4" style="412" customWidth="1"/>
    <col min="1282" max="1282" width="6" style="412" customWidth="1"/>
    <col min="1283" max="1283" width="26.28515625" style="412" customWidth="1"/>
    <col min="1284" max="1284" width="8.42578125" style="412" customWidth="1"/>
    <col min="1285" max="1290" width="10.7109375" style="412" customWidth="1"/>
    <col min="1291" max="1536" width="9.140625" style="412"/>
    <col min="1537" max="1537" width="4" style="412" customWidth="1"/>
    <col min="1538" max="1538" width="6" style="412" customWidth="1"/>
    <col min="1539" max="1539" width="26.28515625" style="412" customWidth="1"/>
    <col min="1540" max="1540" width="8.42578125" style="412" customWidth="1"/>
    <col min="1541" max="1546" width="10.7109375" style="412" customWidth="1"/>
    <col min="1547" max="1792" width="9.140625" style="412"/>
    <col min="1793" max="1793" width="4" style="412" customWidth="1"/>
    <col min="1794" max="1794" width="6" style="412" customWidth="1"/>
    <col min="1795" max="1795" width="26.28515625" style="412" customWidth="1"/>
    <col min="1796" max="1796" width="8.42578125" style="412" customWidth="1"/>
    <col min="1797" max="1802" width="10.7109375" style="412" customWidth="1"/>
    <col min="1803" max="2048" width="9.140625" style="412"/>
    <col min="2049" max="2049" width="4" style="412" customWidth="1"/>
    <col min="2050" max="2050" width="6" style="412" customWidth="1"/>
    <col min="2051" max="2051" width="26.28515625" style="412" customWidth="1"/>
    <col min="2052" max="2052" width="8.42578125" style="412" customWidth="1"/>
    <col min="2053" max="2058" width="10.7109375" style="412" customWidth="1"/>
    <col min="2059" max="2304" width="9.140625" style="412"/>
    <col min="2305" max="2305" width="4" style="412" customWidth="1"/>
    <col min="2306" max="2306" width="6" style="412" customWidth="1"/>
    <col min="2307" max="2307" width="26.28515625" style="412" customWidth="1"/>
    <col min="2308" max="2308" width="8.42578125" style="412" customWidth="1"/>
    <col min="2309" max="2314" width="10.7109375" style="412" customWidth="1"/>
    <col min="2315" max="2560" width="9.140625" style="412"/>
    <col min="2561" max="2561" width="4" style="412" customWidth="1"/>
    <col min="2562" max="2562" width="6" style="412" customWidth="1"/>
    <col min="2563" max="2563" width="26.28515625" style="412" customWidth="1"/>
    <col min="2564" max="2564" width="8.42578125" style="412" customWidth="1"/>
    <col min="2565" max="2570" width="10.7109375" style="412" customWidth="1"/>
    <col min="2571" max="2816" width="9.140625" style="412"/>
    <col min="2817" max="2817" width="4" style="412" customWidth="1"/>
    <col min="2818" max="2818" width="6" style="412" customWidth="1"/>
    <col min="2819" max="2819" width="26.28515625" style="412" customWidth="1"/>
    <col min="2820" max="2820" width="8.42578125" style="412" customWidth="1"/>
    <col min="2821" max="2826" width="10.7109375" style="412" customWidth="1"/>
    <col min="2827" max="3072" width="9.140625" style="412"/>
    <col min="3073" max="3073" width="4" style="412" customWidth="1"/>
    <col min="3074" max="3074" width="6" style="412" customWidth="1"/>
    <col min="3075" max="3075" width="26.28515625" style="412" customWidth="1"/>
    <col min="3076" max="3076" width="8.42578125" style="412" customWidth="1"/>
    <col min="3077" max="3082" width="10.7109375" style="412" customWidth="1"/>
    <col min="3083" max="3328" width="9.140625" style="412"/>
    <col min="3329" max="3329" width="4" style="412" customWidth="1"/>
    <col min="3330" max="3330" width="6" style="412" customWidth="1"/>
    <col min="3331" max="3331" width="26.28515625" style="412" customWidth="1"/>
    <col min="3332" max="3332" width="8.42578125" style="412" customWidth="1"/>
    <col min="3333" max="3338" width="10.7109375" style="412" customWidth="1"/>
    <col min="3339" max="3584" width="9.140625" style="412"/>
    <col min="3585" max="3585" width="4" style="412" customWidth="1"/>
    <col min="3586" max="3586" width="6" style="412" customWidth="1"/>
    <col min="3587" max="3587" width="26.28515625" style="412" customWidth="1"/>
    <col min="3588" max="3588" width="8.42578125" style="412" customWidth="1"/>
    <col min="3589" max="3594" width="10.7109375" style="412" customWidth="1"/>
    <col min="3595" max="3840" width="9.140625" style="412"/>
    <col min="3841" max="3841" width="4" style="412" customWidth="1"/>
    <col min="3842" max="3842" width="6" style="412" customWidth="1"/>
    <col min="3843" max="3843" width="26.28515625" style="412" customWidth="1"/>
    <col min="3844" max="3844" width="8.42578125" style="412" customWidth="1"/>
    <col min="3845" max="3850" width="10.7109375" style="412" customWidth="1"/>
    <col min="3851" max="4096" width="9.140625" style="412"/>
    <col min="4097" max="4097" width="4" style="412" customWidth="1"/>
    <col min="4098" max="4098" width="6" style="412" customWidth="1"/>
    <col min="4099" max="4099" width="26.28515625" style="412" customWidth="1"/>
    <col min="4100" max="4100" width="8.42578125" style="412" customWidth="1"/>
    <col min="4101" max="4106" width="10.7109375" style="412" customWidth="1"/>
    <col min="4107" max="4352" width="9.140625" style="412"/>
    <col min="4353" max="4353" width="4" style="412" customWidth="1"/>
    <col min="4354" max="4354" width="6" style="412" customWidth="1"/>
    <col min="4355" max="4355" width="26.28515625" style="412" customWidth="1"/>
    <col min="4356" max="4356" width="8.42578125" style="412" customWidth="1"/>
    <col min="4357" max="4362" width="10.7109375" style="412" customWidth="1"/>
    <col min="4363" max="4608" width="9.140625" style="412"/>
    <col min="4609" max="4609" width="4" style="412" customWidth="1"/>
    <col min="4610" max="4610" width="6" style="412" customWidth="1"/>
    <col min="4611" max="4611" width="26.28515625" style="412" customWidth="1"/>
    <col min="4612" max="4612" width="8.42578125" style="412" customWidth="1"/>
    <col min="4613" max="4618" width="10.7109375" style="412" customWidth="1"/>
    <col min="4619" max="4864" width="9.140625" style="412"/>
    <col min="4865" max="4865" width="4" style="412" customWidth="1"/>
    <col min="4866" max="4866" width="6" style="412" customWidth="1"/>
    <col min="4867" max="4867" width="26.28515625" style="412" customWidth="1"/>
    <col min="4868" max="4868" width="8.42578125" style="412" customWidth="1"/>
    <col min="4869" max="4874" width="10.7109375" style="412" customWidth="1"/>
    <col min="4875" max="5120" width="9.140625" style="412"/>
    <col min="5121" max="5121" width="4" style="412" customWidth="1"/>
    <col min="5122" max="5122" width="6" style="412" customWidth="1"/>
    <col min="5123" max="5123" width="26.28515625" style="412" customWidth="1"/>
    <col min="5124" max="5124" width="8.42578125" style="412" customWidth="1"/>
    <col min="5125" max="5130" width="10.7109375" style="412" customWidth="1"/>
    <col min="5131" max="5376" width="9.140625" style="412"/>
    <col min="5377" max="5377" width="4" style="412" customWidth="1"/>
    <col min="5378" max="5378" width="6" style="412" customWidth="1"/>
    <col min="5379" max="5379" width="26.28515625" style="412" customWidth="1"/>
    <col min="5380" max="5380" width="8.42578125" style="412" customWidth="1"/>
    <col min="5381" max="5386" width="10.7109375" style="412" customWidth="1"/>
    <col min="5387" max="5632" width="9.140625" style="412"/>
    <col min="5633" max="5633" width="4" style="412" customWidth="1"/>
    <col min="5634" max="5634" width="6" style="412" customWidth="1"/>
    <col min="5635" max="5635" width="26.28515625" style="412" customWidth="1"/>
    <col min="5636" max="5636" width="8.42578125" style="412" customWidth="1"/>
    <col min="5637" max="5642" width="10.7109375" style="412" customWidth="1"/>
    <col min="5643" max="5888" width="9.140625" style="412"/>
    <col min="5889" max="5889" width="4" style="412" customWidth="1"/>
    <col min="5890" max="5890" width="6" style="412" customWidth="1"/>
    <col min="5891" max="5891" width="26.28515625" style="412" customWidth="1"/>
    <col min="5892" max="5892" width="8.42578125" style="412" customWidth="1"/>
    <col min="5893" max="5898" width="10.7109375" style="412" customWidth="1"/>
    <col min="5899" max="6144" width="9.140625" style="412"/>
    <col min="6145" max="6145" width="4" style="412" customWidth="1"/>
    <col min="6146" max="6146" width="6" style="412" customWidth="1"/>
    <col min="6147" max="6147" width="26.28515625" style="412" customWidth="1"/>
    <col min="6148" max="6148" width="8.42578125" style="412" customWidth="1"/>
    <col min="6149" max="6154" width="10.7109375" style="412" customWidth="1"/>
    <col min="6155" max="6400" width="9.140625" style="412"/>
    <col min="6401" max="6401" width="4" style="412" customWidth="1"/>
    <col min="6402" max="6402" width="6" style="412" customWidth="1"/>
    <col min="6403" max="6403" width="26.28515625" style="412" customWidth="1"/>
    <col min="6404" max="6404" width="8.42578125" style="412" customWidth="1"/>
    <col min="6405" max="6410" width="10.7109375" style="412" customWidth="1"/>
    <col min="6411" max="6656" width="9.140625" style="412"/>
    <col min="6657" max="6657" width="4" style="412" customWidth="1"/>
    <col min="6658" max="6658" width="6" style="412" customWidth="1"/>
    <col min="6659" max="6659" width="26.28515625" style="412" customWidth="1"/>
    <col min="6660" max="6660" width="8.42578125" style="412" customWidth="1"/>
    <col min="6661" max="6666" width="10.7109375" style="412" customWidth="1"/>
    <col min="6667" max="6912" width="9.140625" style="412"/>
    <col min="6913" max="6913" width="4" style="412" customWidth="1"/>
    <col min="6914" max="6914" width="6" style="412" customWidth="1"/>
    <col min="6915" max="6915" width="26.28515625" style="412" customWidth="1"/>
    <col min="6916" max="6916" width="8.42578125" style="412" customWidth="1"/>
    <col min="6917" max="6922" width="10.7109375" style="412" customWidth="1"/>
    <col min="6923" max="7168" width="9.140625" style="412"/>
    <col min="7169" max="7169" width="4" style="412" customWidth="1"/>
    <col min="7170" max="7170" width="6" style="412" customWidth="1"/>
    <col min="7171" max="7171" width="26.28515625" style="412" customWidth="1"/>
    <col min="7172" max="7172" width="8.42578125" style="412" customWidth="1"/>
    <col min="7173" max="7178" width="10.7109375" style="412" customWidth="1"/>
    <col min="7179" max="7424" width="9.140625" style="412"/>
    <col min="7425" max="7425" width="4" style="412" customWidth="1"/>
    <col min="7426" max="7426" width="6" style="412" customWidth="1"/>
    <col min="7427" max="7427" width="26.28515625" style="412" customWidth="1"/>
    <col min="7428" max="7428" width="8.42578125" style="412" customWidth="1"/>
    <col min="7429" max="7434" width="10.7109375" style="412" customWidth="1"/>
    <col min="7435" max="7680" width="9.140625" style="412"/>
    <col min="7681" max="7681" width="4" style="412" customWidth="1"/>
    <col min="7682" max="7682" width="6" style="412" customWidth="1"/>
    <col min="7683" max="7683" width="26.28515625" style="412" customWidth="1"/>
    <col min="7684" max="7684" width="8.42578125" style="412" customWidth="1"/>
    <col min="7685" max="7690" width="10.7109375" style="412" customWidth="1"/>
    <col min="7691" max="7936" width="9.140625" style="412"/>
    <col min="7937" max="7937" width="4" style="412" customWidth="1"/>
    <col min="7938" max="7938" width="6" style="412" customWidth="1"/>
    <col min="7939" max="7939" width="26.28515625" style="412" customWidth="1"/>
    <col min="7940" max="7940" width="8.42578125" style="412" customWidth="1"/>
    <col min="7941" max="7946" width="10.7109375" style="412" customWidth="1"/>
    <col min="7947" max="8192" width="9.140625" style="412"/>
    <col min="8193" max="8193" width="4" style="412" customWidth="1"/>
    <col min="8194" max="8194" width="6" style="412" customWidth="1"/>
    <col min="8195" max="8195" width="26.28515625" style="412" customWidth="1"/>
    <col min="8196" max="8196" width="8.42578125" style="412" customWidth="1"/>
    <col min="8197" max="8202" width="10.7109375" style="412" customWidth="1"/>
    <col min="8203" max="8448" width="9.140625" style="412"/>
    <col min="8449" max="8449" width="4" style="412" customWidth="1"/>
    <col min="8450" max="8450" width="6" style="412" customWidth="1"/>
    <col min="8451" max="8451" width="26.28515625" style="412" customWidth="1"/>
    <col min="8452" max="8452" width="8.42578125" style="412" customWidth="1"/>
    <col min="8453" max="8458" width="10.7109375" style="412" customWidth="1"/>
    <col min="8459" max="8704" width="9.140625" style="412"/>
    <col min="8705" max="8705" width="4" style="412" customWidth="1"/>
    <col min="8706" max="8706" width="6" style="412" customWidth="1"/>
    <col min="8707" max="8707" width="26.28515625" style="412" customWidth="1"/>
    <col min="8708" max="8708" width="8.42578125" style="412" customWidth="1"/>
    <col min="8709" max="8714" width="10.7109375" style="412" customWidth="1"/>
    <col min="8715" max="8960" width="9.140625" style="412"/>
    <col min="8961" max="8961" width="4" style="412" customWidth="1"/>
    <col min="8962" max="8962" width="6" style="412" customWidth="1"/>
    <col min="8963" max="8963" width="26.28515625" style="412" customWidth="1"/>
    <col min="8964" max="8964" width="8.42578125" style="412" customWidth="1"/>
    <col min="8965" max="8970" width="10.7109375" style="412" customWidth="1"/>
    <col min="8971" max="9216" width="9.140625" style="412"/>
    <col min="9217" max="9217" width="4" style="412" customWidth="1"/>
    <col min="9218" max="9218" width="6" style="412" customWidth="1"/>
    <col min="9219" max="9219" width="26.28515625" style="412" customWidth="1"/>
    <col min="9220" max="9220" width="8.42578125" style="412" customWidth="1"/>
    <col min="9221" max="9226" width="10.7109375" style="412" customWidth="1"/>
    <col min="9227" max="9472" width="9.140625" style="412"/>
    <col min="9473" max="9473" width="4" style="412" customWidth="1"/>
    <col min="9474" max="9474" width="6" style="412" customWidth="1"/>
    <col min="9475" max="9475" width="26.28515625" style="412" customWidth="1"/>
    <col min="9476" max="9476" width="8.42578125" style="412" customWidth="1"/>
    <col min="9477" max="9482" width="10.7109375" style="412" customWidth="1"/>
    <col min="9483" max="9728" width="9.140625" style="412"/>
    <col min="9729" max="9729" width="4" style="412" customWidth="1"/>
    <col min="9730" max="9730" width="6" style="412" customWidth="1"/>
    <col min="9731" max="9731" width="26.28515625" style="412" customWidth="1"/>
    <col min="9732" max="9732" width="8.42578125" style="412" customWidth="1"/>
    <col min="9733" max="9738" width="10.7109375" style="412" customWidth="1"/>
    <col min="9739" max="9984" width="9.140625" style="412"/>
    <col min="9985" max="9985" width="4" style="412" customWidth="1"/>
    <col min="9986" max="9986" width="6" style="412" customWidth="1"/>
    <col min="9987" max="9987" width="26.28515625" style="412" customWidth="1"/>
    <col min="9988" max="9988" width="8.42578125" style="412" customWidth="1"/>
    <col min="9989" max="9994" width="10.7109375" style="412" customWidth="1"/>
    <col min="9995" max="10240" width="9.140625" style="412"/>
    <col min="10241" max="10241" width="4" style="412" customWidth="1"/>
    <col min="10242" max="10242" width="6" style="412" customWidth="1"/>
    <col min="10243" max="10243" width="26.28515625" style="412" customWidth="1"/>
    <col min="10244" max="10244" width="8.42578125" style="412" customWidth="1"/>
    <col min="10245" max="10250" width="10.7109375" style="412" customWidth="1"/>
    <col min="10251" max="10496" width="9.140625" style="412"/>
    <col min="10497" max="10497" width="4" style="412" customWidth="1"/>
    <col min="10498" max="10498" width="6" style="412" customWidth="1"/>
    <col min="10499" max="10499" width="26.28515625" style="412" customWidth="1"/>
    <col min="10500" max="10500" width="8.42578125" style="412" customWidth="1"/>
    <col min="10501" max="10506" width="10.7109375" style="412" customWidth="1"/>
    <col min="10507" max="10752" width="9.140625" style="412"/>
    <col min="10753" max="10753" width="4" style="412" customWidth="1"/>
    <col min="10754" max="10754" width="6" style="412" customWidth="1"/>
    <col min="10755" max="10755" width="26.28515625" style="412" customWidth="1"/>
    <col min="10756" max="10756" width="8.42578125" style="412" customWidth="1"/>
    <col min="10757" max="10762" width="10.7109375" style="412" customWidth="1"/>
    <col min="10763" max="11008" width="9.140625" style="412"/>
    <col min="11009" max="11009" width="4" style="412" customWidth="1"/>
    <col min="11010" max="11010" width="6" style="412" customWidth="1"/>
    <col min="11011" max="11011" width="26.28515625" style="412" customWidth="1"/>
    <col min="11012" max="11012" width="8.42578125" style="412" customWidth="1"/>
    <col min="11013" max="11018" width="10.7109375" style="412" customWidth="1"/>
    <col min="11019" max="11264" width="9.140625" style="412"/>
    <col min="11265" max="11265" width="4" style="412" customWidth="1"/>
    <col min="11266" max="11266" width="6" style="412" customWidth="1"/>
    <col min="11267" max="11267" width="26.28515625" style="412" customWidth="1"/>
    <col min="11268" max="11268" width="8.42578125" style="412" customWidth="1"/>
    <col min="11269" max="11274" width="10.7109375" style="412" customWidth="1"/>
    <col min="11275" max="11520" width="9.140625" style="412"/>
    <col min="11521" max="11521" width="4" style="412" customWidth="1"/>
    <col min="11522" max="11522" width="6" style="412" customWidth="1"/>
    <col min="11523" max="11523" width="26.28515625" style="412" customWidth="1"/>
    <col min="11524" max="11524" width="8.42578125" style="412" customWidth="1"/>
    <col min="11525" max="11530" width="10.7109375" style="412" customWidth="1"/>
    <col min="11531" max="11776" width="9.140625" style="412"/>
    <col min="11777" max="11777" width="4" style="412" customWidth="1"/>
    <col min="11778" max="11778" width="6" style="412" customWidth="1"/>
    <col min="11779" max="11779" width="26.28515625" style="412" customWidth="1"/>
    <col min="11780" max="11780" width="8.42578125" style="412" customWidth="1"/>
    <col min="11781" max="11786" width="10.7109375" style="412" customWidth="1"/>
    <col min="11787" max="12032" width="9.140625" style="412"/>
    <col min="12033" max="12033" width="4" style="412" customWidth="1"/>
    <col min="12034" max="12034" width="6" style="412" customWidth="1"/>
    <col min="12035" max="12035" width="26.28515625" style="412" customWidth="1"/>
    <col min="12036" max="12036" width="8.42578125" style="412" customWidth="1"/>
    <col min="12037" max="12042" width="10.7109375" style="412" customWidth="1"/>
    <col min="12043" max="12288" width="9.140625" style="412"/>
    <col min="12289" max="12289" width="4" style="412" customWidth="1"/>
    <col min="12290" max="12290" width="6" style="412" customWidth="1"/>
    <col min="12291" max="12291" width="26.28515625" style="412" customWidth="1"/>
    <col min="12292" max="12292" width="8.42578125" style="412" customWidth="1"/>
    <col min="12293" max="12298" width="10.7109375" style="412" customWidth="1"/>
    <col min="12299" max="12544" width="9.140625" style="412"/>
    <col min="12545" max="12545" width="4" style="412" customWidth="1"/>
    <col min="12546" max="12546" width="6" style="412" customWidth="1"/>
    <col min="12547" max="12547" width="26.28515625" style="412" customWidth="1"/>
    <col min="12548" max="12548" width="8.42578125" style="412" customWidth="1"/>
    <col min="12549" max="12554" width="10.7109375" style="412" customWidth="1"/>
    <col min="12555" max="12800" width="9.140625" style="412"/>
    <col min="12801" max="12801" width="4" style="412" customWidth="1"/>
    <col min="12802" max="12802" width="6" style="412" customWidth="1"/>
    <col min="12803" max="12803" width="26.28515625" style="412" customWidth="1"/>
    <col min="12804" max="12804" width="8.42578125" style="412" customWidth="1"/>
    <col min="12805" max="12810" width="10.7109375" style="412" customWidth="1"/>
    <col min="12811" max="13056" width="9.140625" style="412"/>
    <col min="13057" max="13057" width="4" style="412" customWidth="1"/>
    <col min="13058" max="13058" width="6" style="412" customWidth="1"/>
    <col min="13059" max="13059" width="26.28515625" style="412" customWidth="1"/>
    <col min="13060" max="13060" width="8.42578125" style="412" customWidth="1"/>
    <col min="13061" max="13066" width="10.7109375" style="412" customWidth="1"/>
    <col min="13067" max="13312" width="9.140625" style="412"/>
    <col min="13313" max="13313" width="4" style="412" customWidth="1"/>
    <col min="13314" max="13314" width="6" style="412" customWidth="1"/>
    <col min="13315" max="13315" width="26.28515625" style="412" customWidth="1"/>
    <col min="13316" max="13316" width="8.42578125" style="412" customWidth="1"/>
    <col min="13317" max="13322" width="10.7109375" style="412" customWidth="1"/>
    <col min="13323" max="13568" width="9.140625" style="412"/>
    <col min="13569" max="13569" width="4" style="412" customWidth="1"/>
    <col min="13570" max="13570" width="6" style="412" customWidth="1"/>
    <col min="13571" max="13571" width="26.28515625" style="412" customWidth="1"/>
    <col min="13572" max="13572" width="8.42578125" style="412" customWidth="1"/>
    <col min="13573" max="13578" width="10.7109375" style="412" customWidth="1"/>
    <col min="13579" max="13824" width="9.140625" style="412"/>
    <col min="13825" max="13825" width="4" style="412" customWidth="1"/>
    <col min="13826" max="13826" width="6" style="412" customWidth="1"/>
    <col min="13827" max="13827" width="26.28515625" style="412" customWidth="1"/>
    <col min="13828" max="13828" width="8.42578125" style="412" customWidth="1"/>
    <col min="13829" max="13834" width="10.7109375" style="412" customWidth="1"/>
    <col min="13835" max="14080" width="9.140625" style="412"/>
    <col min="14081" max="14081" width="4" style="412" customWidth="1"/>
    <col min="14082" max="14082" width="6" style="412" customWidth="1"/>
    <col min="14083" max="14083" width="26.28515625" style="412" customWidth="1"/>
    <col min="14084" max="14084" width="8.42578125" style="412" customWidth="1"/>
    <col min="14085" max="14090" width="10.7109375" style="412" customWidth="1"/>
    <col min="14091" max="14336" width="9.140625" style="412"/>
    <col min="14337" max="14337" width="4" style="412" customWidth="1"/>
    <col min="14338" max="14338" width="6" style="412" customWidth="1"/>
    <col min="14339" max="14339" width="26.28515625" style="412" customWidth="1"/>
    <col min="14340" max="14340" width="8.42578125" style="412" customWidth="1"/>
    <col min="14341" max="14346" width="10.7109375" style="412" customWidth="1"/>
    <col min="14347" max="14592" width="9.140625" style="412"/>
    <col min="14593" max="14593" width="4" style="412" customWidth="1"/>
    <col min="14594" max="14594" width="6" style="412" customWidth="1"/>
    <col min="14595" max="14595" width="26.28515625" style="412" customWidth="1"/>
    <col min="14596" max="14596" width="8.42578125" style="412" customWidth="1"/>
    <col min="14597" max="14602" width="10.7109375" style="412" customWidth="1"/>
    <col min="14603" max="14848" width="9.140625" style="412"/>
    <col min="14849" max="14849" width="4" style="412" customWidth="1"/>
    <col min="14850" max="14850" width="6" style="412" customWidth="1"/>
    <col min="14851" max="14851" width="26.28515625" style="412" customWidth="1"/>
    <col min="14852" max="14852" width="8.42578125" style="412" customWidth="1"/>
    <col min="14853" max="14858" width="10.7109375" style="412" customWidth="1"/>
    <col min="14859" max="15104" width="9.140625" style="412"/>
    <col min="15105" max="15105" width="4" style="412" customWidth="1"/>
    <col min="15106" max="15106" width="6" style="412" customWidth="1"/>
    <col min="15107" max="15107" width="26.28515625" style="412" customWidth="1"/>
    <col min="15108" max="15108" width="8.42578125" style="412" customWidth="1"/>
    <col min="15109" max="15114" width="10.7109375" style="412" customWidth="1"/>
    <col min="15115" max="15360" width="9.140625" style="412"/>
    <col min="15361" max="15361" width="4" style="412" customWidth="1"/>
    <col min="15362" max="15362" width="6" style="412" customWidth="1"/>
    <col min="15363" max="15363" width="26.28515625" style="412" customWidth="1"/>
    <col min="15364" max="15364" width="8.42578125" style="412" customWidth="1"/>
    <col min="15365" max="15370" width="10.7109375" style="412" customWidth="1"/>
    <col min="15371" max="15616" width="9.140625" style="412"/>
    <col min="15617" max="15617" width="4" style="412" customWidth="1"/>
    <col min="15618" max="15618" width="6" style="412" customWidth="1"/>
    <col min="15619" max="15619" width="26.28515625" style="412" customWidth="1"/>
    <col min="15620" max="15620" width="8.42578125" style="412" customWidth="1"/>
    <col min="15621" max="15626" width="10.7109375" style="412" customWidth="1"/>
    <col min="15627" max="15872" width="9.140625" style="412"/>
    <col min="15873" max="15873" width="4" style="412" customWidth="1"/>
    <col min="15874" max="15874" width="6" style="412" customWidth="1"/>
    <col min="15875" max="15875" width="26.28515625" style="412" customWidth="1"/>
    <col min="15876" max="15876" width="8.42578125" style="412" customWidth="1"/>
    <col min="15877" max="15882" width="10.7109375" style="412" customWidth="1"/>
    <col min="15883" max="16128" width="9.140625" style="412"/>
    <col min="16129" max="16129" width="4" style="412" customWidth="1"/>
    <col min="16130" max="16130" width="6" style="412" customWidth="1"/>
    <col min="16131" max="16131" width="26.28515625" style="412" customWidth="1"/>
    <col min="16132" max="16132" width="8.42578125" style="412" customWidth="1"/>
    <col min="16133" max="16138" width="10.7109375" style="412" customWidth="1"/>
    <col min="16139" max="16384" width="9.140625" style="412"/>
  </cols>
  <sheetData>
    <row r="1" spans="2:13" ht="15" customHeight="1">
      <c r="B1" s="2054" t="s">
        <v>487</v>
      </c>
      <c r="C1" s="2054"/>
      <c r="D1" s="2054"/>
      <c r="E1" s="2054"/>
      <c r="F1" s="2054"/>
      <c r="G1" s="2054"/>
      <c r="H1" s="2054"/>
      <c r="I1" s="2054"/>
      <c r="J1" s="2054"/>
    </row>
    <row r="2" spans="2:13" ht="15" customHeight="1">
      <c r="B2" s="2055" t="s">
        <v>486</v>
      </c>
      <c r="C2" s="2055"/>
      <c r="D2" s="2055"/>
      <c r="E2" s="2055"/>
      <c r="F2" s="2055"/>
      <c r="G2" s="2055"/>
      <c r="H2" s="2055"/>
      <c r="I2" s="2055"/>
      <c r="J2" s="2055"/>
    </row>
    <row r="3" spans="2:13" ht="15" customHeight="1">
      <c r="B3" s="2055"/>
      <c r="C3" s="2055"/>
      <c r="D3" s="2055"/>
      <c r="E3" s="2055"/>
      <c r="F3" s="2055"/>
      <c r="G3" s="2055"/>
      <c r="H3" s="2055"/>
      <c r="I3" s="2055"/>
      <c r="J3" s="2055"/>
    </row>
    <row r="4" spans="2:13" ht="15" customHeight="1" thickBot="1">
      <c r="B4" s="2056" t="s">
        <v>54</v>
      </c>
      <c r="C4" s="2056"/>
      <c r="D4" s="2056"/>
      <c r="E4" s="2056"/>
      <c r="F4" s="2056"/>
      <c r="G4" s="2056"/>
      <c r="H4" s="2056"/>
      <c r="I4" s="2056"/>
      <c r="J4" s="2056"/>
    </row>
    <row r="5" spans="2:13" ht="27.75" customHeight="1" thickTop="1">
      <c r="B5" s="2039" t="s">
        <v>42</v>
      </c>
      <c r="C5" s="2041" t="s">
        <v>47</v>
      </c>
      <c r="D5" s="2043" t="s">
        <v>46</v>
      </c>
      <c r="E5" s="2043"/>
      <c r="F5" s="2013" t="s">
        <v>390</v>
      </c>
      <c r="G5" s="2013"/>
      <c r="H5" s="376" t="s">
        <v>389</v>
      </c>
      <c r="I5" s="2057" t="s">
        <v>79</v>
      </c>
      <c r="J5" s="2058"/>
    </row>
    <row r="6" spans="2:13" ht="27.75" customHeight="1">
      <c r="B6" s="2040"/>
      <c r="C6" s="2042"/>
      <c r="D6" s="470" t="s">
        <v>48</v>
      </c>
      <c r="E6" s="374" t="s">
        <v>346</v>
      </c>
      <c r="F6" s="470" t="s">
        <v>48</v>
      </c>
      <c r="G6" s="374" t="s">
        <v>346</v>
      </c>
      <c r="H6" s="374" t="s">
        <v>346</v>
      </c>
      <c r="I6" s="469" t="s">
        <v>45</v>
      </c>
      <c r="J6" s="468" t="s">
        <v>58</v>
      </c>
    </row>
    <row r="7" spans="2:13" ht="27.75" customHeight="1">
      <c r="B7" s="459"/>
      <c r="C7" s="458" t="s">
        <v>461</v>
      </c>
      <c r="D7" s="458">
        <v>16397.608692000002</v>
      </c>
      <c r="E7" s="467">
        <v>4395.1725160000005</v>
      </c>
      <c r="F7" s="467">
        <v>16469.416472999997</v>
      </c>
      <c r="G7" s="467">
        <v>5329.1359620000003</v>
      </c>
      <c r="H7" s="467">
        <v>4425.4494880000002</v>
      </c>
      <c r="I7" s="466">
        <v>21.249756240512482</v>
      </c>
      <c r="J7" s="465">
        <v>-16.957467034878405</v>
      </c>
      <c r="L7" s="439"/>
      <c r="M7" s="439"/>
    </row>
    <row r="8" spans="2:13" ht="27.75" customHeight="1">
      <c r="B8" s="464">
        <v>1</v>
      </c>
      <c r="C8" s="463" t="s">
        <v>485</v>
      </c>
      <c r="D8" s="463">
        <v>89.170352999999977</v>
      </c>
      <c r="E8" s="462">
        <v>18.390172</v>
      </c>
      <c r="F8" s="462">
        <v>146.400554</v>
      </c>
      <c r="G8" s="462">
        <v>28.197978999999997</v>
      </c>
      <c r="H8" s="462">
        <v>34.528303000000001</v>
      </c>
      <c r="I8" s="461">
        <v>53.331785042575973</v>
      </c>
      <c r="J8" s="460">
        <v>22.449566332395676</v>
      </c>
      <c r="L8" s="439"/>
      <c r="M8" s="439"/>
    </row>
    <row r="9" spans="2:13" ht="27.75" customHeight="1">
      <c r="B9" s="464">
        <v>2</v>
      </c>
      <c r="C9" s="463" t="s">
        <v>402</v>
      </c>
      <c r="D9" s="463">
        <v>295.87335899999999</v>
      </c>
      <c r="E9" s="462">
        <v>57.401206000000002</v>
      </c>
      <c r="F9" s="462">
        <v>593.12781300000006</v>
      </c>
      <c r="G9" s="462">
        <v>149.92302100000001</v>
      </c>
      <c r="H9" s="462">
        <v>161.06447</v>
      </c>
      <c r="I9" s="461">
        <v>161.18444445226464</v>
      </c>
      <c r="J9" s="460">
        <v>7.4314464354343386</v>
      </c>
      <c r="L9" s="439"/>
      <c r="M9" s="439"/>
    </row>
    <row r="10" spans="2:13" ht="27.75" customHeight="1">
      <c r="B10" s="464">
        <v>3</v>
      </c>
      <c r="C10" s="463" t="s">
        <v>484</v>
      </c>
      <c r="D10" s="463">
        <v>312.84658000000002</v>
      </c>
      <c r="E10" s="462">
        <v>65.362865999999997</v>
      </c>
      <c r="F10" s="462">
        <v>281.739285</v>
      </c>
      <c r="G10" s="462">
        <v>66.088998000000004</v>
      </c>
      <c r="H10" s="462">
        <v>81.71910299999999</v>
      </c>
      <c r="I10" s="461">
        <v>1.1109243587941791</v>
      </c>
      <c r="J10" s="460">
        <v>23.650086206481717</v>
      </c>
      <c r="L10" s="439"/>
      <c r="M10" s="439"/>
    </row>
    <row r="11" spans="2:13" ht="27.75" customHeight="1">
      <c r="B11" s="464">
        <v>4</v>
      </c>
      <c r="C11" s="463" t="s">
        <v>410</v>
      </c>
      <c r="D11" s="463">
        <v>2124.3129389999999</v>
      </c>
      <c r="E11" s="462">
        <v>660.65073800000005</v>
      </c>
      <c r="F11" s="462">
        <v>1754.2893799999999</v>
      </c>
      <c r="G11" s="462">
        <v>733.85729100000003</v>
      </c>
      <c r="H11" s="462">
        <v>539.11013700000001</v>
      </c>
      <c r="I11" s="461">
        <v>11.080976496237554</v>
      </c>
      <c r="J11" s="460">
        <v>-26.537469394713696</v>
      </c>
      <c r="L11" s="439"/>
      <c r="M11" s="439"/>
    </row>
    <row r="12" spans="2:13" ht="27.75" customHeight="1">
      <c r="B12" s="464">
        <v>5</v>
      </c>
      <c r="C12" s="463" t="s">
        <v>408</v>
      </c>
      <c r="D12" s="463">
        <v>896.31289000000004</v>
      </c>
      <c r="E12" s="462">
        <v>190.303392</v>
      </c>
      <c r="F12" s="462">
        <v>1274.101627</v>
      </c>
      <c r="G12" s="462">
        <v>414.20613800000001</v>
      </c>
      <c r="H12" s="462">
        <v>405.35198400000002</v>
      </c>
      <c r="I12" s="461">
        <v>117.65567793978153</v>
      </c>
      <c r="J12" s="460">
        <v>-2.1376201817656266</v>
      </c>
      <c r="L12" s="439"/>
      <c r="M12" s="439"/>
    </row>
    <row r="13" spans="2:13" ht="27.75" customHeight="1">
      <c r="B13" s="464">
        <v>6</v>
      </c>
      <c r="C13" s="463" t="s">
        <v>474</v>
      </c>
      <c r="D13" s="463">
        <v>4368.0847629999998</v>
      </c>
      <c r="E13" s="462">
        <v>1198.6855499999999</v>
      </c>
      <c r="F13" s="462">
        <v>3911.3961549999999</v>
      </c>
      <c r="G13" s="462">
        <v>1309.074918</v>
      </c>
      <c r="H13" s="462">
        <v>964.11320799999999</v>
      </c>
      <c r="I13" s="461">
        <v>9.209201529124968</v>
      </c>
      <c r="J13" s="460">
        <v>-26.351563631440683</v>
      </c>
      <c r="L13" s="439"/>
      <c r="M13" s="439"/>
    </row>
    <row r="14" spans="2:13" ht="27.75" customHeight="1">
      <c r="B14" s="464">
        <v>7</v>
      </c>
      <c r="C14" s="463" t="s">
        <v>473</v>
      </c>
      <c r="D14" s="463">
        <v>295.39395499999995</v>
      </c>
      <c r="E14" s="462">
        <v>80.993405999999993</v>
      </c>
      <c r="F14" s="462">
        <v>285.37263699999994</v>
      </c>
      <c r="G14" s="462">
        <v>105.96373199999999</v>
      </c>
      <c r="H14" s="462">
        <v>54.841798999999995</v>
      </c>
      <c r="I14" s="461">
        <v>30.830072759256495</v>
      </c>
      <c r="J14" s="460">
        <v>-48.244745664488299</v>
      </c>
      <c r="L14" s="439"/>
      <c r="M14" s="439"/>
    </row>
    <row r="15" spans="2:13" ht="27.75" customHeight="1">
      <c r="B15" s="464">
        <v>8</v>
      </c>
      <c r="C15" s="463" t="s">
        <v>483</v>
      </c>
      <c r="D15" s="463">
        <v>349.92493400000001</v>
      </c>
      <c r="E15" s="462">
        <v>89.599567999999991</v>
      </c>
      <c r="F15" s="462">
        <v>510.24767000000003</v>
      </c>
      <c r="G15" s="462">
        <v>140.409706</v>
      </c>
      <c r="H15" s="462">
        <v>151.439953</v>
      </c>
      <c r="I15" s="461">
        <v>56.708016717223472</v>
      </c>
      <c r="J15" s="460">
        <v>7.8557582052055608</v>
      </c>
      <c r="L15" s="439"/>
      <c r="M15" s="439"/>
    </row>
    <row r="16" spans="2:13" ht="27.75" customHeight="1">
      <c r="B16" s="464">
        <v>9</v>
      </c>
      <c r="C16" s="463" t="s">
        <v>470</v>
      </c>
      <c r="D16" s="463">
        <v>440.07169599999997</v>
      </c>
      <c r="E16" s="462">
        <v>114.67749400000001</v>
      </c>
      <c r="F16" s="462">
        <v>244.37457599999999</v>
      </c>
      <c r="G16" s="462">
        <v>66.496220999999991</v>
      </c>
      <c r="H16" s="462">
        <v>39.044162</v>
      </c>
      <c r="I16" s="461">
        <v>-42.014584832138048</v>
      </c>
      <c r="J16" s="460">
        <v>-41.283637757399774</v>
      </c>
      <c r="L16" s="439"/>
      <c r="M16" s="439"/>
    </row>
    <row r="17" spans="2:13" ht="27.75" customHeight="1">
      <c r="B17" s="464">
        <v>10</v>
      </c>
      <c r="C17" s="463" t="s">
        <v>469</v>
      </c>
      <c r="D17" s="463">
        <v>363.72046799999998</v>
      </c>
      <c r="E17" s="462">
        <v>112.833833</v>
      </c>
      <c r="F17" s="462">
        <v>303.96206899999993</v>
      </c>
      <c r="G17" s="462">
        <v>90.535017999999994</v>
      </c>
      <c r="H17" s="462">
        <v>98.693194000000005</v>
      </c>
      <c r="I17" s="461">
        <v>-19.762525482937377</v>
      </c>
      <c r="J17" s="460">
        <v>9.0110723786458067</v>
      </c>
      <c r="L17" s="439"/>
      <c r="M17" s="439"/>
    </row>
    <row r="18" spans="2:13" ht="27.75" customHeight="1">
      <c r="B18" s="464">
        <v>11</v>
      </c>
      <c r="C18" s="463" t="s">
        <v>416</v>
      </c>
      <c r="D18" s="463">
        <v>6861.8967550000007</v>
      </c>
      <c r="E18" s="462">
        <v>1806.2742910000002</v>
      </c>
      <c r="F18" s="462">
        <v>7164.4047069999997</v>
      </c>
      <c r="G18" s="462">
        <v>2224.38294</v>
      </c>
      <c r="H18" s="462">
        <v>1895.5431749999998</v>
      </c>
      <c r="I18" s="461">
        <v>23.147572386059039</v>
      </c>
      <c r="J18" s="460">
        <v>-14.78341517041126</v>
      </c>
      <c r="L18" s="439"/>
      <c r="M18" s="439"/>
    </row>
    <row r="19" spans="2:13" ht="27.75" customHeight="1">
      <c r="B19" s="459"/>
      <c r="C19" s="458" t="s">
        <v>423</v>
      </c>
      <c r="D19" s="458">
        <v>15804.654331999998</v>
      </c>
      <c r="E19" s="457">
        <v>4610.8690360000001</v>
      </c>
      <c r="F19" s="457">
        <v>15798.499280999999</v>
      </c>
      <c r="G19" s="457">
        <v>4687.4838960000006</v>
      </c>
      <c r="H19" s="457">
        <v>4418.5757720000001</v>
      </c>
      <c r="I19" s="456">
        <v>1.6628049358170074</v>
      </c>
      <c r="J19" s="455">
        <v>-5.7367263539714628</v>
      </c>
      <c r="L19" s="439"/>
      <c r="M19" s="439"/>
    </row>
    <row r="20" spans="2:13" ht="27.75" customHeight="1" thickBot="1">
      <c r="B20" s="454"/>
      <c r="C20" s="453" t="s">
        <v>482</v>
      </c>
      <c r="D20" s="453">
        <v>32202.263024000003</v>
      </c>
      <c r="E20" s="453">
        <v>9006.0415519999988</v>
      </c>
      <c r="F20" s="453">
        <v>32267.915753999998</v>
      </c>
      <c r="G20" s="453">
        <v>10016.619858000002</v>
      </c>
      <c r="H20" s="453">
        <v>8844.0252599999985</v>
      </c>
      <c r="I20" s="452">
        <v>11.221782177297882</v>
      </c>
      <c r="J20" s="451">
        <v>-11.706489959918812</v>
      </c>
      <c r="L20" s="439"/>
      <c r="M20" s="439"/>
    </row>
    <row r="21" spans="2:13" ht="27.75" customHeight="1" thickTop="1">
      <c r="B21" s="2053" t="s">
        <v>393</v>
      </c>
      <c r="C21" s="2053"/>
      <c r="D21" s="2053"/>
      <c r="E21" s="2053"/>
      <c r="F21" s="2053"/>
      <c r="G21" s="2053"/>
      <c r="H21" s="2053"/>
      <c r="I21" s="2053"/>
      <c r="J21" s="2053"/>
      <c r="L21" s="439"/>
      <c r="M21" s="439"/>
    </row>
    <row r="22" spans="2:13">
      <c r="D22" s="417"/>
      <c r="E22" s="417"/>
      <c r="F22" s="417"/>
      <c r="G22" s="417"/>
      <c r="H22" s="417"/>
      <c r="L22" s="439"/>
      <c r="M22" s="439"/>
    </row>
    <row r="23" spans="2:13">
      <c r="D23" s="440"/>
      <c r="E23" s="440"/>
      <c r="F23" s="440"/>
      <c r="G23" s="440"/>
      <c r="H23" s="440"/>
      <c r="I23" s="440"/>
      <c r="J23" s="440"/>
      <c r="L23" s="439"/>
      <c r="M23" s="439"/>
    </row>
    <row r="24" spans="2:13">
      <c r="E24" s="417"/>
      <c r="F24" s="417"/>
      <c r="G24" s="417"/>
      <c r="H24" s="417"/>
      <c r="I24" s="417"/>
      <c r="L24" s="439"/>
      <c r="M24" s="439"/>
    </row>
    <row r="25" spans="2:13">
      <c r="D25" s="450"/>
      <c r="E25" s="450"/>
      <c r="F25" s="450"/>
      <c r="G25" s="450"/>
      <c r="H25" s="450"/>
      <c r="I25" s="450"/>
      <c r="J25" s="450"/>
      <c r="L25" s="439"/>
      <c r="M25" s="439"/>
    </row>
    <row r="26" spans="2:13">
      <c r="L26" s="439"/>
      <c r="M26" s="439"/>
    </row>
    <row r="27" spans="2:13">
      <c r="L27" s="439"/>
      <c r="M27" s="439"/>
    </row>
    <row r="28" spans="2:13">
      <c r="L28" s="439"/>
      <c r="M28" s="439"/>
    </row>
    <row r="29" spans="2:13">
      <c r="L29" s="439"/>
      <c r="M29" s="439"/>
    </row>
    <row r="30" spans="2:13">
      <c r="L30" s="439"/>
      <c r="M30" s="439"/>
    </row>
    <row r="31" spans="2:13">
      <c r="L31" s="439"/>
      <c r="M31" s="439"/>
    </row>
    <row r="32" spans="2:13">
      <c r="L32" s="439"/>
      <c r="M32" s="439"/>
    </row>
    <row r="33" spans="12:13">
      <c r="L33" s="439"/>
      <c r="M33" s="439"/>
    </row>
    <row r="34" spans="12:13">
      <c r="L34" s="439"/>
      <c r="M34" s="439"/>
    </row>
    <row r="35" spans="12:13">
      <c r="L35" s="439"/>
      <c r="M35" s="439"/>
    </row>
    <row r="36" spans="12:13">
      <c r="L36" s="439"/>
      <c r="M36" s="439"/>
    </row>
    <row r="37" spans="12:13">
      <c r="L37" s="439"/>
      <c r="M37" s="439"/>
    </row>
    <row r="38" spans="12:13">
      <c r="L38" s="439"/>
      <c r="M38" s="439"/>
    </row>
    <row r="39" spans="12:13">
      <c r="L39" s="439"/>
      <c r="M39" s="439"/>
    </row>
    <row r="40" spans="12:13">
      <c r="L40" s="439"/>
      <c r="M40" s="439"/>
    </row>
    <row r="41" spans="12:13">
      <c r="L41" s="439"/>
      <c r="M41" s="439"/>
    </row>
    <row r="42" spans="12:13">
      <c r="L42" s="439"/>
      <c r="M42" s="439"/>
    </row>
    <row r="43" spans="12:13">
      <c r="L43" s="439"/>
      <c r="M43" s="439"/>
    </row>
    <row r="44" spans="12:13">
      <c r="L44" s="439"/>
      <c r="M44" s="439"/>
    </row>
    <row r="45" spans="12:13">
      <c r="L45" s="439"/>
      <c r="M45" s="439"/>
    </row>
    <row r="46" spans="12:13">
      <c r="L46" s="439"/>
      <c r="M46" s="439"/>
    </row>
    <row r="47" spans="12:13">
      <c r="L47" s="439"/>
      <c r="M47" s="439"/>
    </row>
    <row r="48" spans="12:13">
      <c r="L48" s="439"/>
      <c r="M48" s="439"/>
    </row>
    <row r="49" spans="12:13">
      <c r="L49" s="439"/>
      <c r="M49" s="439"/>
    </row>
    <row r="50" spans="12:13">
      <c r="L50" s="439"/>
      <c r="M50" s="439"/>
    </row>
    <row r="51" spans="12:13">
      <c r="L51" s="439"/>
      <c r="M51" s="439"/>
    </row>
    <row r="52" spans="12:13">
      <c r="L52" s="439"/>
      <c r="M52" s="439"/>
    </row>
    <row r="53" spans="12:13">
      <c r="L53" s="439"/>
      <c r="M53" s="439"/>
    </row>
    <row r="54" spans="12:13">
      <c r="L54" s="439"/>
      <c r="M54" s="439"/>
    </row>
    <row r="55" spans="12:13">
      <c r="L55" s="439"/>
      <c r="M55" s="439"/>
    </row>
    <row r="56" spans="12:13">
      <c r="L56" s="439"/>
      <c r="M56" s="439"/>
    </row>
    <row r="57" spans="12:13">
      <c r="L57" s="439"/>
      <c r="M57" s="439"/>
    </row>
    <row r="58" spans="12:13">
      <c r="L58" s="439"/>
      <c r="M58" s="439"/>
    </row>
    <row r="59" spans="12:13">
      <c r="L59" s="439"/>
      <c r="M59" s="439"/>
    </row>
    <row r="60" spans="12:13">
      <c r="L60" s="439"/>
      <c r="M60" s="439"/>
    </row>
    <row r="61" spans="12:13">
      <c r="L61" s="439"/>
      <c r="M61" s="439"/>
    </row>
    <row r="62" spans="12:13">
      <c r="L62" s="439"/>
      <c r="M62" s="439"/>
    </row>
    <row r="63" spans="12:13">
      <c r="L63" s="439"/>
      <c r="M63" s="439"/>
    </row>
    <row r="64" spans="12:13">
      <c r="L64" s="439"/>
      <c r="M64" s="439"/>
    </row>
    <row r="65" spans="12:13">
      <c r="L65" s="439"/>
      <c r="M65" s="439"/>
    </row>
    <row r="66" spans="12:13">
      <c r="L66" s="439"/>
      <c r="M66" s="439"/>
    </row>
    <row r="67" spans="12:13">
      <c r="M67" s="439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opLeftCell="B1" workbookViewId="0">
      <selection activeCell="C8" sqref="C8"/>
    </sheetView>
  </sheetViews>
  <sheetFormatPr defaultRowHeight="21" customHeight="1"/>
  <cols>
    <col min="1" max="1" width="6.28515625" style="378" customWidth="1"/>
    <col min="2" max="2" width="5.140625" style="379" bestFit="1" customWidth="1"/>
    <col min="3" max="3" width="34.140625" style="378" customWidth="1"/>
    <col min="4" max="4" width="14.5703125" style="471" customWidth="1"/>
    <col min="5" max="5" width="22.85546875" style="379" bestFit="1" customWidth="1"/>
    <col min="6" max="6" width="14.42578125" style="379" customWidth="1"/>
    <col min="7" max="7" width="23" style="379" customWidth="1"/>
    <col min="8" max="8" width="35.42578125" style="378" bestFit="1" customWidth="1"/>
    <col min="9" max="244" width="9.140625" style="378"/>
    <col min="245" max="255" width="12.7109375" style="378" customWidth="1"/>
    <col min="256" max="256" width="12.28515625" style="378" customWidth="1"/>
    <col min="257" max="257" width="11.5703125" style="378" customWidth="1"/>
    <col min="258" max="258" width="11.140625" style="378" customWidth="1"/>
    <col min="259" max="500" width="9.140625" style="378"/>
    <col min="501" max="511" width="12.7109375" style="378" customWidth="1"/>
    <col min="512" max="512" width="12.28515625" style="378" customWidth="1"/>
    <col min="513" max="513" width="11.5703125" style="378" customWidth="1"/>
    <col min="514" max="514" width="11.140625" style="378" customWidth="1"/>
    <col min="515" max="756" width="9.140625" style="378"/>
    <col min="757" max="767" width="12.7109375" style="378" customWidth="1"/>
    <col min="768" max="768" width="12.28515625" style="378" customWidth="1"/>
    <col min="769" max="769" width="11.5703125" style="378" customWidth="1"/>
    <col min="770" max="770" width="11.140625" style="378" customWidth="1"/>
    <col min="771" max="1012" width="9.140625" style="378"/>
    <col min="1013" max="1023" width="12.7109375" style="378" customWidth="1"/>
    <col min="1024" max="1024" width="12.28515625" style="378" customWidth="1"/>
    <col min="1025" max="1025" width="11.5703125" style="378" customWidth="1"/>
    <col min="1026" max="1026" width="11.140625" style="378" customWidth="1"/>
    <col min="1027" max="1268" width="9.140625" style="378"/>
    <col min="1269" max="1279" width="12.7109375" style="378" customWidth="1"/>
    <col min="1280" max="1280" width="12.28515625" style="378" customWidth="1"/>
    <col min="1281" max="1281" width="11.5703125" style="378" customWidth="1"/>
    <col min="1282" max="1282" width="11.140625" style="378" customWidth="1"/>
    <col min="1283" max="1524" width="9.140625" style="378"/>
    <col min="1525" max="1535" width="12.7109375" style="378" customWidth="1"/>
    <col min="1536" max="1536" width="12.28515625" style="378" customWidth="1"/>
    <col min="1537" max="1537" width="11.5703125" style="378" customWidth="1"/>
    <col min="1538" max="1538" width="11.140625" style="378" customWidth="1"/>
    <col min="1539" max="1780" width="9.140625" style="378"/>
    <col min="1781" max="1791" width="12.7109375" style="378" customWidth="1"/>
    <col min="1792" max="1792" width="12.28515625" style="378" customWidth="1"/>
    <col min="1793" max="1793" width="11.5703125" style="378" customWidth="1"/>
    <col min="1794" max="1794" width="11.140625" style="378" customWidth="1"/>
    <col min="1795" max="2036" width="9.140625" style="378"/>
    <col min="2037" max="2047" width="12.7109375" style="378" customWidth="1"/>
    <col min="2048" max="2048" width="12.28515625" style="378" customWidth="1"/>
    <col min="2049" max="2049" width="11.5703125" style="378" customWidth="1"/>
    <col min="2050" max="2050" width="11.140625" style="378" customWidth="1"/>
    <col min="2051" max="2292" width="9.140625" style="378"/>
    <col min="2293" max="2303" width="12.7109375" style="378" customWidth="1"/>
    <col min="2304" max="2304" width="12.28515625" style="378" customWidth="1"/>
    <col min="2305" max="2305" width="11.5703125" style="378" customWidth="1"/>
    <col min="2306" max="2306" width="11.140625" style="378" customWidth="1"/>
    <col min="2307" max="2548" width="9.140625" style="378"/>
    <col min="2549" max="2559" width="12.7109375" style="378" customWidth="1"/>
    <col min="2560" max="2560" width="12.28515625" style="378" customWidth="1"/>
    <col min="2561" max="2561" width="11.5703125" style="378" customWidth="1"/>
    <col min="2562" max="2562" width="11.140625" style="378" customWidth="1"/>
    <col min="2563" max="2804" width="9.140625" style="378"/>
    <col min="2805" max="2815" width="12.7109375" style="378" customWidth="1"/>
    <col min="2816" max="2816" width="12.28515625" style="378" customWidth="1"/>
    <col min="2817" max="2817" width="11.5703125" style="378" customWidth="1"/>
    <col min="2818" max="2818" width="11.140625" style="378" customWidth="1"/>
    <col min="2819" max="3060" width="9.140625" style="378"/>
    <col min="3061" max="3071" width="12.7109375" style="378" customWidth="1"/>
    <col min="3072" max="3072" width="12.28515625" style="378" customWidth="1"/>
    <col min="3073" max="3073" width="11.5703125" style="378" customWidth="1"/>
    <col min="3074" max="3074" width="11.140625" style="378" customWidth="1"/>
    <col min="3075" max="3316" width="9.140625" style="378"/>
    <col min="3317" max="3327" width="12.7109375" style="378" customWidth="1"/>
    <col min="3328" max="3328" width="12.28515625" style="378" customWidth="1"/>
    <col min="3329" max="3329" width="11.5703125" style="378" customWidth="1"/>
    <col min="3330" max="3330" width="11.140625" style="378" customWidth="1"/>
    <col min="3331" max="3572" width="9.140625" style="378"/>
    <col min="3573" max="3583" width="12.7109375" style="378" customWidth="1"/>
    <col min="3584" max="3584" width="12.28515625" style="378" customWidth="1"/>
    <col min="3585" max="3585" width="11.5703125" style="378" customWidth="1"/>
    <col min="3586" max="3586" width="11.140625" style="378" customWidth="1"/>
    <col min="3587" max="3828" width="9.140625" style="378"/>
    <col min="3829" max="3839" width="12.7109375" style="378" customWidth="1"/>
    <col min="3840" max="3840" width="12.28515625" style="378" customWidth="1"/>
    <col min="3841" max="3841" width="11.5703125" style="378" customWidth="1"/>
    <col min="3842" max="3842" width="11.140625" style="378" customWidth="1"/>
    <col min="3843" max="4084" width="9.140625" style="378"/>
    <col min="4085" max="4095" width="12.7109375" style="378" customWidth="1"/>
    <col min="4096" max="4096" width="12.28515625" style="378" customWidth="1"/>
    <col min="4097" max="4097" width="11.5703125" style="378" customWidth="1"/>
    <col min="4098" max="4098" width="11.140625" style="378" customWidth="1"/>
    <col min="4099" max="4340" width="9.140625" style="378"/>
    <col min="4341" max="4351" width="12.7109375" style="378" customWidth="1"/>
    <col min="4352" max="4352" width="12.28515625" style="378" customWidth="1"/>
    <col min="4353" max="4353" width="11.5703125" style="378" customWidth="1"/>
    <col min="4354" max="4354" width="11.140625" style="378" customWidth="1"/>
    <col min="4355" max="4596" width="9.140625" style="378"/>
    <col min="4597" max="4607" width="12.7109375" style="378" customWidth="1"/>
    <col min="4608" max="4608" width="12.28515625" style="378" customWidth="1"/>
    <col min="4609" max="4609" width="11.5703125" style="378" customWidth="1"/>
    <col min="4610" max="4610" width="11.140625" style="378" customWidth="1"/>
    <col min="4611" max="4852" width="9.140625" style="378"/>
    <col min="4853" max="4863" width="12.7109375" style="378" customWidth="1"/>
    <col min="4864" max="4864" width="12.28515625" style="378" customWidth="1"/>
    <col min="4865" max="4865" width="11.5703125" style="378" customWidth="1"/>
    <col min="4866" max="4866" width="11.140625" style="378" customWidth="1"/>
    <col min="4867" max="5108" width="9.140625" style="378"/>
    <col min="5109" max="5119" width="12.7109375" style="378" customWidth="1"/>
    <col min="5120" max="5120" width="12.28515625" style="378" customWidth="1"/>
    <col min="5121" max="5121" width="11.5703125" style="378" customWidth="1"/>
    <col min="5122" max="5122" width="11.140625" style="378" customWidth="1"/>
    <col min="5123" max="5364" width="9.140625" style="378"/>
    <col min="5365" max="5375" width="12.7109375" style="378" customWidth="1"/>
    <col min="5376" max="5376" width="12.28515625" style="378" customWidth="1"/>
    <col min="5377" max="5377" width="11.5703125" style="378" customWidth="1"/>
    <col min="5378" max="5378" width="11.140625" style="378" customWidth="1"/>
    <col min="5379" max="5620" width="9.140625" style="378"/>
    <col min="5621" max="5631" width="12.7109375" style="378" customWidth="1"/>
    <col min="5632" max="5632" width="12.28515625" style="378" customWidth="1"/>
    <col min="5633" max="5633" width="11.5703125" style="378" customWidth="1"/>
    <col min="5634" max="5634" width="11.140625" style="378" customWidth="1"/>
    <col min="5635" max="5876" width="9.140625" style="378"/>
    <col min="5877" max="5887" width="12.7109375" style="378" customWidth="1"/>
    <col min="5888" max="5888" width="12.28515625" style="378" customWidth="1"/>
    <col min="5889" max="5889" width="11.5703125" style="378" customWidth="1"/>
    <col min="5890" max="5890" width="11.140625" style="378" customWidth="1"/>
    <col min="5891" max="6132" width="9.140625" style="378"/>
    <col min="6133" max="6143" width="12.7109375" style="378" customWidth="1"/>
    <col min="6144" max="6144" width="12.28515625" style="378" customWidth="1"/>
    <col min="6145" max="6145" width="11.5703125" style="378" customWidth="1"/>
    <col min="6146" max="6146" width="11.140625" style="378" customWidth="1"/>
    <col min="6147" max="6388" width="9.140625" style="378"/>
    <col min="6389" max="6399" width="12.7109375" style="378" customWidth="1"/>
    <col min="6400" max="6400" width="12.28515625" style="378" customWidth="1"/>
    <col min="6401" max="6401" width="11.5703125" style="378" customWidth="1"/>
    <col min="6402" max="6402" width="11.140625" style="378" customWidth="1"/>
    <col min="6403" max="6644" width="9.140625" style="378"/>
    <col min="6645" max="6655" width="12.7109375" style="378" customWidth="1"/>
    <col min="6656" max="6656" width="12.28515625" style="378" customWidth="1"/>
    <col min="6657" max="6657" width="11.5703125" style="378" customWidth="1"/>
    <col min="6658" max="6658" width="11.140625" style="378" customWidth="1"/>
    <col min="6659" max="6900" width="9.140625" style="378"/>
    <col min="6901" max="6911" width="12.7109375" style="378" customWidth="1"/>
    <col min="6912" max="6912" width="12.28515625" style="378" customWidth="1"/>
    <col min="6913" max="6913" width="11.5703125" style="378" customWidth="1"/>
    <col min="6914" max="6914" width="11.140625" style="378" customWidth="1"/>
    <col min="6915" max="7156" width="9.140625" style="378"/>
    <col min="7157" max="7167" width="12.7109375" style="378" customWidth="1"/>
    <col min="7168" max="7168" width="12.28515625" style="378" customWidth="1"/>
    <col min="7169" max="7169" width="11.5703125" style="378" customWidth="1"/>
    <col min="7170" max="7170" width="11.140625" style="378" customWidth="1"/>
    <col min="7171" max="7412" width="9.140625" style="378"/>
    <col min="7413" max="7423" width="12.7109375" style="378" customWidth="1"/>
    <col min="7424" max="7424" width="12.28515625" style="378" customWidth="1"/>
    <col min="7425" max="7425" width="11.5703125" style="378" customWidth="1"/>
    <col min="7426" max="7426" width="11.140625" style="378" customWidth="1"/>
    <col min="7427" max="7668" width="9.140625" style="378"/>
    <col min="7669" max="7679" width="12.7109375" style="378" customWidth="1"/>
    <col min="7680" max="7680" width="12.28515625" style="378" customWidth="1"/>
    <col min="7681" max="7681" width="11.5703125" style="378" customWidth="1"/>
    <col min="7682" max="7682" width="11.140625" style="378" customWidth="1"/>
    <col min="7683" max="7924" width="9.140625" style="378"/>
    <col min="7925" max="7935" width="12.7109375" style="378" customWidth="1"/>
    <col min="7936" max="7936" width="12.28515625" style="378" customWidth="1"/>
    <col min="7937" max="7937" width="11.5703125" style="378" customWidth="1"/>
    <col min="7938" max="7938" width="11.140625" style="378" customWidth="1"/>
    <col min="7939" max="8180" width="9.140625" style="378"/>
    <col min="8181" max="8191" width="12.7109375" style="378" customWidth="1"/>
    <col min="8192" max="8192" width="12.28515625" style="378" customWidth="1"/>
    <col min="8193" max="8193" width="11.5703125" style="378" customWidth="1"/>
    <col min="8194" max="8194" width="11.140625" style="378" customWidth="1"/>
    <col min="8195" max="8436" width="9.140625" style="378"/>
    <col min="8437" max="8447" width="12.7109375" style="378" customWidth="1"/>
    <col min="8448" max="8448" width="12.28515625" style="378" customWidth="1"/>
    <col min="8449" max="8449" width="11.5703125" style="378" customWidth="1"/>
    <col min="8450" max="8450" width="11.140625" style="378" customWidth="1"/>
    <col min="8451" max="8692" width="9.140625" style="378"/>
    <col min="8693" max="8703" width="12.7109375" style="378" customWidth="1"/>
    <col min="8704" max="8704" width="12.28515625" style="378" customWidth="1"/>
    <col min="8705" max="8705" width="11.5703125" style="378" customWidth="1"/>
    <col min="8706" max="8706" width="11.140625" style="378" customWidth="1"/>
    <col min="8707" max="8948" width="9.140625" style="378"/>
    <col min="8949" max="8959" width="12.7109375" style="378" customWidth="1"/>
    <col min="8960" max="8960" width="12.28515625" style="378" customWidth="1"/>
    <col min="8961" max="8961" width="11.5703125" style="378" customWidth="1"/>
    <col min="8962" max="8962" width="11.140625" style="378" customWidth="1"/>
    <col min="8963" max="9204" width="9.140625" style="378"/>
    <col min="9205" max="9215" width="12.7109375" style="378" customWidth="1"/>
    <col min="9216" max="9216" width="12.28515625" style="378" customWidth="1"/>
    <col min="9217" max="9217" width="11.5703125" style="378" customWidth="1"/>
    <col min="9218" max="9218" width="11.140625" style="378" customWidth="1"/>
    <col min="9219" max="9460" width="9.140625" style="378"/>
    <col min="9461" max="9471" width="12.7109375" style="378" customWidth="1"/>
    <col min="9472" max="9472" width="12.28515625" style="378" customWidth="1"/>
    <col min="9473" max="9473" width="11.5703125" style="378" customWidth="1"/>
    <col min="9474" max="9474" width="11.140625" style="378" customWidth="1"/>
    <col min="9475" max="9716" width="9.140625" style="378"/>
    <col min="9717" max="9727" width="12.7109375" style="378" customWidth="1"/>
    <col min="9728" max="9728" width="12.28515625" style="378" customWidth="1"/>
    <col min="9729" max="9729" width="11.5703125" style="378" customWidth="1"/>
    <col min="9730" max="9730" width="11.140625" style="378" customWidth="1"/>
    <col min="9731" max="9972" width="9.140625" style="378"/>
    <col min="9973" max="9983" width="12.7109375" style="378" customWidth="1"/>
    <col min="9984" max="9984" width="12.28515625" style="378" customWidth="1"/>
    <col min="9985" max="9985" width="11.5703125" style="378" customWidth="1"/>
    <col min="9986" max="9986" width="11.140625" style="378" customWidth="1"/>
    <col min="9987" max="10228" width="9.140625" style="378"/>
    <col min="10229" max="10239" width="12.7109375" style="378" customWidth="1"/>
    <col min="10240" max="10240" width="12.28515625" style="378" customWidth="1"/>
    <col min="10241" max="10241" width="11.5703125" style="378" customWidth="1"/>
    <col min="10242" max="10242" width="11.140625" style="378" customWidth="1"/>
    <col min="10243" max="10484" width="9.140625" style="378"/>
    <col min="10485" max="10495" width="12.7109375" style="378" customWidth="1"/>
    <col min="10496" max="10496" width="12.28515625" style="378" customWidth="1"/>
    <col min="10497" max="10497" width="11.5703125" style="378" customWidth="1"/>
    <col min="10498" max="10498" width="11.140625" style="378" customWidth="1"/>
    <col min="10499" max="10740" width="9.140625" style="378"/>
    <col min="10741" max="10751" width="12.7109375" style="378" customWidth="1"/>
    <col min="10752" max="10752" width="12.28515625" style="378" customWidth="1"/>
    <col min="10753" max="10753" width="11.5703125" style="378" customWidth="1"/>
    <col min="10754" max="10754" width="11.140625" style="378" customWidth="1"/>
    <col min="10755" max="10996" width="9.140625" style="378"/>
    <col min="10997" max="11007" width="12.7109375" style="378" customWidth="1"/>
    <col min="11008" max="11008" width="12.28515625" style="378" customWidth="1"/>
    <col min="11009" max="11009" width="11.5703125" style="378" customWidth="1"/>
    <col min="11010" max="11010" width="11.140625" style="378" customWidth="1"/>
    <col min="11011" max="11252" width="9.140625" style="378"/>
    <col min="11253" max="11263" width="12.7109375" style="378" customWidth="1"/>
    <col min="11264" max="11264" width="12.28515625" style="378" customWidth="1"/>
    <col min="11265" max="11265" width="11.5703125" style="378" customWidth="1"/>
    <col min="11266" max="11266" width="11.140625" style="378" customWidth="1"/>
    <col min="11267" max="11508" width="9.140625" style="378"/>
    <col min="11509" max="11519" width="12.7109375" style="378" customWidth="1"/>
    <col min="11520" max="11520" width="12.28515625" style="378" customWidth="1"/>
    <col min="11521" max="11521" width="11.5703125" style="378" customWidth="1"/>
    <col min="11522" max="11522" width="11.140625" style="378" customWidth="1"/>
    <col min="11523" max="11764" width="9.140625" style="378"/>
    <col min="11765" max="11775" width="12.7109375" style="378" customWidth="1"/>
    <col min="11776" max="11776" width="12.28515625" style="378" customWidth="1"/>
    <col min="11777" max="11777" width="11.5703125" style="378" customWidth="1"/>
    <col min="11778" max="11778" width="11.140625" style="378" customWidth="1"/>
    <col min="11779" max="12020" width="9.140625" style="378"/>
    <col min="12021" max="12031" width="12.7109375" style="378" customWidth="1"/>
    <col min="12032" max="12032" width="12.28515625" style="378" customWidth="1"/>
    <col min="12033" max="12033" width="11.5703125" style="378" customWidth="1"/>
    <col min="12034" max="12034" width="11.140625" style="378" customWidth="1"/>
    <col min="12035" max="12276" width="9.140625" style="378"/>
    <col min="12277" max="12287" width="12.7109375" style="378" customWidth="1"/>
    <col min="12288" max="12288" width="12.28515625" style="378" customWidth="1"/>
    <col min="12289" max="12289" width="11.5703125" style="378" customWidth="1"/>
    <col min="12290" max="12290" width="11.140625" style="378" customWidth="1"/>
    <col min="12291" max="12532" width="9.140625" style="378"/>
    <col min="12533" max="12543" width="12.7109375" style="378" customWidth="1"/>
    <col min="12544" max="12544" width="12.28515625" style="378" customWidth="1"/>
    <col min="12545" max="12545" width="11.5703125" style="378" customWidth="1"/>
    <col min="12546" max="12546" width="11.140625" style="378" customWidth="1"/>
    <col min="12547" max="12788" width="9.140625" style="378"/>
    <col min="12789" max="12799" width="12.7109375" style="378" customWidth="1"/>
    <col min="12800" max="12800" width="12.28515625" style="378" customWidth="1"/>
    <col min="12801" max="12801" width="11.5703125" style="378" customWidth="1"/>
    <col min="12802" max="12802" width="11.140625" style="378" customWidth="1"/>
    <col min="12803" max="13044" width="9.140625" style="378"/>
    <col min="13045" max="13055" width="12.7109375" style="378" customWidth="1"/>
    <col min="13056" max="13056" width="12.28515625" style="378" customWidth="1"/>
    <col min="13057" max="13057" width="11.5703125" style="378" customWidth="1"/>
    <col min="13058" max="13058" width="11.140625" style="378" customWidth="1"/>
    <col min="13059" max="13300" width="9.140625" style="378"/>
    <col min="13301" max="13311" width="12.7109375" style="378" customWidth="1"/>
    <col min="13312" max="13312" width="12.28515625" style="378" customWidth="1"/>
    <col min="13313" max="13313" width="11.5703125" style="378" customWidth="1"/>
    <col min="13314" max="13314" width="11.140625" style="378" customWidth="1"/>
    <col min="13315" max="13556" width="9.140625" style="378"/>
    <col min="13557" max="13567" width="12.7109375" style="378" customWidth="1"/>
    <col min="13568" max="13568" width="12.28515625" style="378" customWidth="1"/>
    <col min="13569" max="13569" width="11.5703125" style="378" customWidth="1"/>
    <col min="13570" max="13570" width="11.140625" style="378" customWidth="1"/>
    <col min="13571" max="13812" width="9.140625" style="378"/>
    <col min="13813" max="13823" width="12.7109375" style="378" customWidth="1"/>
    <col min="13824" max="13824" width="12.28515625" style="378" customWidth="1"/>
    <col min="13825" max="13825" width="11.5703125" style="378" customWidth="1"/>
    <col min="13826" max="13826" width="11.140625" style="378" customWidth="1"/>
    <col min="13827" max="14068" width="9.140625" style="378"/>
    <col min="14069" max="14079" width="12.7109375" style="378" customWidth="1"/>
    <col min="14080" max="14080" width="12.28515625" style="378" customWidth="1"/>
    <col min="14081" max="14081" width="11.5703125" style="378" customWidth="1"/>
    <col min="14082" max="14082" width="11.140625" style="378" customWidth="1"/>
    <col min="14083" max="14324" width="9.140625" style="378"/>
    <col min="14325" max="14335" width="12.7109375" style="378" customWidth="1"/>
    <col min="14336" max="14336" width="12.28515625" style="378" customWidth="1"/>
    <col min="14337" max="14337" width="11.5703125" style="378" customWidth="1"/>
    <col min="14338" max="14338" width="11.140625" style="378" customWidth="1"/>
    <col min="14339" max="14580" width="9.140625" style="378"/>
    <col min="14581" max="14591" width="12.7109375" style="378" customWidth="1"/>
    <col min="14592" max="14592" width="12.28515625" style="378" customWidth="1"/>
    <col min="14593" max="14593" width="11.5703125" style="378" customWidth="1"/>
    <col min="14594" max="14594" width="11.140625" style="378" customWidth="1"/>
    <col min="14595" max="14836" width="9.140625" style="378"/>
    <col min="14837" max="14847" width="12.7109375" style="378" customWidth="1"/>
    <col min="14848" max="14848" width="12.28515625" style="378" customWidth="1"/>
    <col min="14849" max="14849" width="11.5703125" style="378" customWidth="1"/>
    <col min="14850" max="14850" width="11.140625" style="378" customWidth="1"/>
    <col min="14851" max="15092" width="9.140625" style="378"/>
    <col min="15093" max="15103" width="12.7109375" style="378" customWidth="1"/>
    <col min="15104" max="15104" width="12.28515625" style="378" customWidth="1"/>
    <col min="15105" max="15105" width="11.5703125" style="378" customWidth="1"/>
    <col min="15106" max="15106" width="11.140625" style="378" customWidth="1"/>
    <col min="15107" max="15348" width="9.140625" style="378"/>
    <col min="15349" max="15359" width="12.7109375" style="378" customWidth="1"/>
    <col min="15360" max="15360" width="12.28515625" style="378" customWidth="1"/>
    <col min="15361" max="15361" width="11.5703125" style="378" customWidth="1"/>
    <col min="15362" max="15362" width="11.140625" style="378" customWidth="1"/>
    <col min="15363" max="15604" width="9.140625" style="378"/>
    <col min="15605" max="15615" width="12.7109375" style="378" customWidth="1"/>
    <col min="15616" max="15616" width="12.28515625" style="378" customWidth="1"/>
    <col min="15617" max="15617" width="11.5703125" style="378" customWidth="1"/>
    <col min="15618" max="15618" width="11.140625" style="378" customWidth="1"/>
    <col min="15619" max="15860" width="9.140625" style="378"/>
    <col min="15861" max="15871" width="12.7109375" style="378" customWidth="1"/>
    <col min="15872" max="15872" width="12.28515625" style="378" customWidth="1"/>
    <col min="15873" max="15873" width="11.5703125" style="378" customWidth="1"/>
    <col min="15874" max="15874" width="11.140625" style="378" customWidth="1"/>
    <col min="15875" max="16116" width="9.140625" style="378"/>
    <col min="16117" max="16127" width="12.7109375" style="378" customWidth="1"/>
    <col min="16128" max="16128" width="12.28515625" style="378" customWidth="1"/>
    <col min="16129" max="16129" width="11.5703125" style="378" customWidth="1"/>
    <col min="16130" max="16130" width="11.140625" style="378" customWidth="1"/>
    <col min="16131" max="16380" width="9.140625" style="378"/>
    <col min="16381" max="16384" width="10.28515625" style="378" customWidth="1"/>
  </cols>
  <sheetData>
    <row r="1" spans="2:7" ht="15.75" customHeight="1">
      <c r="B1" s="2017" t="s">
        <v>506</v>
      </c>
      <c r="C1" s="2017"/>
      <c r="D1" s="2017"/>
      <c r="E1" s="2017"/>
      <c r="F1" s="2017"/>
      <c r="G1" s="2017"/>
    </row>
    <row r="2" spans="2:7" ht="15.75" customHeight="1">
      <c r="B2" s="2017" t="s">
        <v>505</v>
      </c>
      <c r="C2" s="2017"/>
      <c r="D2" s="2017"/>
      <c r="E2" s="2017"/>
      <c r="F2" s="2017"/>
      <c r="G2" s="2017"/>
    </row>
    <row r="3" spans="2:7" ht="15.75" customHeight="1">
      <c r="B3" s="2017"/>
      <c r="C3" s="2017"/>
      <c r="D3" s="2017"/>
      <c r="E3" s="2017"/>
      <c r="F3" s="2017"/>
      <c r="G3" s="2017"/>
    </row>
    <row r="4" spans="2:7" ht="21" customHeight="1" thickBot="1">
      <c r="B4" s="2018" t="s">
        <v>54</v>
      </c>
      <c r="C4" s="2018"/>
      <c r="D4" s="2018"/>
      <c r="E4" s="2018"/>
      <c r="F4" s="2018"/>
      <c r="G4" s="2018"/>
    </row>
    <row r="5" spans="2:7" ht="18.75" customHeight="1" thickTop="1">
      <c r="B5" s="2019" t="s">
        <v>42</v>
      </c>
      <c r="C5" s="2021" t="s">
        <v>47</v>
      </c>
      <c r="D5" s="2023" t="s">
        <v>390</v>
      </c>
      <c r="E5" s="2024"/>
      <c r="F5" s="2059" t="s">
        <v>389</v>
      </c>
      <c r="G5" s="2025"/>
    </row>
    <row r="6" spans="2:7" ht="18.75" customHeight="1">
      <c r="B6" s="2020"/>
      <c r="C6" s="2022"/>
      <c r="D6" s="374" t="s">
        <v>346</v>
      </c>
      <c r="E6" s="482" t="s">
        <v>504</v>
      </c>
      <c r="F6" s="374" t="s">
        <v>346</v>
      </c>
      <c r="G6" s="410" t="s">
        <v>504</v>
      </c>
    </row>
    <row r="7" spans="2:7" ht="21" customHeight="1">
      <c r="B7" s="409">
        <v>1</v>
      </c>
      <c r="C7" s="378" t="s">
        <v>503</v>
      </c>
      <c r="D7" s="481">
        <v>50259.636462000002</v>
      </c>
      <c r="E7" s="480">
        <v>13.453252234749428</v>
      </c>
      <c r="F7" s="406">
        <v>42000.549348</v>
      </c>
      <c r="G7" s="405">
        <v>12.539372797936457</v>
      </c>
    </row>
    <row r="8" spans="2:7" ht="21" customHeight="1">
      <c r="B8" s="404">
        <v>2</v>
      </c>
      <c r="C8" s="378" t="s">
        <v>1496</v>
      </c>
      <c r="D8" s="479">
        <v>36229.765958000004</v>
      </c>
      <c r="E8" s="478">
        <v>9.6978055184985035</v>
      </c>
      <c r="F8" s="401">
        <v>32236.862198999999</v>
      </c>
      <c r="G8" s="400">
        <v>9.6243987096377221</v>
      </c>
    </row>
    <row r="9" spans="2:7" ht="21" customHeight="1">
      <c r="B9" s="404">
        <v>3</v>
      </c>
      <c r="C9" s="378" t="s">
        <v>502</v>
      </c>
      <c r="D9" s="479">
        <v>18137.436622000001</v>
      </c>
      <c r="E9" s="478">
        <v>4.8549398074543433</v>
      </c>
      <c r="F9" s="401">
        <v>19799.077522</v>
      </c>
      <c r="G9" s="400">
        <v>5.9110658778900964</v>
      </c>
    </row>
    <row r="10" spans="2:7" ht="21" customHeight="1">
      <c r="B10" s="404">
        <v>4</v>
      </c>
      <c r="C10" s="378" t="s">
        <v>474</v>
      </c>
      <c r="D10" s="479">
        <v>10070.986506000001</v>
      </c>
      <c r="E10" s="478">
        <v>2.6957521234841084</v>
      </c>
      <c r="F10" s="401">
        <v>10320.512220000001</v>
      </c>
      <c r="G10" s="400">
        <v>3.08121565553764</v>
      </c>
    </row>
    <row r="11" spans="2:7" ht="21" customHeight="1">
      <c r="B11" s="404">
        <v>5</v>
      </c>
      <c r="C11" s="378" t="s">
        <v>501</v>
      </c>
      <c r="D11" s="479">
        <v>19862.749996000002</v>
      </c>
      <c r="E11" s="478">
        <v>5.3167632036891703</v>
      </c>
      <c r="F11" s="401">
        <v>10046.054512999999</v>
      </c>
      <c r="G11" s="400">
        <v>2.9992755962106843</v>
      </c>
    </row>
    <row r="12" spans="2:7" ht="21" customHeight="1">
      <c r="B12" s="404">
        <v>6</v>
      </c>
      <c r="C12" s="378" t="s">
        <v>500</v>
      </c>
      <c r="D12" s="479">
        <v>9044.5308249999998</v>
      </c>
      <c r="E12" s="478">
        <v>2.4209955164655668</v>
      </c>
      <c r="F12" s="401">
        <v>9108.328970999999</v>
      </c>
      <c r="G12" s="400">
        <v>2.7193152067438988</v>
      </c>
    </row>
    <row r="13" spans="2:7" ht="21" customHeight="1">
      <c r="B13" s="404">
        <v>7</v>
      </c>
      <c r="C13" s="378" t="s">
        <v>499</v>
      </c>
      <c r="D13" s="479">
        <v>5689.0072280000004</v>
      </c>
      <c r="E13" s="478">
        <v>1.5228054675935279</v>
      </c>
      <c r="F13" s="401">
        <v>8007.7959810000002</v>
      </c>
      <c r="G13" s="400">
        <v>2.390748231971823</v>
      </c>
    </row>
    <row r="14" spans="2:7" ht="21" customHeight="1">
      <c r="B14" s="404">
        <v>8</v>
      </c>
      <c r="C14" s="378" t="s">
        <v>498</v>
      </c>
      <c r="D14" s="479">
        <v>8160.9117760000008</v>
      </c>
      <c r="E14" s="478">
        <v>2.1844727164127993</v>
      </c>
      <c r="F14" s="401">
        <v>7591.9588600000006</v>
      </c>
      <c r="G14" s="400">
        <v>2.2665989823933073</v>
      </c>
    </row>
    <row r="15" spans="2:7" ht="21" customHeight="1">
      <c r="B15" s="404">
        <v>9</v>
      </c>
      <c r="C15" s="378" t="s">
        <v>492</v>
      </c>
      <c r="D15" s="479">
        <v>16812.345791</v>
      </c>
      <c r="E15" s="478">
        <v>4.5002460126260599</v>
      </c>
      <c r="F15" s="401">
        <v>6405.1425140000001</v>
      </c>
      <c r="G15" s="400">
        <v>1.912271888195731</v>
      </c>
    </row>
    <row r="16" spans="2:7" ht="21" customHeight="1">
      <c r="B16" s="404">
        <v>10</v>
      </c>
      <c r="C16" s="378" t="s">
        <v>497</v>
      </c>
      <c r="D16" s="479">
        <v>4841.359794</v>
      </c>
      <c r="E16" s="478">
        <v>1.2959113724808009</v>
      </c>
      <c r="F16" s="401">
        <v>5934.1294709999993</v>
      </c>
      <c r="G16" s="400">
        <v>1.7716497241870897</v>
      </c>
    </row>
    <row r="17" spans="1:7" ht="21" customHeight="1">
      <c r="B17" s="404">
        <v>11</v>
      </c>
      <c r="C17" s="378" t="s">
        <v>493</v>
      </c>
      <c r="D17" s="479">
        <v>1708.390169</v>
      </c>
      <c r="E17" s="478">
        <v>0.45729347597450992</v>
      </c>
      <c r="F17" s="401">
        <v>5269.4107619999995</v>
      </c>
      <c r="G17" s="400">
        <v>1.573196231856496</v>
      </c>
    </row>
    <row r="18" spans="1:7" ht="21" customHeight="1">
      <c r="B18" s="404">
        <v>12</v>
      </c>
      <c r="C18" s="378" t="s">
        <v>494</v>
      </c>
      <c r="D18" s="479">
        <v>4156.8838910000004</v>
      </c>
      <c r="E18" s="478">
        <v>1.1126942300601801</v>
      </c>
      <c r="F18" s="401">
        <v>5154.073187</v>
      </c>
      <c r="G18" s="400">
        <v>1.5387619000921231</v>
      </c>
    </row>
    <row r="19" spans="1:7" ht="21" customHeight="1">
      <c r="B19" s="404">
        <v>13</v>
      </c>
      <c r="C19" s="378" t="s">
        <v>496</v>
      </c>
      <c r="D19" s="479">
        <v>7645.5258189999995</v>
      </c>
      <c r="E19" s="478">
        <v>2.0465167388957104</v>
      </c>
      <c r="F19" s="401">
        <v>5059.8671749999994</v>
      </c>
      <c r="G19" s="400">
        <v>1.5106364511965094</v>
      </c>
    </row>
    <row r="20" spans="1:7" ht="21" customHeight="1">
      <c r="B20" s="404">
        <v>14</v>
      </c>
      <c r="C20" s="378" t="s">
        <v>468</v>
      </c>
      <c r="D20" s="479">
        <v>4047.8008740000005</v>
      </c>
      <c r="E20" s="478">
        <v>1.083495424705947</v>
      </c>
      <c r="F20" s="401">
        <v>4326.3821769999995</v>
      </c>
      <c r="G20" s="400">
        <v>1.2916526051660848</v>
      </c>
    </row>
    <row r="21" spans="1:7" ht="21" customHeight="1">
      <c r="B21" s="404">
        <v>15</v>
      </c>
      <c r="C21" s="378" t="s">
        <v>495</v>
      </c>
      <c r="D21" s="479">
        <v>3970.1254820000004</v>
      </c>
      <c r="E21" s="478">
        <v>1.0627036579012044</v>
      </c>
      <c r="F21" s="401">
        <v>4281.6058220000004</v>
      </c>
      <c r="G21" s="400">
        <v>1.2782845084008347</v>
      </c>
    </row>
    <row r="22" spans="1:7" ht="21" customHeight="1">
      <c r="B22" s="404">
        <v>16</v>
      </c>
      <c r="C22" s="378" t="s">
        <v>491</v>
      </c>
      <c r="D22" s="479">
        <v>3319.2133229999999</v>
      </c>
      <c r="E22" s="478">
        <v>0.88847069335691886</v>
      </c>
      <c r="F22" s="401">
        <v>3999.8034849999999</v>
      </c>
      <c r="G22" s="400">
        <v>1.1941516907632721</v>
      </c>
    </row>
    <row r="23" spans="1:7" ht="21" customHeight="1">
      <c r="B23" s="404">
        <v>17</v>
      </c>
      <c r="C23" s="378" t="s">
        <v>425</v>
      </c>
      <c r="D23" s="479">
        <v>4408.2726050000001</v>
      </c>
      <c r="E23" s="478">
        <v>1.1799847243113337</v>
      </c>
      <c r="F23" s="401">
        <v>3828.4801269999998</v>
      </c>
      <c r="G23" s="400">
        <v>1.1430026584695163</v>
      </c>
    </row>
    <row r="24" spans="1:7" ht="21" customHeight="1">
      <c r="B24" s="404">
        <v>18</v>
      </c>
      <c r="C24" s="378" t="s">
        <v>522</v>
      </c>
      <c r="D24" s="479">
        <v>4618.1417380000003</v>
      </c>
      <c r="E24" s="478">
        <v>1.236161461376909</v>
      </c>
      <c r="F24" s="401">
        <v>3256.7135560000002</v>
      </c>
      <c r="G24" s="400">
        <v>0.9723002677040441</v>
      </c>
    </row>
    <row r="25" spans="1:7" ht="21" customHeight="1">
      <c r="B25" s="404">
        <v>19</v>
      </c>
      <c r="C25" s="378" t="s">
        <v>490</v>
      </c>
      <c r="D25" s="479">
        <v>3443.5211020000002</v>
      </c>
      <c r="E25" s="478">
        <v>0.92174478810475702</v>
      </c>
      <c r="F25" s="401">
        <v>3227.6361000000002</v>
      </c>
      <c r="G25" s="400">
        <v>0.96361911789863197</v>
      </c>
    </row>
    <row r="26" spans="1:7" ht="21" customHeight="1">
      <c r="B26" s="404">
        <v>20</v>
      </c>
      <c r="C26" s="378" t="s">
        <v>586</v>
      </c>
      <c r="D26" s="479">
        <v>3763.0183889999998</v>
      </c>
      <c r="E26" s="478">
        <v>1.0072662501149119</v>
      </c>
      <c r="F26" s="401">
        <v>2992.8693800000001</v>
      </c>
      <c r="G26" s="400">
        <v>0.89352890554837483</v>
      </c>
    </row>
    <row r="27" spans="1:7" ht="21" customHeight="1">
      <c r="B27" s="399" t="s">
        <v>398</v>
      </c>
      <c r="C27" s="398" t="s">
        <v>397</v>
      </c>
      <c r="D27" s="481">
        <v>220189.62435000003</v>
      </c>
      <c r="E27" s="480">
        <v>58.939275418256699</v>
      </c>
      <c r="F27" s="406">
        <v>192847.25336999999</v>
      </c>
      <c r="G27" s="405">
        <v>57.575047007800336</v>
      </c>
    </row>
    <row r="28" spans="1:7" ht="21" customHeight="1">
      <c r="B28" s="394" t="s">
        <v>396</v>
      </c>
      <c r="C28" s="393" t="s">
        <v>395</v>
      </c>
      <c r="D28" s="479">
        <v>153397.63607599997</v>
      </c>
      <c r="E28" s="478">
        <v>41.060724581743308</v>
      </c>
      <c r="F28" s="477">
        <v>142102.10992600012</v>
      </c>
      <c r="G28" s="476">
        <v>42.424952992199664</v>
      </c>
    </row>
    <row r="29" spans="1:7" ht="21" customHeight="1" thickBot="1">
      <c r="B29" s="387"/>
      <c r="C29" s="386" t="s">
        <v>488</v>
      </c>
      <c r="D29" s="475">
        <v>373587.26042599999</v>
      </c>
      <c r="E29" s="474">
        <v>100</v>
      </c>
      <c r="F29" s="384">
        <v>334949.36329600011</v>
      </c>
      <c r="G29" s="382">
        <v>100</v>
      </c>
    </row>
    <row r="30" spans="1:7" ht="21" customHeight="1" thickTop="1">
      <c r="B30" s="2015" t="s">
        <v>393</v>
      </c>
      <c r="C30" s="2015"/>
    </row>
    <row r="31" spans="1:7" ht="21" customHeight="1">
      <c r="A31" s="2016"/>
      <c r="B31" s="2016"/>
      <c r="C31" s="2016"/>
      <c r="D31" s="2016"/>
      <c r="E31" s="2016"/>
      <c r="F31" s="2016"/>
      <c r="G31" s="2016"/>
    </row>
    <row r="32" spans="1:7" ht="21" customHeight="1">
      <c r="D32" s="473"/>
      <c r="E32" s="473"/>
      <c r="F32" s="472"/>
    </row>
    <row r="33" spans="4:6" s="378" customFormat="1" ht="21" customHeight="1">
      <c r="D33" s="472"/>
      <c r="E33" s="472"/>
      <c r="F33" s="472"/>
    </row>
  </sheetData>
  <mergeCells count="10">
    <mergeCell ref="B30:C30"/>
    <mergeCell ref="A31:G31"/>
    <mergeCell ref="B1:G1"/>
    <mergeCell ref="B2:G2"/>
    <mergeCell ref="B3:G3"/>
    <mergeCell ref="B4:G4"/>
    <mergeCell ref="B5:B6"/>
    <mergeCell ref="C5:C6"/>
    <mergeCell ref="D5:E5"/>
    <mergeCell ref="F5:G5"/>
  </mergeCells>
  <pageMargins left="0.39370078740157483" right="0.39370078740157483" top="0.51181102362204722" bottom="0.51181102362204722" header="0.31496062992125984" footer="0.31496062992125984"/>
  <pageSetup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A2" sqref="A2:B2"/>
    </sheetView>
  </sheetViews>
  <sheetFormatPr defaultRowHeight="15.75"/>
  <cols>
    <col min="1" max="1" width="9.140625" style="412"/>
    <col min="2" max="2" width="4.5703125" style="412" customWidth="1"/>
    <col min="3" max="3" width="5.140625" style="412" bestFit="1" customWidth="1"/>
    <col min="4" max="4" width="35.42578125" style="412" customWidth="1"/>
    <col min="5" max="5" width="18.5703125" style="412" bestFit="1" customWidth="1"/>
    <col min="6" max="9" width="14.5703125" style="412" customWidth="1"/>
    <col min="10" max="14" width="9.140625" style="412" customWidth="1"/>
    <col min="15" max="19" width="8.42578125" style="412" customWidth="1"/>
    <col min="20" max="258" width="9.140625" style="412"/>
    <col min="259" max="259" width="6.140625" style="412" customWidth="1"/>
    <col min="260" max="260" width="29.42578125" style="412" bestFit="1" customWidth="1"/>
    <col min="261" max="265" width="11.7109375" style="412" customWidth="1"/>
    <col min="266" max="266" width="9" style="412" customWidth="1"/>
    <col min="267" max="275" width="8.42578125" style="412" customWidth="1"/>
    <col min="276" max="514" width="9.140625" style="412"/>
    <col min="515" max="515" width="6.140625" style="412" customWidth="1"/>
    <col min="516" max="516" width="29.42578125" style="412" bestFit="1" customWidth="1"/>
    <col min="517" max="521" width="11.7109375" style="412" customWidth="1"/>
    <col min="522" max="522" width="9" style="412" customWidth="1"/>
    <col min="523" max="531" width="8.42578125" style="412" customWidth="1"/>
    <col min="532" max="770" width="9.140625" style="412"/>
    <col min="771" max="771" width="6.140625" style="412" customWidth="1"/>
    <col min="772" max="772" width="29.42578125" style="412" bestFit="1" customWidth="1"/>
    <col min="773" max="777" width="11.7109375" style="412" customWidth="1"/>
    <col min="778" max="778" width="9" style="412" customWidth="1"/>
    <col min="779" max="787" width="8.42578125" style="412" customWidth="1"/>
    <col min="788" max="1026" width="9.140625" style="412"/>
    <col min="1027" max="1027" width="6.140625" style="412" customWidth="1"/>
    <col min="1028" max="1028" width="29.42578125" style="412" bestFit="1" customWidth="1"/>
    <col min="1029" max="1033" width="11.7109375" style="412" customWidth="1"/>
    <col min="1034" max="1034" width="9" style="412" customWidth="1"/>
    <col min="1035" max="1043" width="8.42578125" style="412" customWidth="1"/>
    <col min="1044" max="1282" width="9.140625" style="412"/>
    <col min="1283" max="1283" width="6.140625" style="412" customWidth="1"/>
    <col min="1284" max="1284" width="29.42578125" style="412" bestFit="1" customWidth="1"/>
    <col min="1285" max="1289" width="11.7109375" style="412" customWidth="1"/>
    <col min="1290" max="1290" width="9" style="412" customWidth="1"/>
    <col min="1291" max="1299" width="8.42578125" style="412" customWidth="1"/>
    <col min="1300" max="1538" width="9.140625" style="412"/>
    <col min="1539" max="1539" width="6.140625" style="412" customWidth="1"/>
    <col min="1540" max="1540" width="29.42578125" style="412" bestFit="1" customWidth="1"/>
    <col min="1541" max="1545" width="11.7109375" style="412" customWidth="1"/>
    <col min="1546" max="1546" width="9" style="412" customWidth="1"/>
    <col min="1547" max="1555" width="8.42578125" style="412" customWidth="1"/>
    <col min="1556" max="1794" width="9.140625" style="412"/>
    <col min="1795" max="1795" width="6.140625" style="412" customWidth="1"/>
    <col min="1796" max="1796" width="29.42578125" style="412" bestFit="1" customWidth="1"/>
    <col min="1797" max="1801" width="11.7109375" style="412" customWidth="1"/>
    <col min="1802" max="1802" width="9" style="412" customWidth="1"/>
    <col min="1803" max="1811" width="8.42578125" style="412" customWidth="1"/>
    <col min="1812" max="2050" width="9.140625" style="412"/>
    <col min="2051" max="2051" width="6.140625" style="412" customWidth="1"/>
    <col min="2052" max="2052" width="29.42578125" style="412" bestFit="1" customWidth="1"/>
    <col min="2053" max="2057" width="11.7109375" style="412" customWidth="1"/>
    <col min="2058" max="2058" width="9" style="412" customWidth="1"/>
    <col min="2059" max="2067" width="8.42578125" style="412" customWidth="1"/>
    <col min="2068" max="2306" width="9.140625" style="412"/>
    <col min="2307" max="2307" width="6.140625" style="412" customWidth="1"/>
    <col min="2308" max="2308" width="29.42578125" style="412" bestFit="1" customWidth="1"/>
    <col min="2309" max="2313" width="11.7109375" style="412" customWidth="1"/>
    <col min="2314" max="2314" width="9" style="412" customWidth="1"/>
    <col min="2315" max="2323" width="8.42578125" style="412" customWidth="1"/>
    <col min="2324" max="2562" width="9.140625" style="412"/>
    <col min="2563" max="2563" width="6.140625" style="412" customWidth="1"/>
    <col min="2564" max="2564" width="29.42578125" style="412" bestFit="1" customWidth="1"/>
    <col min="2565" max="2569" width="11.7109375" style="412" customWidth="1"/>
    <col min="2570" max="2570" width="9" style="412" customWidth="1"/>
    <col min="2571" max="2579" width="8.42578125" style="412" customWidth="1"/>
    <col min="2580" max="2818" width="9.140625" style="412"/>
    <col min="2819" max="2819" width="6.140625" style="412" customWidth="1"/>
    <col min="2820" max="2820" width="29.42578125" style="412" bestFit="1" customWidth="1"/>
    <col min="2821" max="2825" width="11.7109375" style="412" customWidth="1"/>
    <col min="2826" max="2826" width="9" style="412" customWidth="1"/>
    <col min="2827" max="2835" width="8.42578125" style="412" customWidth="1"/>
    <col min="2836" max="3074" width="9.140625" style="412"/>
    <col min="3075" max="3075" width="6.140625" style="412" customWidth="1"/>
    <col min="3076" max="3076" width="29.42578125" style="412" bestFit="1" customWidth="1"/>
    <col min="3077" max="3081" width="11.7109375" style="412" customWidth="1"/>
    <col min="3082" max="3082" width="9" style="412" customWidth="1"/>
    <col min="3083" max="3091" width="8.42578125" style="412" customWidth="1"/>
    <col min="3092" max="3330" width="9.140625" style="412"/>
    <col min="3331" max="3331" width="6.140625" style="412" customWidth="1"/>
    <col min="3332" max="3332" width="29.42578125" style="412" bestFit="1" customWidth="1"/>
    <col min="3333" max="3337" width="11.7109375" style="412" customWidth="1"/>
    <col min="3338" max="3338" width="9" style="412" customWidth="1"/>
    <col min="3339" max="3347" width="8.42578125" style="412" customWidth="1"/>
    <col min="3348" max="3586" width="9.140625" style="412"/>
    <col min="3587" max="3587" width="6.140625" style="412" customWidth="1"/>
    <col min="3588" max="3588" width="29.42578125" style="412" bestFit="1" customWidth="1"/>
    <col min="3589" max="3593" width="11.7109375" style="412" customWidth="1"/>
    <col min="3594" max="3594" width="9" style="412" customWidth="1"/>
    <col min="3595" max="3603" width="8.42578125" style="412" customWidth="1"/>
    <col min="3604" max="3842" width="9.140625" style="412"/>
    <col min="3843" max="3843" width="6.140625" style="412" customWidth="1"/>
    <col min="3844" max="3844" width="29.42578125" style="412" bestFit="1" customWidth="1"/>
    <col min="3845" max="3849" width="11.7109375" style="412" customWidth="1"/>
    <col min="3850" max="3850" width="9" style="412" customWidth="1"/>
    <col min="3851" max="3859" width="8.42578125" style="412" customWidth="1"/>
    <col min="3860" max="4098" width="9.140625" style="412"/>
    <col min="4099" max="4099" width="6.140625" style="412" customWidth="1"/>
    <col min="4100" max="4100" width="29.42578125" style="412" bestFit="1" customWidth="1"/>
    <col min="4101" max="4105" width="11.7109375" style="412" customWidth="1"/>
    <col min="4106" max="4106" width="9" style="412" customWidth="1"/>
    <col min="4107" max="4115" width="8.42578125" style="412" customWidth="1"/>
    <col min="4116" max="4354" width="9.140625" style="412"/>
    <col min="4355" max="4355" width="6.140625" style="412" customWidth="1"/>
    <col min="4356" max="4356" width="29.42578125" style="412" bestFit="1" customWidth="1"/>
    <col min="4357" max="4361" width="11.7109375" style="412" customWidth="1"/>
    <col min="4362" max="4362" width="9" style="412" customWidth="1"/>
    <col min="4363" max="4371" width="8.42578125" style="412" customWidth="1"/>
    <col min="4372" max="4610" width="9.140625" style="412"/>
    <col min="4611" max="4611" width="6.140625" style="412" customWidth="1"/>
    <col min="4612" max="4612" width="29.42578125" style="412" bestFit="1" customWidth="1"/>
    <col min="4613" max="4617" width="11.7109375" style="412" customWidth="1"/>
    <col min="4618" max="4618" width="9" style="412" customWidth="1"/>
    <col min="4619" max="4627" width="8.42578125" style="412" customWidth="1"/>
    <col min="4628" max="4866" width="9.140625" style="412"/>
    <col min="4867" max="4867" width="6.140625" style="412" customWidth="1"/>
    <col min="4868" max="4868" width="29.42578125" style="412" bestFit="1" customWidth="1"/>
    <col min="4869" max="4873" width="11.7109375" style="412" customWidth="1"/>
    <col min="4874" max="4874" width="9" style="412" customWidth="1"/>
    <col min="4875" max="4883" width="8.42578125" style="412" customWidth="1"/>
    <col min="4884" max="5122" width="9.140625" style="412"/>
    <col min="5123" max="5123" width="6.140625" style="412" customWidth="1"/>
    <col min="5124" max="5124" width="29.42578125" style="412" bestFit="1" customWidth="1"/>
    <col min="5125" max="5129" width="11.7109375" style="412" customWidth="1"/>
    <col min="5130" max="5130" width="9" style="412" customWidth="1"/>
    <col min="5131" max="5139" width="8.42578125" style="412" customWidth="1"/>
    <col min="5140" max="5378" width="9.140625" style="412"/>
    <col min="5379" max="5379" width="6.140625" style="412" customWidth="1"/>
    <col min="5380" max="5380" width="29.42578125" style="412" bestFit="1" customWidth="1"/>
    <col min="5381" max="5385" width="11.7109375" style="412" customWidth="1"/>
    <col min="5386" max="5386" width="9" style="412" customWidth="1"/>
    <col min="5387" max="5395" width="8.42578125" style="412" customWidth="1"/>
    <col min="5396" max="5634" width="9.140625" style="412"/>
    <col min="5635" max="5635" width="6.140625" style="412" customWidth="1"/>
    <col min="5636" max="5636" width="29.42578125" style="412" bestFit="1" customWidth="1"/>
    <col min="5637" max="5641" width="11.7109375" style="412" customWidth="1"/>
    <col min="5642" max="5642" width="9" style="412" customWidth="1"/>
    <col min="5643" max="5651" width="8.42578125" style="412" customWidth="1"/>
    <col min="5652" max="5890" width="9.140625" style="412"/>
    <col min="5891" max="5891" width="6.140625" style="412" customWidth="1"/>
    <col min="5892" max="5892" width="29.42578125" style="412" bestFit="1" customWidth="1"/>
    <col min="5893" max="5897" width="11.7109375" style="412" customWidth="1"/>
    <col min="5898" max="5898" width="9" style="412" customWidth="1"/>
    <col min="5899" max="5907" width="8.42578125" style="412" customWidth="1"/>
    <col min="5908" max="6146" width="9.140625" style="412"/>
    <col min="6147" max="6147" width="6.140625" style="412" customWidth="1"/>
    <col min="6148" max="6148" width="29.42578125" style="412" bestFit="1" customWidth="1"/>
    <col min="6149" max="6153" width="11.7109375" style="412" customWidth="1"/>
    <col min="6154" max="6154" width="9" style="412" customWidth="1"/>
    <col min="6155" max="6163" width="8.42578125" style="412" customWidth="1"/>
    <col min="6164" max="6402" width="9.140625" style="412"/>
    <col min="6403" max="6403" width="6.140625" style="412" customWidth="1"/>
    <col min="6404" max="6404" width="29.42578125" style="412" bestFit="1" customWidth="1"/>
    <col min="6405" max="6409" width="11.7109375" style="412" customWidth="1"/>
    <col min="6410" max="6410" width="9" style="412" customWidth="1"/>
    <col min="6411" max="6419" width="8.42578125" style="412" customWidth="1"/>
    <col min="6420" max="6658" width="9.140625" style="412"/>
    <col min="6659" max="6659" width="6.140625" style="412" customWidth="1"/>
    <col min="6660" max="6660" width="29.42578125" style="412" bestFit="1" customWidth="1"/>
    <col min="6661" max="6665" width="11.7109375" style="412" customWidth="1"/>
    <col min="6666" max="6666" width="9" style="412" customWidth="1"/>
    <col min="6667" max="6675" width="8.42578125" style="412" customWidth="1"/>
    <col min="6676" max="6914" width="9.140625" style="412"/>
    <col min="6915" max="6915" width="6.140625" style="412" customWidth="1"/>
    <col min="6916" max="6916" width="29.42578125" style="412" bestFit="1" customWidth="1"/>
    <col min="6917" max="6921" width="11.7109375" style="412" customWidth="1"/>
    <col min="6922" max="6922" width="9" style="412" customWidth="1"/>
    <col min="6923" max="6931" width="8.42578125" style="412" customWidth="1"/>
    <col min="6932" max="7170" width="9.140625" style="412"/>
    <col min="7171" max="7171" width="6.140625" style="412" customWidth="1"/>
    <col min="7172" max="7172" width="29.42578125" style="412" bestFit="1" customWidth="1"/>
    <col min="7173" max="7177" width="11.7109375" style="412" customWidth="1"/>
    <col min="7178" max="7178" width="9" style="412" customWidth="1"/>
    <col min="7179" max="7187" width="8.42578125" style="412" customWidth="1"/>
    <col min="7188" max="7426" width="9.140625" style="412"/>
    <col min="7427" max="7427" width="6.140625" style="412" customWidth="1"/>
    <col min="7428" max="7428" width="29.42578125" style="412" bestFit="1" customWidth="1"/>
    <col min="7429" max="7433" width="11.7109375" style="412" customWidth="1"/>
    <col min="7434" max="7434" width="9" style="412" customWidth="1"/>
    <col min="7435" max="7443" width="8.42578125" style="412" customWidth="1"/>
    <col min="7444" max="7682" width="9.140625" style="412"/>
    <col min="7683" max="7683" width="6.140625" style="412" customWidth="1"/>
    <col min="7684" max="7684" width="29.42578125" style="412" bestFit="1" customWidth="1"/>
    <col min="7685" max="7689" width="11.7109375" style="412" customWidth="1"/>
    <col min="7690" max="7690" width="9" style="412" customWidth="1"/>
    <col min="7691" max="7699" width="8.42578125" style="412" customWidth="1"/>
    <col min="7700" max="7938" width="9.140625" style="412"/>
    <col min="7939" max="7939" width="6.140625" style="412" customWidth="1"/>
    <col min="7940" max="7940" width="29.42578125" style="412" bestFit="1" customWidth="1"/>
    <col min="7941" max="7945" width="11.7109375" style="412" customWidth="1"/>
    <col min="7946" max="7946" width="9" style="412" customWidth="1"/>
    <col min="7947" max="7955" width="8.42578125" style="412" customWidth="1"/>
    <col min="7956" max="8194" width="9.140625" style="412"/>
    <col min="8195" max="8195" width="6.140625" style="412" customWidth="1"/>
    <col min="8196" max="8196" width="29.42578125" style="412" bestFit="1" customWidth="1"/>
    <col min="8197" max="8201" width="11.7109375" style="412" customWidth="1"/>
    <col min="8202" max="8202" width="9" style="412" customWidth="1"/>
    <col min="8203" max="8211" width="8.42578125" style="412" customWidth="1"/>
    <col min="8212" max="8450" width="9.140625" style="412"/>
    <col min="8451" max="8451" width="6.140625" style="412" customWidth="1"/>
    <col min="8452" max="8452" width="29.42578125" style="412" bestFit="1" customWidth="1"/>
    <col min="8453" max="8457" width="11.7109375" style="412" customWidth="1"/>
    <col min="8458" max="8458" width="9" style="412" customWidth="1"/>
    <col min="8459" max="8467" width="8.42578125" style="412" customWidth="1"/>
    <col min="8468" max="8706" width="9.140625" style="412"/>
    <col min="8707" max="8707" width="6.140625" style="412" customWidth="1"/>
    <col min="8708" max="8708" width="29.42578125" style="412" bestFit="1" customWidth="1"/>
    <col min="8709" max="8713" width="11.7109375" style="412" customWidth="1"/>
    <col min="8714" max="8714" width="9" style="412" customWidth="1"/>
    <col min="8715" max="8723" width="8.42578125" style="412" customWidth="1"/>
    <col min="8724" max="8962" width="9.140625" style="412"/>
    <col min="8963" max="8963" width="6.140625" style="412" customWidth="1"/>
    <col min="8964" max="8964" width="29.42578125" style="412" bestFit="1" customWidth="1"/>
    <col min="8965" max="8969" width="11.7109375" style="412" customWidth="1"/>
    <col min="8970" max="8970" width="9" style="412" customWidth="1"/>
    <col min="8971" max="8979" width="8.42578125" style="412" customWidth="1"/>
    <col min="8980" max="9218" width="9.140625" style="412"/>
    <col min="9219" max="9219" width="6.140625" style="412" customWidth="1"/>
    <col min="9220" max="9220" width="29.42578125" style="412" bestFit="1" customWidth="1"/>
    <col min="9221" max="9225" width="11.7109375" style="412" customWidth="1"/>
    <col min="9226" max="9226" width="9" style="412" customWidth="1"/>
    <col min="9227" max="9235" width="8.42578125" style="412" customWidth="1"/>
    <col min="9236" max="9474" width="9.140625" style="412"/>
    <col min="9475" max="9475" width="6.140625" style="412" customWidth="1"/>
    <col min="9476" max="9476" width="29.42578125" style="412" bestFit="1" customWidth="1"/>
    <col min="9477" max="9481" width="11.7109375" style="412" customWidth="1"/>
    <col min="9482" max="9482" width="9" style="412" customWidth="1"/>
    <col min="9483" max="9491" width="8.42578125" style="412" customWidth="1"/>
    <col min="9492" max="9730" width="9.140625" style="412"/>
    <col min="9731" max="9731" width="6.140625" style="412" customWidth="1"/>
    <col min="9732" max="9732" width="29.42578125" style="412" bestFit="1" customWidth="1"/>
    <col min="9733" max="9737" width="11.7109375" style="412" customWidth="1"/>
    <col min="9738" max="9738" width="9" style="412" customWidth="1"/>
    <col min="9739" max="9747" width="8.42578125" style="412" customWidth="1"/>
    <col min="9748" max="9986" width="9.140625" style="412"/>
    <col min="9987" max="9987" width="6.140625" style="412" customWidth="1"/>
    <col min="9988" max="9988" width="29.42578125" style="412" bestFit="1" customWidth="1"/>
    <col min="9989" max="9993" width="11.7109375" style="412" customWidth="1"/>
    <col min="9994" max="9994" width="9" style="412" customWidth="1"/>
    <col min="9995" max="10003" width="8.42578125" style="412" customWidth="1"/>
    <col min="10004" max="10242" width="9.140625" style="412"/>
    <col min="10243" max="10243" width="6.140625" style="412" customWidth="1"/>
    <col min="10244" max="10244" width="29.42578125" style="412" bestFit="1" customWidth="1"/>
    <col min="10245" max="10249" width="11.7109375" style="412" customWidth="1"/>
    <col min="10250" max="10250" width="9" style="412" customWidth="1"/>
    <col min="10251" max="10259" width="8.42578125" style="412" customWidth="1"/>
    <col min="10260" max="10498" width="9.140625" style="412"/>
    <col min="10499" max="10499" width="6.140625" style="412" customWidth="1"/>
    <col min="10500" max="10500" width="29.42578125" style="412" bestFit="1" customWidth="1"/>
    <col min="10501" max="10505" width="11.7109375" style="412" customWidth="1"/>
    <col min="10506" max="10506" width="9" style="412" customWidth="1"/>
    <col min="10507" max="10515" width="8.42578125" style="412" customWidth="1"/>
    <col min="10516" max="10754" width="9.140625" style="412"/>
    <col min="10755" max="10755" width="6.140625" style="412" customWidth="1"/>
    <col min="10756" max="10756" width="29.42578125" style="412" bestFit="1" customWidth="1"/>
    <col min="10757" max="10761" width="11.7109375" style="412" customWidth="1"/>
    <col min="10762" max="10762" width="9" style="412" customWidth="1"/>
    <col min="10763" max="10771" width="8.42578125" style="412" customWidth="1"/>
    <col min="10772" max="11010" width="9.140625" style="412"/>
    <col min="11011" max="11011" width="6.140625" style="412" customWidth="1"/>
    <col min="11012" max="11012" width="29.42578125" style="412" bestFit="1" customWidth="1"/>
    <col min="11013" max="11017" width="11.7109375" style="412" customWidth="1"/>
    <col min="11018" max="11018" width="9" style="412" customWidth="1"/>
    <col min="11019" max="11027" width="8.42578125" style="412" customWidth="1"/>
    <col min="11028" max="11266" width="9.140625" style="412"/>
    <col min="11267" max="11267" width="6.140625" style="412" customWidth="1"/>
    <col min="11268" max="11268" width="29.42578125" style="412" bestFit="1" customWidth="1"/>
    <col min="11269" max="11273" width="11.7109375" style="412" customWidth="1"/>
    <col min="11274" max="11274" width="9" style="412" customWidth="1"/>
    <col min="11275" max="11283" width="8.42578125" style="412" customWidth="1"/>
    <col min="11284" max="11522" width="9.140625" style="412"/>
    <col min="11523" max="11523" width="6.140625" style="412" customWidth="1"/>
    <col min="11524" max="11524" width="29.42578125" style="412" bestFit="1" customWidth="1"/>
    <col min="11525" max="11529" width="11.7109375" style="412" customWidth="1"/>
    <col min="11530" max="11530" width="9" style="412" customWidth="1"/>
    <col min="11531" max="11539" width="8.42578125" style="412" customWidth="1"/>
    <col min="11540" max="11778" width="9.140625" style="412"/>
    <col min="11779" max="11779" width="6.140625" style="412" customWidth="1"/>
    <col min="11780" max="11780" width="29.42578125" style="412" bestFit="1" customWidth="1"/>
    <col min="11781" max="11785" width="11.7109375" style="412" customWidth="1"/>
    <col min="11786" max="11786" width="9" style="412" customWidth="1"/>
    <col min="11787" max="11795" width="8.42578125" style="412" customWidth="1"/>
    <col min="11796" max="12034" width="9.140625" style="412"/>
    <col min="12035" max="12035" width="6.140625" style="412" customWidth="1"/>
    <col min="12036" max="12036" width="29.42578125" style="412" bestFit="1" customWidth="1"/>
    <col min="12037" max="12041" width="11.7109375" style="412" customWidth="1"/>
    <col min="12042" max="12042" width="9" style="412" customWidth="1"/>
    <col min="12043" max="12051" width="8.42578125" style="412" customWidth="1"/>
    <col min="12052" max="12290" width="9.140625" style="412"/>
    <col min="12291" max="12291" width="6.140625" style="412" customWidth="1"/>
    <col min="12292" max="12292" width="29.42578125" style="412" bestFit="1" customWidth="1"/>
    <col min="12293" max="12297" width="11.7109375" style="412" customWidth="1"/>
    <col min="12298" max="12298" width="9" style="412" customWidth="1"/>
    <col min="12299" max="12307" width="8.42578125" style="412" customWidth="1"/>
    <col min="12308" max="12546" width="9.140625" style="412"/>
    <col min="12547" max="12547" width="6.140625" style="412" customWidth="1"/>
    <col min="12548" max="12548" width="29.42578125" style="412" bestFit="1" customWidth="1"/>
    <col min="12549" max="12553" width="11.7109375" style="412" customWidth="1"/>
    <col min="12554" max="12554" width="9" style="412" customWidth="1"/>
    <col min="12555" max="12563" width="8.42578125" style="412" customWidth="1"/>
    <col min="12564" max="12802" width="9.140625" style="412"/>
    <col min="12803" max="12803" width="6.140625" style="412" customWidth="1"/>
    <col min="12804" max="12804" width="29.42578125" style="412" bestFit="1" customWidth="1"/>
    <col min="12805" max="12809" width="11.7109375" style="412" customWidth="1"/>
    <col min="12810" max="12810" width="9" style="412" customWidth="1"/>
    <col min="12811" max="12819" width="8.42578125" style="412" customWidth="1"/>
    <col min="12820" max="13058" width="9.140625" style="412"/>
    <col min="13059" max="13059" width="6.140625" style="412" customWidth="1"/>
    <col min="13060" max="13060" width="29.42578125" style="412" bestFit="1" customWidth="1"/>
    <col min="13061" max="13065" width="11.7109375" style="412" customWidth="1"/>
    <col min="13066" max="13066" width="9" style="412" customWidth="1"/>
    <col min="13067" max="13075" width="8.42578125" style="412" customWidth="1"/>
    <col min="13076" max="13314" width="9.140625" style="412"/>
    <col min="13315" max="13315" width="6.140625" style="412" customWidth="1"/>
    <col min="13316" max="13316" width="29.42578125" style="412" bestFit="1" customWidth="1"/>
    <col min="13317" max="13321" width="11.7109375" style="412" customWidth="1"/>
    <col min="13322" max="13322" width="9" style="412" customWidth="1"/>
    <col min="13323" max="13331" width="8.42578125" style="412" customWidth="1"/>
    <col min="13332" max="13570" width="9.140625" style="412"/>
    <col min="13571" max="13571" width="6.140625" style="412" customWidth="1"/>
    <col min="13572" max="13572" width="29.42578125" style="412" bestFit="1" customWidth="1"/>
    <col min="13573" max="13577" width="11.7109375" style="412" customWidth="1"/>
    <col min="13578" max="13578" width="9" style="412" customWidth="1"/>
    <col min="13579" max="13587" width="8.42578125" style="412" customWidth="1"/>
    <col min="13588" max="13826" width="9.140625" style="412"/>
    <col min="13827" max="13827" width="6.140625" style="412" customWidth="1"/>
    <col min="13828" max="13828" width="29.42578125" style="412" bestFit="1" customWidth="1"/>
    <col min="13829" max="13833" width="11.7109375" style="412" customWidth="1"/>
    <col min="13834" max="13834" width="9" style="412" customWidth="1"/>
    <col min="13835" max="13843" width="8.42578125" style="412" customWidth="1"/>
    <col min="13844" max="14082" width="9.140625" style="412"/>
    <col min="14083" max="14083" width="6.140625" style="412" customWidth="1"/>
    <col min="14084" max="14084" width="29.42578125" style="412" bestFit="1" customWidth="1"/>
    <col min="14085" max="14089" width="11.7109375" style="412" customWidth="1"/>
    <col min="14090" max="14090" width="9" style="412" customWidth="1"/>
    <col min="14091" max="14099" width="8.42578125" style="412" customWidth="1"/>
    <col min="14100" max="14338" width="9.140625" style="412"/>
    <col min="14339" max="14339" width="6.140625" style="412" customWidth="1"/>
    <col min="14340" max="14340" width="29.42578125" style="412" bestFit="1" customWidth="1"/>
    <col min="14341" max="14345" width="11.7109375" style="412" customWidth="1"/>
    <col min="14346" max="14346" width="9" style="412" customWidth="1"/>
    <col min="14347" max="14355" width="8.42578125" style="412" customWidth="1"/>
    <col min="14356" max="14594" width="9.140625" style="412"/>
    <col min="14595" max="14595" width="6.140625" style="412" customWidth="1"/>
    <col min="14596" max="14596" width="29.42578125" style="412" bestFit="1" customWidth="1"/>
    <col min="14597" max="14601" width="11.7109375" style="412" customWidth="1"/>
    <col min="14602" max="14602" width="9" style="412" customWidth="1"/>
    <col min="14603" max="14611" width="8.42578125" style="412" customWidth="1"/>
    <col min="14612" max="14850" width="9.140625" style="412"/>
    <col min="14851" max="14851" width="6.140625" style="412" customWidth="1"/>
    <col min="14852" max="14852" width="29.42578125" style="412" bestFit="1" customWidth="1"/>
    <col min="14853" max="14857" width="11.7109375" style="412" customWidth="1"/>
    <col min="14858" max="14858" width="9" style="412" customWidth="1"/>
    <col min="14859" max="14867" width="8.42578125" style="412" customWidth="1"/>
    <col min="14868" max="15106" width="9.140625" style="412"/>
    <col min="15107" max="15107" width="6.140625" style="412" customWidth="1"/>
    <col min="15108" max="15108" width="29.42578125" style="412" bestFit="1" customWidth="1"/>
    <col min="15109" max="15113" width="11.7109375" style="412" customWidth="1"/>
    <col min="15114" max="15114" width="9" style="412" customWidth="1"/>
    <col min="15115" max="15123" width="8.42578125" style="412" customWidth="1"/>
    <col min="15124" max="15362" width="9.140625" style="412"/>
    <col min="15363" max="15363" width="6.140625" style="412" customWidth="1"/>
    <col min="15364" max="15364" width="29.42578125" style="412" bestFit="1" customWidth="1"/>
    <col min="15365" max="15369" width="11.7109375" style="412" customWidth="1"/>
    <col min="15370" max="15370" width="9" style="412" customWidth="1"/>
    <col min="15371" max="15379" width="8.42578125" style="412" customWidth="1"/>
    <col min="15380" max="15618" width="9.140625" style="412"/>
    <col min="15619" max="15619" width="6.140625" style="412" customWidth="1"/>
    <col min="15620" max="15620" width="29.42578125" style="412" bestFit="1" customWidth="1"/>
    <col min="15621" max="15625" width="11.7109375" style="412" customWidth="1"/>
    <col min="15626" max="15626" width="9" style="412" customWidth="1"/>
    <col min="15627" max="15635" width="8.42578125" style="412" customWidth="1"/>
    <col min="15636" max="15874" width="9.140625" style="412"/>
    <col min="15875" max="15875" width="6.140625" style="412" customWidth="1"/>
    <col min="15876" max="15876" width="29.42578125" style="412" bestFit="1" customWidth="1"/>
    <col min="15877" max="15881" width="11.7109375" style="412" customWidth="1"/>
    <col min="15882" max="15882" width="9" style="412" customWidth="1"/>
    <col min="15883" max="15891" width="8.42578125" style="412" customWidth="1"/>
    <col min="15892" max="16130" width="9.140625" style="412"/>
    <col min="16131" max="16131" width="6.140625" style="412" customWidth="1"/>
    <col min="16132" max="16132" width="29.42578125" style="412" bestFit="1" customWidth="1"/>
    <col min="16133" max="16137" width="11.7109375" style="412" customWidth="1"/>
    <col min="16138" max="16138" width="9" style="412" customWidth="1"/>
    <col min="16139" max="16147" width="8.42578125" style="412" customWidth="1"/>
    <col min="16148" max="16384" width="9.140625" style="412"/>
  </cols>
  <sheetData>
    <row r="1" spans="3:22">
      <c r="C1" s="2054" t="s">
        <v>539</v>
      </c>
      <c r="D1" s="2054"/>
      <c r="E1" s="2054"/>
      <c r="F1" s="2054"/>
      <c r="G1" s="2054"/>
      <c r="H1" s="2054"/>
      <c r="I1" s="2054"/>
      <c r="J1" s="2054"/>
      <c r="K1" s="2054"/>
      <c r="L1" s="309"/>
      <c r="M1" s="309"/>
      <c r="N1" s="309"/>
      <c r="O1" s="309"/>
      <c r="P1" s="309"/>
      <c r="Q1" s="309"/>
      <c r="R1" s="309"/>
      <c r="S1" s="309"/>
    </row>
    <row r="2" spans="3:22" ht="15" customHeight="1">
      <c r="C2" s="2060" t="s">
        <v>206</v>
      </c>
      <c r="D2" s="2060"/>
      <c r="E2" s="2060"/>
      <c r="F2" s="2060"/>
      <c r="G2" s="2060"/>
      <c r="H2" s="2060"/>
      <c r="I2" s="2060"/>
      <c r="J2" s="2060"/>
      <c r="K2" s="2060"/>
      <c r="L2" s="516"/>
      <c r="M2" s="516"/>
      <c r="N2" s="516"/>
      <c r="O2" s="516"/>
      <c r="P2" s="516"/>
      <c r="Q2" s="516"/>
      <c r="R2" s="516"/>
      <c r="S2" s="516"/>
    </row>
    <row r="3" spans="3:22" ht="15" customHeight="1">
      <c r="C3" s="2060"/>
      <c r="D3" s="2060"/>
      <c r="E3" s="2060"/>
      <c r="F3" s="2060"/>
      <c r="G3" s="2060"/>
      <c r="H3" s="2060"/>
      <c r="I3" s="2060"/>
      <c r="J3" s="2060"/>
      <c r="K3" s="2060"/>
      <c r="L3" s="516"/>
      <c r="M3" s="516"/>
      <c r="N3" s="516"/>
      <c r="O3" s="516"/>
      <c r="P3" s="516"/>
      <c r="Q3" s="516"/>
      <c r="R3" s="516"/>
      <c r="S3" s="516"/>
    </row>
    <row r="4" spans="3:22" ht="15" customHeight="1" thickBot="1">
      <c r="C4" s="2061" t="s">
        <v>54</v>
      </c>
      <c r="D4" s="2061"/>
      <c r="E4" s="2061"/>
      <c r="F4" s="2061"/>
      <c r="G4" s="2061"/>
      <c r="H4" s="2061"/>
      <c r="I4" s="2061"/>
      <c r="J4" s="2061"/>
      <c r="K4" s="2061"/>
      <c r="L4" s="515"/>
      <c r="M4" s="515"/>
      <c r="N4" s="515"/>
      <c r="O4" s="515"/>
      <c r="P4" s="515"/>
      <c r="Q4" s="515"/>
      <c r="R4" s="515"/>
      <c r="S4" s="515"/>
    </row>
    <row r="5" spans="3:22" ht="19.5" customHeight="1" thickTop="1">
      <c r="C5" s="2062" t="s">
        <v>42</v>
      </c>
      <c r="D5" s="2064" t="s">
        <v>47</v>
      </c>
      <c r="E5" s="2043" t="s">
        <v>46</v>
      </c>
      <c r="F5" s="2043"/>
      <c r="G5" s="2013" t="s">
        <v>390</v>
      </c>
      <c r="H5" s="2013"/>
      <c r="I5" s="376" t="s">
        <v>389</v>
      </c>
      <c r="J5" s="2066" t="s">
        <v>79</v>
      </c>
      <c r="K5" s="2067"/>
      <c r="L5" s="514"/>
      <c r="M5" s="514"/>
      <c r="N5" s="514"/>
      <c r="O5" s="514"/>
      <c r="P5" s="514"/>
      <c r="Q5" s="514"/>
      <c r="R5" s="514"/>
      <c r="S5" s="514"/>
    </row>
    <row r="6" spans="3:22" ht="15" customHeight="1">
      <c r="C6" s="2063"/>
      <c r="D6" s="2065"/>
      <c r="E6" s="513" t="s">
        <v>48</v>
      </c>
      <c r="F6" s="374" t="s">
        <v>346</v>
      </c>
      <c r="G6" s="513" t="s">
        <v>48</v>
      </c>
      <c r="H6" s="374" t="s">
        <v>346</v>
      </c>
      <c r="I6" s="374" t="s">
        <v>346</v>
      </c>
      <c r="J6" s="512" t="s">
        <v>45</v>
      </c>
      <c r="K6" s="511" t="s">
        <v>58</v>
      </c>
      <c r="L6" s="510"/>
      <c r="M6" s="510"/>
      <c r="N6" s="510"/>
      <c r="O6" s="510"/>
      <c r="P6" s="510"/>
      <c r="Q6" s="510"/>
      <c r="R6" s="510"/>
      <c r="S6" s="510"/>
    </row>
    <row r="7" spans="3:22" ht="15" customHeight="1">
      <c r="C7" s="509"/>
      <c r="D7" s="508" t="s">
        <v>461</v>
      </c>
      <c r="E7" s="495">
        <v>654326.76361499995</v>
      </c>
      <c r="F7" s="507">
        <v>132150.45288900001</v>
      </c>
      <c r="G7" s="507">
        <v>729822.08914500033</v>
      </c>
      <c r="H7" s="507">
        <v>190141.25381600001</v>
      </c>
      <c r="I7" s="507">
        <v>161039.54759900001</v>
      </c>
      <c r="J7" s="506">
        <v>43.88240801241102</v>
      </c>
      <c r="K7" s="505">
        <v>-15.305308886393348</v>
      </c>
      <c r="L7" s="485"/>
      <c r="M7" s="311"/>
      <c r="N7" s="311"/>
      <c r="O7" s="485"/>
      <c r="P7" s="485"/>
      <c r="Q7" s="485"/>
      <c r="R7" s="485"/>
      <c r="S7" s="485"/>
      <c r="T7" s="485"/>
      <c r="U7" s="485"/>
    </row>
    <row r="8" spans="3:22" ht="15" customHeight="1">
      <c r="C8" s="504">
        <v>1</v>
      </c>
      <c r="D8" s="503" t="s">
        <v>538</v>
      </c>
      <c r="E8" s="502">
        <v>4552.7730499999998</v>
      </c>
      <c r="F8" s="501">
        <v>1111.897496</v>
      </c>
      <c r="G8" s="501">
        <v>5456.9180589999996</v>
      </c>
      <c r="H8" s="501">
        <v>1452.7900279999999</v>
      </c>
      <c r="I8" s="501">
        <v>1385.525159</v>
      </c>
      <c r="J8" s="500">
        <v>30.6586293454518</v>
      </c>
      <c r="K8" s="499">
        <v>-4.6300475432503418</v>
      </c>
      <c r="L8" s="485"/>
      <c r="M8" s="311"/>
      <c r="N8" s="311"/>
      <c r="O8" s="498"/>
      <c r="P8" s="498"/>
      <c r="Q8" s="498"/>
      <c r="R8" s="498"/>
      <c r="S8" s="485"/>
      <c r="T8" s="485"/>
      <c r="U8" s="485"/>
    </row>
    <row r="9" spans="3:22" ht="15" customHeight="1">
      <c r="C9" s="504">
        <v>2</v>
      </c>
      <c r="D9" s="503" t="s">
        <v>537</v>
      </c>
      <c r="E9" s="502">
        <v>4986.5531460000011</v>
      </c>
      <c r="F9" s="501">
        <v>1054.531412</v>
      </c>
      <c r="G9" s="501">
        <v>5350.7699570000004</v>
      </c>
      <c r="H9" s="501">
        <v>1377.246562</v>
      </c>
      <c r="I9" s="501">
        <v>1140.683092</v>
      </c>
      <c r="J9" s="500">
        <v>30.602706218864171</v>
      </c>
      <c r="K9" s="499">
        <v>-17.176551862759354</v>
      </c>
      <c r="L9" s="485"/>
      <c r="M9" s="311"/>
      <c r="N9" s="311"/>
      <c r="O9" s="498"/>
      <c r="P9" s="498"/>
      <c r="Q9" s="498"/>
      <c r="R9" s="498"/>
      <c r="S9" s="485"/>
      <c r="T9" s="485"/>
      <c r="U9" s="485"/>
    </row>
    <row r="10" spans="3:22" ht="15" customHeight="1">
      <c r="C10" s="504">
        <v>3</v>
      </c>
      <c r="D10" s="503" t="s">
        <v>536</v>
      </c>
      <c r="E10" s="502">
        <v>6711.0355419999987</v>
      </c>
      <c r="F10" s="501">
        <v>1825.2989400000001</v>
      </c>
      <c r="G10" s="501">
        <v>6675.8370440000008</v>
      </c>
      <c r="H10" s="501">
        <v>1661.894366</v>
      </c>
      <c r="I10" s="501">
        <v>1619.9973669999999</v>
      </c>
      <c r="J10" s="500">
        <v>-8.9522088913282403</v>
      </c>
      <c r="K10" s="499">
        <v>-2.5210386326082528</v>
      </c>
      <c r="L10" s="485"/>
      <c r="M10" s="311"/>
      <c r="N10" s="311"/>
      <c r="O10" s="498"/>
      <c r="P10" s="498"/>
      <c r="Q10" s="498"/>
      <c r="R10" s="498"/>
      <c r="S10" s="485"/>
      <c r="T10" s="485"/>
      <c r="U10" s="485"/>
    </row>
    <row r="11" spans="3:22" ht="15" customHeight="1">
      <c r="C11" s="504">
        <v>4</v>
      </c>
      <c r="D11" s="503" t="s">
        <v>535</v>
      </c>
      <c r="E11" s="502">
        <v>2689.5340749999996</v>
      </c>
      <c r="F11" s="501">
        <v>294.500024</v>
      </c>
      <c r="G11" s="501">
        <v>5807.7349599999998</v>
      </c>
      <c r="H11" s="501">
        <v>887.14625599999999</v>
      </c>
      <c r="I11" s="501">
        <v>1404.15742</v>
      </c>
      <c r="J11" s="500">
        <v>201.23809293815202</v>
      </c>
      <c r="K11" s="499">
        <v>58.278007769668136</v>
      </c>
      <c r="L11" s="485"/>
      <c r="M11" s="311"/>
      <c r="N11" s="311"/>
      <c r="O11" s="498"/>
      <c r="P11" s="498"/>
      <c r="Q11" s="498"/>
      <c r="R11" s="498"/>
      <c r="S11" s="485"/>
      <c r="T11" s="485"/>
      <c r="U11" s="485"/>
    </row>
    <row r="12" spans="3:22" ht="15" customHeight="1">
      <c r="C12" s="504">
        <v>5</v>
      </c>
      <c r="D12" s="503" t="s">
        <v>534</v>
      </c>
      <c r="E12" s="502">
        <v>1431.5363280000004</v>
      </c>
      <c r="F12" s="501">
        <v>249.910864</v>
      </c>
      <c r="G12" s="501">
        <v>1362.9401379999999</v>
      </c>
      <c r="H12" s="501">
        <v>288.10579000000001</v>
      </c>
      <c r="I12" s="501">
        <v>169.66405399999999</v>
      </c>
      <c r="J12" s="500">
        <v>15.283419611561982</v>
      </c>
      <c r="K12" s="499">
        <v>-41.110501805604116</v>
      </c>
      <c r="L12" s="485"/>
      <c r="M12" s="311"/>
      <c r="N12" s="311"/>
      <c r="O12" s="498"/>
      <c r="P12" s="498"/>
      <c r="Q12" s="498"/>
      <c r="R12" s="498"/>
      <c r="S12" s="485"/>
      <c r="T12" s="485"/>
      <c r="U12" s="485"/>
    </row>
    <row r="13" spans="3:22" ht="15" customHeight="1">
      <c r="C13" s="504">
        <v>6</v>
      </c>
      <c r="D13" s="503" t="s">
        <v>533</v>
      </c>
      <c r="E13" s="502">
        <v>31178.137928</v>
      </c>
      <c r="F13" s="501">
        <v>6403.437124</v>
      </c>
      <c r="G13" s="501">
        <v>12971.246654000002</v>
      </c>
      <c r="H13" s="501">
        <v>5207.9281220000003</v>
      </c>
      <c r="I13" s="501">
        <v>1271.252763</v>
      </c>
      <c r="J13" s="500">
        <v>-18.669801527670941</v>
      </c>
      <c r="K13" s="499">
        <v>-75.590047842061978</v>
      </c>
      <c r="L13" s="485"/>
      <c r="M13" s="311"/>
      <c r="N13" s="311"/>
      <c r="O13" s="498"/>
      <c r="P13" s="498"/>
      <c r="Q13" s="498"/>
      <c r="R13" s="498"/>
      <c r="S13" s="485"/>
      <c r="T13" s="485"/>
      <c r="U13" s="485"/>
    </row>
    <row r="14" spans="3:22" ht="15" customHeight="1">
      <c r="C14" s="504">
        <v>7</v>
      </c>
      <c r="D14" s="503" t="s">
        <v>495</v>
      </c>
      <c r="E14" s="502">
        <v>1862.2494510000001</v>
      </c>
      <c r="F14" s="501">
        <v>242.70404500000001</v>
      </c>
      <c r="G14" s="501">
        <v>900.07417999999984</v>
      </c>
      <c r="H14" s="501">
        <v>258.47159299999998</v>
      </c>
      <c r="I14" s="501">
        <v>272.24653900000004</v>
      </c>
      <c r="J14" s="500">
        <v>6.4966152500672223</v>
      </c>
      <c r="K14" s="499">
        <v>5.3293848813784592</v>
      </c>
      <c r="L14" s="485"/>
      <c r="M14" s="311"/>
      <c r="N14" s="311"/>
      <c r="O14" s="498"/>
      <c r="P14" s="498"/>
      <c r="Q14" s="498"/>
      <c r="R14" s="498"/>
      <c r="S14" s="485"/>
      <c r="T14" s="485"/>
      <c r="U14" s="485"/>
    </row>
    <row r="15" spans="3:22" ht="15" customHeight="1">
      <c r="C15" s="504">
        <v>8</v>
      </c>
      <c r="D15" s="503" t="s">
        <v>454</v>
      </c>
      <c r="E15" s="502">
        <v>6112.6178130000008</v>
      </c>
      <c r="F15" s="501">
        <v>1173.253927</v>
      </c>
      <c r="G15" s="501">
        <v>7065.1310359999989</v>
      </c>
      <c r="H15" s="501">
        <v>1913.3828060000001</v>
      </c>
      <c r="I15" s="501">
        <v>1814.8352640000001</v>
      </c>
      <c r="J15" s="500">
        <v>63.083435049094874</v>
      </c>
      <c r="K15" s="499">
        <v>-5.150435223467781</v>
      </c>
      <c r="L15" s="485"/>
      <c r="M15" s="311"/>
      <c r="N15" s="311"/>
      <c r="O15" s="498"/>
      <c r="P15" s="498"/>
      <c r="Q15" s="498"/>
      <c r="R15" s="498"/>
      <c r="S15" s="485"/>
      <c r="T15" s="485"/>
      <c r="U15" s="485"/>
      <c r="V15" s="417"/>
    </row>
    <row r="16" spans="3:22" ht="15" customHeight="1">
      <c r="C16" s="504">
        <v>9</v>
      </c>
      <c r="D16" s="503" t="s">
        <v>532</v>
      </c>
      <c r="E16" s="502">
        <v>10871.502982000002</v>
      </c>
      <c r="F16" s="501">
        <v>867.61337100000003</v>
      </c>
      <c r="G16" s="501">
        <v>13325.280004</v>
      </c>
      <c r="H16" s="501">
        <v>1679.244019</v>
      </c>
      <c r="I16" s="501">
        <v>629.12242100000003</v>
      </c>
      <c r="J16" s="500">
        <v>93.547503430534363</v>
      </c>
      <c r="K16" s="499">
        <v>-62.535378189130235</v>
      </c>
      <c r="L16" s="485"/>
      <c r="M16" s="311"/>
      <c r="N16" s="311"/>
      <c r="O16" s="498"/>
      <c r="P16" s="498"/>
      <c r="Q16" s="498"/>
      <c r="R16" s="498"/>
      <c r="S16" s="485"/>
      <c r="T16" s="485"/>
      <c r="U16" s="485"/>
    </row>
    <row r="17" spans="3:22" ht="15" customHeight="1">
      <c r="C17" s="504">
        <v>10</v>
      </c>
      <c r="D17" s="503" t="s">
        <v>531</v>
      </c>
      <c r="E17" s="502">
        <v>10264.134226000002</v>
      </c>
      <c r="F17" s="501">
        <v>1514.713017</v>
      </c>
      <c r="G17" s="501">
        <v>9848.1951570000001</v>
      </c>
      <c r="H17" s="501">
        <v>3069.0868579999997</v>
      </c>
      <c r="I17" s="501">
        <v>1255.4229810000002</v>
      </c>
      <c r="J17" s="500">
        <v>102.6183721638935</v>
      </c>
      <c r="K17" s="499">
        <v>-59.094576364707095</v>
      </c>
      <c r="L17" s="485"/>
      <c r="M17" s="311"/>
      <c r="N17" s="311"/>
      <c r="O17" s="498"/>
      <c r="P17" s="498"/>
      <c r="Q17" s="498"/>
      <c r="R17" s="498"/>
      <c r="S17" s="485"/>
      <c r="T17" s="485"/>
      <c r="U17" s="485"/>
    </row>
    <row r="18" spans="3:22" ht="15" customHeight="1">
      <c r="C18" s="504">
        <v>11</v>
      </c>
      <c r="D18" s="503" t="s">
        <v>530</v>
      </c>
      <c r="E18" s="502">
        <v>591.22507499999983</v>
      </c>
      <c r="F18" s="501">
        <v>112.852048</v>
      </c>
      <c r="G18" s="501">
        <v>680.96886300000006</v>
      </c>
      <c r="H18" s="501">
        <v>171.06909300000001</v>
      </c>
      <c r="I18" s="501">
        <v>185.93202400000001</v>
      </c>
      <c r="J18" s="500">
        <v>51.587052279281636</v>
      </c>
      <c r="K18" s="499">
        <v>8.688261999495154</v>
      </c>
      <c r="L18" s="485"/>
      <c r="M18" s="311"/>
      <c r="N18" s="311"/>
      <c r="O18" s="498"/>
      <c r="P18" s="498"/>
      <c r="Q18" s="498"/>
      <c r="R18" s="498"/>
      <c r="S18" s="485"/>
      <c r="T18" s="485"/>
      <c r="U18" s="485"/>
    </row>
    <row r="19" spans="3:22" ht="15" customHeight="1">
      <c r="C19" s="504">
        <v>12</v>
      </c>
      <c r="D19" s="503" t="s">
        <v>529</v>
      </c>
      <c r="E19" s="502">
        <v>3007.9951699999992</v>
      </c>
      <c r="F19" s="501">
        <v>733.14357199999995</v>
      </c>
      <c r="G19" s="501">
        <v>3309.004097</v>
      </c>
      <c r="H19" s="501">
        <v>951.43031900000005</v>
      </c>
      <c r="I19" s="501">
        <v>866.94403</v>
      </c>
      <c r="J19" s="500">
        <v>29.774079094019555</v>
      </c>
      <c r="K19" s="499">
        <v>-8.8799239747582703</v>
      </c>
      <c r="L19" s="485"/>
      <c r="M19" s="311"/>
      <c r="N19" s="311"/>
      <c r="O19" s="498"/>
      <c r="P19" s="498"/>
      <c r="Q19" s="498"/>
      <c r="R19" s="498"/>
      <c r="S19" s="485"/>
      <c r="T19" s="485"/>
      <c r="U19" s="485"/>
      <c r="V19" s="417"/>
    </row>
    <row r="20" spans="3:22" ht="15" customHeight="1">
      <c r="C20" s="504">
        <v>13</v>
      </c>
      <c r="D20" s="503" t="s">
        <v>528</v>
      </c>
      <c r="E20" s="502">
        <v>1487.6817040000001</v>
      </c>
      <c r="F20" s="501">
        <v>379.224288</v>
      </c>
      <c r="G20" s="501">
        <v>1915.7542109999997</v>
      </c>
      <c r="H20" s="501">
        <v>629.77771299999995</v>
      </c>
      <c r="I20" s="501">
        <v>588.045162</v>
      </c>
      <c r="J20" s="500">
        <v>66.069983629318585</v>
      </c>
      <c r="K20" s="499">
        <v>-6.6265525341002274</v>
      </c>
      <c r="L20" s="485"/>
      <c r="M20" s="311"/>
      <c r="N20" s="311"/>
      <c r="O20" s="498"/>
      <c r="P20" s="498"/>
      <c r="Q20" s="498"/>
      <c r="R20" s="498"/>
      <c r="S20" s="485"/>
      <c r="T20" s="485"/>
      <c r="U20" s="485"/>
    </row>
    <row r="21" spans="3:22" ht="15" customHeight="1">
      <c r="C21" s="504">
        <v>14</v>
      </c>
      <c r="D21" s="503" t="s">
        <v>527</v>
      </c>
      <c r="E21" s="502">
        <v>2848.6692140000005</v>
      </c>
      <c r="F21" s="501">
        <v>526.44194100000004</v>
      </c>
      <c r="G21" s="501">
        <v>3520.3020940000001</v>
      </c>
      <c r="H21" s="501">
        <v>981.70317999999997</v>
      </c>
      <c r="I21" s="501">
        <v>1044.7335290000001</v>
      </c>
      <c r="J21" s="500">
        <v>86.478907462276055</v>
      </c>
      <c r="K21" s="499">
        <v>6.4205098123447186</v>
      </c>
      <c r="L21" s="485"/>
      <c r="M21" s="311"/>
      <c r="N21" s="311"/>
      <c r="O21" s="498"/>
      <c r="P21" s="498"/>
      <c r="Q21" s="498"/>
      <c r="R21" s="498"/>
      <c r="S21" s="485"/>
      <c r="T21" s="485"/>
      <c r="U21" s="485"/>
    </row>
    <row r="22" spans="3:22" ht="15" customHeight="1">
      <c r="C22" s="504">
        <v>15</v>
      </c>
      <c r="D22" s="503" t="s">
        <v>497</v>
      </c>
      <c r="E22" s="502">
        <v>15946.828519999999</v>
      </c>
      <c r="F22" s="501">
        <v>2921.865256</v>
      </c>
      <c r="G22" s="501">
        <v>21236.288027999999</v>
      </c>
      <c r="H22" s="501">
        <v>4841.359794</v>
      </c>
      <c r="I22" s="501">
        <v>5934.1294709999993</v>
      </c>
      <c r="J22" s="500">
        <v>65.694149792101143</v>
      </c>
      <c r="K22" s="499">
        <v>22.571544431675832</v>
      </c>
      <c r="L22" s="485"/>
      <c r="M22" s="311"/>
      <c r="N22" s="311"/>
      <c r="O22" s="498"/>
      <c r="P22" s="498"/>
      <c r="Q22" s="498"/>
      <c r="R22" s="498"/>
      <c r="S22" s="485"/>
      <c r="T22" s="485"/>
      <c r="U22" s="485"/>
    </row>
    <row r="23" spans="3:22" ht="15" customHeight="1">
      <c r="C23" s="504">
        <v>16</v>
      </c>
      <c r="D23" s="503" t="s">
        <v>526</v>
      </c>
      <c r="E23" s="502">
        <v>2934.5230859999997</v>
      </c>
      <c r="F23" s="501">
        <v>723.11471699999993</v>
      </c>
      <c r="G23" s="501">
        <v>3668.7407999999996</v>
      </c>
      <c r="H23" s="501">
        <v>974.18747099999996</v>
      </c>
      <c r="I23" s="501">
        <v>1169.6835490000001</v>
      </c>
      <c r="J23" s="500">
        <v>34.72101287630133</v>
      </c>
      <c r="K23" s="499">
        <v>20.067603394583202</v>
      </c>
      <c r="L23" s="485"/>
      <c r="M23" s="311"/>
      <c r="N23" s="311"/>
      <c r="O23" s="498"/>
      <c r="P23" s="498"/>
      <c r="Q23" s="498"/>
      <c r="R23" s="498"/>
      <c r="S23" s="485"/>
      <c r="T23" s="485"/>
      <c r="U23" s="485"/>
    </row>
    <row r="24" spans="3:22" ht="15" customHeight="1">
      <c r="C24" s="504">
        <v>17</v>
      </c>
      <c r="D24" s="503" t="s">
        <v>451</v>
      </c>
      <c r="E24" s="502">
        <v>5731.1402779999999</v>
      </c>
      <c r="F24" s="501">
        <v>1658.479288</v>
      </c>
      <c r="G24" s="501">
        <v>10444.891071999999</v>
      </c>
      <c r="H24" s="501">
        <v>3013.9758729999999</v>
      </c>
      <c r="I24" s="501">
        <v>2778.305746</v>
      </c>
      <c r="J24" s="500">
        <v>81.73129413238712</v>
      </c>
      <c r="K24" s="499">
        <v>-7.8192439797277586</v>
      </c>
      <c r="L24" s="485"/>
      <c r="M24" s="311"/>
      <c r="N24" s="311"/>
      <c r="O24" s="498"/>
      <c r="P24" s="498"/>
      <c r="Q24" s="498"/>
      <c r="R24" s="498"/>
      <c r="S24" s="485"/>
      <c r="T24" s="485"/>
      <c r="U24" s="485"/>
    </row>
    <row r="25" spans="3:22" ht="15" customHeight="1">
      <c r="C25" s="504">
        <v>18</v>
      </c>
      <c r="D25" s="503" t="s">
        <v>525</v>
      </c>
      <c r="E25" s="502">
        <v>4610.6915930000005</v>
      </c>
      <c r="F25" s="501">
        <v>829.552457</v>
      </c>
      <c r="G25" s="501">
        <v>5373.3421159999998</v>
      </c>
      <c r="H25" s="501">
        <v>1232.1158049999999</v>
      </c>
      <c r="I25" s="501">
        <v>1146.4833660000002</v>
      </c>
      <c r="J25" s="500">
        <v>48.527774778201859</v>
      </c>
      <c r="K25" s="499">
        <v>-6.9500316977104148</v>
      </c>
      <c r="L25" s="485"/>
      <c r="M25" s="311"/>
      <c r="N25" s="311"/>
      <c r="O25" s="498"/>
      <c r="P25" s="498"/>
      <c r="Q25" s="498"/>
      <c r="R25" s="498"/>
      <c r="S25" s="485"/>
      <c r="T25" s="485"/>
      <c r="U25" s="485"/>
    </row>
    <row r="26" spans="3:22" ht="15" customHeight="1">
      <c r="C26" s="504">
        <v>19</v>
      </c>
      <c r="D26" s="503" t="s">
        <v>499</v>
      </c>
      <c r="E26" s="502">
        <v>24426.849449000001</v>
      </c>
      <c r="F26" s="501">
        <v>4056.5660800000001</v>
      </c>
      <c r="G26" s="501">
        <v>23354.445427999999</v>
      </c>
      <c r="H26" s="501">
        <v>5689.0072280000004</v>
      </c>
      <c r="I26" s="501">
        <v>8007.7959810000002</v>
      </c>
      <c r="J26" s="500">
        <v>40.241946410004005</v>
      </c>
      <c r="K26" s="499">
        <v>40.759110686086814</v>
      </c>
      <c r="L26" s="485"/>
      <c r="M26" s="311"/>
      <c r="N26" s="311"/>
      <c r="O26" s="498"/>
      <c r="P26" s="498"/>
      <c r="Q26" s="498"/>
      <c r="R26" s="498"/>
      <c r="S26" s="485"/>
      <c r="T26" s="485"/>
      <c r="U26" s="485"/>
    </row>
    <row r="27" spans="3:22" ht="15" customHeight="1">
      <c r="C27" s="504">
        <v>20</v>
      </c>
      <c r="D27" s="503" t="s">
        <v>524</v>
      </c>
      <c r="E27" s="502">
        <v>885.01744399999995</v>
      </c>
      <c r="F27" s="501">
        <v>219.33861300000001</v>
      </c>
      <c r="G27" s="501">
        <v>1016.5917979999999</v>
      </c>
      <c r="H27" s="501">
        <v>280.25511299999999</v>
      </c>
      <c r="I27" s="501">
        <v>277.172707</v>
      </c>
      <c r="J27" s="500">
        <v>27.772811711907735</v>
      </c>
      <c r="K27" s="499">
        <v>-1.0998571861916275</v>
      </c>
      <c r="L27" s="485"/>
      <c r="M27" s="311"/>
      <c r="N27" s="311"/>
      <c r="O27" s="498"/>
      <c r="P27" s="498"/>
      <c r="Q27" s="498"/>
      <c r="R27" s="498"/>
      <c r="S27" s="485"/>
      <c r="T27" s="485"/>
      <c r="U27" s="485"/>
    </row>
    <row r="28" spans="3:22" ht="15" customHeight="1">
      <c r="C28" s="504">
        <v>21</v>
      </c>
      <c r="D28" s="503" t="s">
        <v>523</v>
      </c>
      <c r="E28" s="502">
        <v>2168.0334130000001</v>
      </c>
      <c r="F28" s="501">
        <v>474.46851300000003</v>
      </c>
      <c r="G28" s="501">
        <v>2550.296163</v>
      </c>
      <c r="H28" s="501">
        <v>560.06413099999997</v>
      </c>
      <c r="I28" s="501">
        <v>792.62591699999996</v>
      </c>
      <c r="J28" s="500">
        <v>18.040315775390539</v>
      </c>
      <c r="K28" s="499">
        <v>41.524135028029491</v>
      </c>
      <c r="L28" s="485"/>
      <c r="M28" s="311"/>
      <c r="N28" s="311"/>
      <c r="O28" s="498"/>
      <c r="P28" s="498"/>
      <c r="Q28" s="498"/>
      <c r="R28" s="498"/>
      <c r="S28" s="485"/>
      <c r="T28" s="485"/>
      <c r="U28" s="485"/>
    </row>
    <row r="29" spans="3:22" ht="15" customHeight="1">
      <c r="C29" s="504">
        <v>22</v>
      </c>
      <c r="D29" s="503" t="s">
        <v>442</v>
      </c>
      <c r="E29" s="502">
        <v>3314.8994929999999</v>
      </c>
      <c r="F29" s="501">
        <v>987.70054699999991</v>
      </c>
      <c r="G29" s="501">
        <v>2721.3633720000003</v>
      </c>
      <c r="H29" s="501">
        <v>1309.4939140000001</v>
      </c>
      <c r="I29" s="501">
        <v>92.012422999999998</v>
      </c>
      <c r="J29" s="500">
        <v>32.580053537218532</v>
      </c>
      <c r="K29" s="499">
        <v>-92.973436377498132</v>
      </c>
      <c r="L29" s="485"/>
      <c r="M29" s="311"/>
      <c r="N29" s="311"/>
      <c r="O29" s="498"/>
      <c r="P29" s="498"/>
      <c r="Q29" s="498"/>
      <c r="R29" s="498"/>
      <c r="S29" s="485"/>
      <c r="T29" s="485"/>
      <c r="U29" s="485"/>
    </row>
    <row r="30" spans="3:22" ht="15" customHeight="1">
      <c r="C30" s="504">
        <v>23</v>
      </c>
      <c r="D30" s="503" t="s">
        <v>501</v>
      </c>
      <c r="E30" s="502">
        <v>57943.272538000005</v>
      </c>
      <c r="F30" s="501">
        <v>13808.680759999999</v>
      </c>
      <c r="G30" s="501">
        <v>66894.329748000004</v>
      </c>
      <c r="H30" s="501">
        <v>19793.875006000002</v>
      </c>
      <c r="I30" s="501">
        <v>10046.054512999999</v>
      </c>
      <c r="J30" s="500">
        <v>43.343707845991247</v>
      </c>
      <c r="K30" s="499">
        <v>-49.246650744461121</v>
      </c>
      <c r="L30" s="485"/>
      <c r="M30" s="311"/>
      <c r="N30" s="311"/>
      <c r="O30" s="498"/>
      <c r="P30" s="498"/>
      <c r="Q30" s="498"/>
      <c r="R30" s="498"/>
      <c r="S30" s="485"/>
      <c r="T30" s="485"/>
      <c r="U30" s="485"/>
    </row>
    <row r="31" spans="3:22" ht="15" customHeight="1">
      <c r="C31" s="504">
        <v>24</v>
      </c>
      <c r="D31" s="503" t="s">
        <v>522</v>
      </c>
      <c r="E31" s="502">
        <v>14285.612399</v>
      </c>
      <c r="F31" s="501">
        <v>3465.9343140000001</v>
      </c>
      <c r="G31" s="501">
        <v>17179.470343000001</v>
      </c>
      <c r="H31" s="501">
        <v>4618.1417380000003</v>
      </c>
      <c r="I31" s="501">
        <v>3256.708768</v>
      </c>
      <c r="J31" s="500">
        <v>33.243775548367182</v>
      </c>
      <c r="K31" s="499">
        <v>-29.480103626910378</v>
      </c>
      <c r="L31" s="485"/>
      <c r="M31" s="311"/>
      <c r="N31" s="311"/>
      <c r="O31" s="498"/>
      <c r="P31" s="498"/>
      <c r="Q31" s="498"/>
      <c r="R31" s="498"/>
      <c r="S31" s="485"/>
      <c r="T31" s="485"/>
      <c r="U31" s="485"/>
    </row>
    <row r="32" spans="3:22" ht="15" customHeight="1">
      <c r="C32" s="504">
        <v>25</v>
      </c>
      <c r="D32" s="503" t="s">
        <v>500</v>
      </c>
      <c r="E32" s="502">
        <v>24076.759260999996</v>
      </c>
      <c r="F32" s="501">
        <v>5965.2702319999999</v>
      </c>
      <c r="G32" s="501">
        <v>25518.379717</v>
      </c>
      <c r="H32" s="501">
        <v>7024.6609200000003</v>
      </c>
      <c r="I32" s="501">
        <v>7508.9776860000002</v>
      </c>
      <c r="J32" s="500">
        <v>17.759307571969202</v>
      </c>
      <c r="K32" s="499">
        <v>6.8945216219774608</v>
      </c>
      <c r="L32" s="485"/>
      <c r="M32" s="311"/>
      <c r="N32" s="311"/>
      <c r="O32" s="498"/>
      <c r="P32" s="498"/>
      <c r="Q32" s="498"/>
      <c r="R32" s="498"/>
      <c r="S32" s="485"/>
      <c r="T32" s="485"/>
      <c r="U32" s="485"/>
    </row>
    <row r="33" spans="3:21" ht="15" customHeight="1">
      <c r="C33" s="504">
        <v>26</v>
      </c>
      <c r="D33" s="503" t="s">
        <v>521</v>
      </c>
      <c r="E33" s="502">
        <v>67.246043999999998</v>
      </c>
      <c r="F33" s="501">
        <v>28.146177000000002</v>
      </c>
      <c r="G33" s="501">
        <v>94.102152999999987</v>
      </c>
      <c r="H33" s="501">
        <v>17.997634999999999</v>
      </c>
      <c r="I33" s="501">
        <v>22.034475999999998</v>
      </c>
      <c r="J33" s="500">
        <v>-36.056555744675393</v>
      </c>
      <c r="K33" s="499">
        <v>22.429841476393975</v>
      </c>
      <c r="L33" s="485"/>
      <c r="M33" s="311"/>
      <c r="N33" s="311"/>
      <c r="O33" s="498"/>
      <c r="P33" s="498"/>
      <c r="Q33" s="498"/>
      <c r="R33" s="498"/>
      <c r="S33" s="485"/>
      <c r="T33" s="485"/>
      <c r="U33" s="485"/>
    </row>
    <row r="34" spans="3:21" ht="15" customHeight="1">
      <c r="C34" s="504">
        <v>27</v>
      </c>
      <c r="D34" s="503" t="s">
        <v>502</v>
      </c>
      <c r="E34" s="502">
        <v>39276.501516000004</v>
      </c>
      <c r="F34" s="501">
        <v>7018.9174400000002</v>
      </c>
      <c r="G34" s="501">
        <v>48423.703864999996</v>
      </c>
      <c r="H34" s="501">
        <v>10793.247696999999</v>
      </c>
      <c r="I34" s="501">
        <v>12399.729136000002</v>
      </c>
      <c r="J34" s="500">
        <v>53.773680760091651</v>
      </c>
      <c r="K34" s="499">
        <v>14.884133896477962</v>
      </c>
      <c r="L34" s="485"/>
      <c r="M34" s="311"/>
      <c r="N34" s="311"/>
      <c r="O34" s="498"/>
      <c r="P34" s="498"/>
      <c r="Q34" s="498"/>
      <c r="R34" s="498"/>
      <c r="S34" s="485"/>
      <c r="T34" s="485"/>
      <c r="U34" s="485"/>
    </row>
    <row r="35" spans="3:21" ht="15" customHeight="1">
      <c r="C35" s="504">
        <v>28</v>
      </c>
      <c r="D35" s="503" t="s">
        <v>520</v>
      </c>
      <c r="E35" s="502">
        <v>818.50756999999999</v>
      </c>
      <c r="F35" s="501">
        <v>163.195019</v>
      </c>
      <c r="G35" s="501">
        <v>1123.0515490000003</v>
      </c>
      <c r="H35" s="501">
        <v>317.41278799999998</v>
      </c>
      <c r="I35" s="501">
        <v>246.73117299999998</v>
      </c>
      <c r="J35" s="500">
        <v>94.499066175542993</v>
      </c>
      <c r="K35" s="499">
        <v>-22.268042647355472</v>
      </c>
      <c r="L35" s="485"/>
      <c r="M35" s="311"/>
      <c r="N35" s="311"/>
      <c r="O35" s="498"/>
      <c r="P35" s="498"/>
      <c r="Q35" s="498"/>
      <c r="R35" s="498"/>
      <c r="S35" s="485"/>
      <c r="T35" s="485"/>
      <c r="U35" s="485"/>
    </row>
    <row r="36" spans="3:21" ht="15" customHeight="1">
      <c r="C36" s="504">
        <v>29</v>
      </c>
      <c r="D36" s="503" t="s">
        <v>438</v>
      </c>
      <c r="E36" s="502">
        <v>6418.2479669999993</v>
      </c>
      <c r="F36" s="501">
        <v>1314.7545600000001</v>
      </c>
      <c r="G36" s="501">
        <v>6672.7299889999995</v>
      </c>
      <c r="H36" s="501">
        <v>1457.79232</v>
      </c>
      <c r="I36" s="501">
        <v>1519.3738470000001</v>
      </c>
      <c r="J36" s="500">
        <v>10.879426803433162</v>
      </c>
      <c r="K36" s="499">
        <v>4.2243004133812434</v>
      </c>
      <c r="L36" s="485"/>
      <c r="M36" s="311"/>
      <c r="N36" s="311"/>
      <c r="O36" s="498"/>
      <c r="P36" s="498"/>
      <c r="Q36" s="498"/>
      <c r="R36" s="498"/>
      <c r="S36" s="485"/>
      <c r="T36" s="485"/>
      <c r="U36" s="485"/>
    </row>
    <row r="37" spans="3:21" ht="15" customHeight="1">
      <c r="C37" s="504">
        <v>30</v>
      </c>
      <c r="D37" s="503" t="s">
        <v>503</v>
      </c>
      <c r="E37" s="502">
        <v>170134.42704800001</v>
      </c>
      <c r="F37" s="501">
        <v>28965.451581000001</v>
      </c>
      <c r="G37" s="501">
        <v>213356.47462600001</v>
      </c>
      <c r="H37" s="501">
        <v>49585.691717000002</v>
      </c>
      <c r="I37" s="501">
        <v>41367.769021</v>
      </c>
      <c r="J37" s="500">
        <v>71.189085653772167</v>
      </c>
      <c r="K37" s="499">
        <v>-16.573173452741329</v>
      </c>
      <c r="L37" s="485"/>
      <c r="M37" s="311"/>
      <c r="N37" s="311"/>
      <c r="O37" s="498"/>
      <c r="P37" s="498"/>
      <c r="Q37" s="498"/>
      <c r="R37" s="498"/>
      <c r="S37" s="485"/>
      <c r="T37" s="485"/>
      <c r="U37" s="485"/>
    </row>
    <row r="38" spans="3:21" ht="15" customHeight="1">
      <c r="C38" s="504">
        <v>31</v>
      </c>
      <c r="D38" s="503" t="s">
        <v>519</v>
      </c>
      <c r="E38" s="502">
        <v>2769.73038</v>
      </c>
      <c r="F38" s="501">
        <v>309.25179600000001</v>
      </c>
      <c r="G38" s="501">
        <v>2843.2017540000006</v>
      </c>
      <c r="H38" s="501">
        <v>687.283098</v>
      </c>
      <c r="I38" s="501">
        <v>704.25191399999994</v>
      </c>
      <c r="J38" s="500">
        <v>122.24061651043732</v>
      </c>
      <c r="K38" s="499">
        <v>2.4689703630686353</v>
      </c>
      <c r="L38" s="485"/>
      <c r="M38" s="311"/>
      <c r="N38" s="311"/>
      <c r="O38" s="498"/>
      <c r="P38" s="498"/>
      <c r="Q38" s="498"/>
      <c r="R38" s="498"/>
      <c r="S38" s="485"/>
      <c r="T38" s="485"/>
      <c r="U38" s="485"/>
    </row>
    <row r="39" spans="3:21" ht="15" customHeight="1">
      <c r="C39" s="504">
        <v>32</v>
      </c>
      <c r="D39" s="503" t="s">
        <v>436</v>
      </c>
      <c r="E39" s="502">
        <v>3384.3323970000001</v>
      </c>
      <c r="F39" s="501">
        <v>630.49191700000006</v>
      </c>
      <c r="G39" s="501">
        <v>3572.1629619999999</v>
      </c>
      <c r="H39" s="501">
        <v>798.18351899999993</v>
      </c>
      <c r="I39" s="501">
        <v>810.70453199999997</v>
      </c>
      <c r="J39" s="500">
        <v>26.596947158007708</v>
      </c>
      <c r="K39" s="499">
        <v>1.5686884910486327</v>
      </c>
      <c r="L39" s="485"/>
      <c r="M39" s="311"/>
      <c r="N39" s="311"/>
      <c r="O39" s="498"/>
      <c r="P39" s="498"/>
      <c r="Q39" s="498"/>
      <c r="R39" s="498"/>
      <c r="S39" s="485"/>
      <c r="T39" s="485"/>
      <c r="U39" s="485"/>
    </row>
    <row r="40" spans="3:21" ht="15" customHeight="1">
      <c r="C40" s="504">
        <v>33</v>
      </c>
      <c r="D40" s="503" t="s">
        <v>518</v>
      </c>
      <c r="E40" s="502">
        <v>1352.8800550000001</v>
      </c>
      <c r="F40" s="501">
        <v>316.49369000000002</v>
      </c>
      <c r="G40" s="501">
        <v>1511.8721419999999</v>
      </c>
      <c r="H40" s="501">
        <v>586.22157799999991</v>
      </c>
      <c r="I40" s="501">
        <v>462.30043999999998</v>
      </c>
      <c r="J40" s="500">
        <v>85.223780606810806</v>
      </c>
      <c r="K40" s="499">
        <v>-21.138958825565439</v>
      </c>
      <c r="L40" s="485"/>
      <c r="M40" s="311"/>
      <c r="N40" s="311"/>
      <c r="O40" s="498"/>
      <c r="P40" s="498"/>
      <c r="Q40" s="498"/>
      <c r="R40" s="498"/>
      <c r="S40" s="485"/>
      <c r="T40" s="485"/>
      <c r="U40" s="485"/>
    </row>
    <row r="41" spans="3:21" ht="15" customHeight="1">
      <c r="C41" s="504">
        <v>34</v>
      </c>
      <c r="D41" s="503" t="s">
        <v>517</v>
      </c>
      <c r="E41" s="502">
        <v>109.50343399999998</v>
      </c>
      <c r="F41" s="501">
        <v>8.9415380000000013</v>
      </c>
      <c r="G41" s="501">
        <v>472.30941799999999</v>
      </c>
      <c r="H41" s="501">
        <v>91.873896999999999</v>
      </c>
      <c r="I41" s="501">
        <v>100.84338</v>
      </c>
      <c r="J41" s="500">
        <v>927.49545995331005</v>
      </c>
      <c r="K41" s="499">
        <v>9.762819792002503</v>
      </c>
      <c r="L41" s="485"/>
      <c r="M41" s="311"/>
      <c r="N41" s="311"/>
      <c r="O41" s="498"/>
      <c r="P41" s="498"/>
      <c r="Q41" s="498"/>
      <c r="R41" s="498"/>
      <c r="S41" s="485"/>
      <c r="T41" s="485"/>
      <c r="U41" s="485"/>
    </row>
    <row r="42" spans="3:21" ht="15" customHeight="1">
      <c r="C42" s="504">
        <v>35</v>
      </c>
      <c r="D42" s="503" t="s">
        <v>474</v>
      </c>
      <c r="E42" s="502">
        <v>5425.608373</v>
      </c>
      <c r="F42" s="501">
        <v>1453.9051180000001</v>
      </c>
      <c r="G42" s="501">
        <v>8049.6411249999992</v>
      </c>
      <c r="H42" s="501">
        <v>2692.6315380000001</v>
      </c>
      <c r="I42" s="501">
        <v>2843.2525989999999</v>
      </c>
      <c r="J42" s="500">
        <v>85.199949065727111</v>
      </c>
      <c r="K42" s="499">
        <v>5.5938236953087142</v>
      </c>
      <c r="L42" s="485"/>
      <c r="M42" s="311"/>
      <c r="N42" s="311"/>
      <c r="O42" s="498"/>
      <c r="P42" s="498"/>
      <c r="Q42" s="498"/>
      <c r="R42" s="498"/>
      <c r="S42" s="485"/>
      <c r="T42" s="485"/>
      <c r="U42" s="485"/>
    </row>
    <row r="43" spans="3:21" ht="15" customHeight="1">
      <c r="C43" s="504">
        <v>36</v>
      </c>
      <c r="D43" s="503" t="s">
        <v>496</v>
      </c>
      <c r="E43" s="502">
        <v>28909.935859000005</v>
      </c>
      <c r="F43" s="501">
        <v>5376.085016</v>
      </c>
      <c r="G43" s="501">
        <v>32215.027093000001</v>
      </c>
      <c r="H43" s="501">
        <v>7645.5258189999995</v>
      </c>
      <c r="I43" s="501">
        <v>5059.8671749999994</v>
      </c>
      <c r="J43" s="500">
        <v>42.213633085150576</v>
      </c>
      <c r="K43" s="499">
        <v>-33.819238927613654</v>
      </c>
      <c r="L43" s="485"/>
      <c r="M43" s="311"/>
      <c r="N43" s="311"/>
      <c r="O43" s="498"/>
      <c r="P43" s="498"/>
      <c r="Q43" s="498"/>
      <c r="R43" s="498"/>
      <c r="S43" s="485"/>
      <c r="T43" s="485"/>
      <c r="U43" s="485"/>
    </row>
    <row r="44" spans="3:21" ht="15" customHeight="1">
      <c r="C44" s="504">
        <v>37</v>
      </c>
      <c r="D44" s="503" t="s">
        <v>516</v>
      </c>
      <c r="E44" s="502">
        <v>1181.948828</v>
      </c>
      <c r="F44" s="501">
        <v>154.095043</v>
      </c>
      <c r="G44" s="501">
        <v>1409.6381289999999</v>
      </c>
      <c r="H44" s="501">
        <v>102.086799</v>
      </c>
      <c r="I44" s="501">
        <v>349.28438500000004</v>
      </c>
      <c r="J44" s="500">
        <v>-33.750757316703556</v>
      </c>
      <c r="K44" s="499">
        <v>242.14451664803403</v>
      </c>
      <c r="L44" s="485"/>
      <c r="M44" s="311"/>
      <c r="N44" s="311"/>
      <c r="O44" s="498"/>
      <c r="P44" s="498"/>
      <c r="Q44" s="498"/>
      <c r="R44" s="498"/>
      <c r="S44" s="485"/>
      <c r="T44" s="485"/>
      <c r="U44" s="485"/>
    </row>
    <row r="45" spans="3:21" ht="15" customHeight="1">
      <c r="C45" s="504">
        <v>38</v>
      </c>
      <c r="D45" s="503" t="s">
        <v>515</v>
      </c>
      <c r="E45" s="502">
        <v>2224.895289</v>
      </c>
      <c r="F45" s="501">
        <v>445.31189099999995</v>
      </c>
      <c r="G45" s="501">
        <v>2594.0484939999997</v>
      </c>
      <c r="H45" s="501">
        <v>677.48032699999999</v>
      </c>
      <c r="I45" s="501">
        <v>661.98624599999994</v>
      </c>
      <c r="J45" s="500">
        <v>52.136141138885506</v>
      </c>
      <c r="K45" s="499">
        <v>-2.2870156346252202</v>
      </c>
      <c r="L45" s="485"/>
      <c r="M45" s="311"/>
      <c r="N45" s="311"/>
      <c r="O45" s="498"/>
      <c r="P45" s="498"/>
      <c r="Q45" s="498"/>
      <c r="R45" s="498"/>
      <c r="S45" s="485"/>
      <c r="T45" s="485"/>
      <c r="U45" s="485"/>
    </row>
    <row r="46" spans="3:21" ht="15" customHeight="1">
      <c r="C46" s="504">
        <v>39</v>
      </c>
      <c r="D46" s="503" t="s">
        <v>514</v>
      </c>
      <c r="E46" s="502">
        <v>1037.5573200000001</v>
      </c>
      <c r="F46" s="501">
        <v>277.15351299999998</v>
      </c>
      <c r="G46" s="501">
        <v>1069.9732820000002</v>
      </c>
      <c r="H46" s="501">
        <v>372.87266499999998</v>
      </c>
      <c r="I46" s="501">
        <v>234.00655399999999</v>
      </c>
      <c r="J46" s="500">
        <v>34.536510457293048</v>
      </c>
      <c r="K46" s="499">
        <v>-37.242234155190758</v>
      </c>
      <c r="L46" s="485"/>
      <c r="M46" s="311"/>
      <c r="N46" s="311"/>
      <c r="O46" s="498"/>
      <c r="P46" s="498"/>
      <c r="Q46" s="498"/>
      <c r="R46" s="498"/>
      <c r="S46" s="485"/>
      <c r="T46" s="485"/>
      <c r="U46" s="485"/>
    </row>
    <row r="47" spans="3:21" ht="15" customHeight="1">
      <c r="C47" s="504">
        <v>40</v>
      </c>
      <c r="D47" s="503" t="s">
        <v>513</v>
      </c>
      <c r="E47" s="502">
        <v>1250.5791959999999</v>
      </c>
      <c r="F47" s="501">
        <v>52.365955999999997</v>
      </c>
      <c r="G47" s="501">
        <v>1490.121639</v>
      </c>
      <c r="H47" s="501">
        <v>595.79364199999998</v>
      </c>
      <c r="I47" s="501">
        <v>624.17980899999998</v>
      </c>
      <c r="J47" s="500" t="s">
        <v>263</v>
      </c>
      <c r="K47" s="499">
        <v>4.7644293256825279</v>
      </c>
      <c r="L47" s="485"/>
      <c r="M47" s="311"/>
      <c r="N47" s="311"/>
      <c r="O47" s="498"/>
      <c r="P47" s="498"/>
      <c r="Q47" s="498"/>
      <c r="R47" s="498"/>
      <c r="S47" s="485"/>
      <c r="T47" s="485"/>
      <c r="U47" s="485"/>
    </row>
    <row r="48" spans="3:21" ht="15" customHeight="1">
      <c r="C48" s="504">
        <v>41</v>
      </c>
      <c r="D48" s="503" t="s">
        <v>512</v>
      </c>
      <c r="E48" s="502">
        <v>48.695290000000007</v>
      </c>
      <c r="F48" s="501">
        <v>45.698163999999998</v>
      </c>
      <c r="G48" s="501">
        <v>5.1433999999999994E-2</v>
      </c>
      <c r="H48" s="501">
        <v>1.1802999999999999E-2</v>
      </c>
      <c r="I48" s="501">
        <v>0.38368600000000003</v>
      </c>
      <c r="J48" s="500">
        <v>-99.974171828872599</v>
      </c>
      <c r="K48" s="499" t="s">
        <v>263</v>
      </c>
      <c r="L48" s="485"/>
      <c r="M48" s="311"/>
      <c r="N48" s="311"/>
      <c r="O48" s="498"/>
      <c r="P48" s="498"/>
      <c r="Q48" s="498"/>
      <c r="R48" s="498"/>
      <c r="S48" s="485"/>
      <c r="T48" s="485"/>
      <c r="U48" s="485"/>
    </row>
    <row r="49" spans="3:21" ht="15" customHeight="1">
      <c r="C49" s="504">
        <v>42</v>
      </c>
      <c r="D49" s="503" t="s">
        <v>469</v>
      </c>
      <c r="E49" s="502">
        <v>105.31836100000001</v>
      </c>
      <c r="F49" s="501">
        <v>27.810904000000001</v>
      </c>
      <c r="G49" s="501">
        <v>102.38440900000001</v>
      </c>
      <c r="H49" s="501">
        <v>23.762911000000003</v>
      </c>
      <c r="I49" s="501">
        <v>36.407416999999995</v>
      </c>
      <c r="J49" s="500">
        <v>-14.555416824997849</v>
      </c>
      <c r="K49" s="499">
        <v>53.211098589730824</v>
      </c>
      <c r="L49" s="485"/>
      <c r="M49" s="311"/>
      <c r="N49" s="311"/>
      <c r="O49" s="498"/>
      <c r="P49" s="498"/>
      <c r="Q49" s="498"/>
      <c r="R49" s="498"/>
      <c r="S49" s="485"/>
      <c r="T49" s="485"/>
      <c r="U49" s="485"/>
    </row>
    <row r="50" spans="3:21" ht="15" customHeight="1">
      <c r="C50" s="504">
        <v>43</v>
      </c>
      <c r="D50" s="503" t="s">
        <v>153</v>
      </c>
      <c r="E50" s="502">
        <v>4844.3504050000001</v>
      </c>
      <c r="F50" s="501">
        <v>1004.1043040000001</v>
      </c>
      <c r="G50" s="501">
        <v>7881.3629969999993</v>
      </c>
      <c r="H50" s="501">
        <v>2188.0826619999998</v>
      </c>
      <c r="I50" s="501">
        <v>2352.4615279999998</v>
      </c>
      <c r="J50" s="500">
        <v>117.91388138497609</v>
      </c>
      <c r="K50" s="499">
        <v>7.5124614282054125</v>
      </c>
      <c r="L50" s="485"/>
      <c r="M50" s="311"/>
      <c r="N50" s="311"/>
      <c r="O50" s="498"/>
      <c r="P50" s="498"/>
      <c r="Q50" s="498"/>
      <c r="R50" s="498"/>
      <c r="S50" s="485"/>
      <c r="T50" s="485"/>
      <c r="U50" s="485"/>
    </row>
    <row r="51" spans="3:21" ht="15" customHeight="1">
      <c r="C51" s="504">
        <v>44</v>
      </c>
      <c r="D51" s="503" t="s">
        <v>425</v>
      </c>
      <c r="E51" s="502">
        <v>9382.2429319999992</v>
      </c>
      <c r="F51" s="501">
        <v>2122.1454469999999</v>
      </c>
      <c r="G51" s="501">
        <v>11296.572791000001</v>
      </c>
      <c r="H51" s="501">
        <v>3053.3131750000002</v>
      </c>
      <c r="I51" s="501">
        <v>2578.8720330000001</v>
      </c>
      <c r="J51" s="500">
        <v>43.878600748895821</v>
      </c>
      <c r="K51" s="499">
        <v>-15.538567936124011</v>
      </c>
      <c r="L51" s="485"/>
      <c r="M51" s="311"/>
      <c r="N51" s="311"/>
      <c r="O51" s="498"/>
      <c r="P51" s="498"/>
      <c r="Q51" s="498"/>
      <c r="R51" s="498"/>
      <c r="S51" s="485"/>
      <c r="T51" s="485"/>
      <c r="U51" s="485"/>
    </row>
    <row r="52" spans="3:21" ht="15" customHeight="1">
      <c r="C52" s="504">
        <v>45</v>
      </c>
      <c r="D52" s="503" t="s">
        <v>511</v>
      </c>
      <c r="E52" s="502">
        <v>2640.8167739999999</v>
      </c>
      <c r="F52" s="501">
        <v>400.907579</v>
      </c>
      <c r="G52" s="501">
        <v>2355.6069480000001</v>
      </c>
      <c r="H52" s="501">
        <v>471.21414400000003</v>
      </c>
      <c r="I52" s="501">
        <v>856.57867499999998</v>
      </c>
      <c r="J52" s="500">
        <v>17.536851055639445</v>
      </c>
      <c r="K52" s="499">
        <v>81.781189276016278</v>
      </c>
      <c r="L52" s="485"/>
      <c r="M52" s="311"/>
      <c r="N52" s="311"/>
      <c r="O52" s="498"/>
      <c r="P52" s="498"/>
      <c r="Q52" s="498"/>
      <c r="R52" s="498"/>
      <c r="S52" s="485"/>
      <c r="T52" s="485"/>
      <c r="U52" s="485"/>
    </row>
    <row r="53" spans="3:21" ht="15" customHeight="1">
      <c r="C53" s="504">
        <v>46</v>
      </c>
      <c r="D53" s="503" t="s">
        <v>510</v>
      </c>
      <c r="E53" s="502">
        <v>7617.871682</v>
      </c>
      <c r="F53" s="501">
        <v>1532.6227000000001</v>
      </c>
      <c r="G53" s="501">
        <v>8894.6620299999995</v>
      </c>
      <c r="H53" s="501">
        <v>2170.5703629999998</v>
      </c>
      <c r="I53" s="501">
        <v>2227.4224049999998</v>
      </c>
      <c r="J53" s="500">
        <v>41.624573549641383</v>
      </c>
      <c r="K53" s="499">
        <v>2.6192213332086283</v>
      </c>
      <c r="L53" s="485"/>
      <c r="M53" s="311"/>
      <c r="N53" s="311"/>
      <c r="O53" s="498"/>
      <c r="P53" s="498"/>
      <c r="Q53" s="498"/>
      <c r="R53" s="498"/>
      <c r="S53" s="485"/>
      <c r="T53" s="485"/>
      <c r="U53" s="485"/>
    </row>
    <row r="54" spans="3:21" ht="15" customHeight="1">
      <c r="C54" s="504">
        <v>47</v>
      </c>
      <c r="D54" s="503" t="s">
        <v>468</v>
      </c>
      <c r="E54" s="502">
        <v>11038.513161000001</v>
      </c>
      <c r="F54" s="501">
        <v>2903.8137689999999</v>
      </c>
      <c r="G54" s="501">
        <v>14609.387533000001</v>
      </c>
      <c r="H54" s="501">
        <v>4047.8008740000005</v>
      </c>
      <c r="I54" s="501">
        <v>4326.3821769999995</v>
      </c>
      <c r="J54" s="500">
        <v>39.396021783930081</v>
      </c>
      <c r="K54" s="499">
        <v>6.8822877328129834</v>
      </c>
      <c r="L54" s="485"/>
      <c r="M54" s="311"/>
      <c r="N54" s="311"/>
      <c r="O54" s="498"/>
      <c r="P54" s="498"/>
      <c r="Q54" s="498"/>
      <c r="R54" s="498"/>
      <c r="S54" s="485"/>
      <c r="T54" s="485"/>
      <c r="U54" s="485"/>
    </row>
    <row r="55" spans="3:21" ht="15" customHeight="1">
      <c r="C55" s="504">
        <v>48</v>
      </c>
      <c r="D55" s="503" t="s">
        <v>509</v>
      </c>
      <c r="E55" s="502">
        <v>105974.14559899998</v>
      </c>
      <c r="F55" s="501">
        <v>25340.494028999998</v>
      </c>
      <c r="G55" s="501">
        <v>97520.650891000012</v>
      </c>
      <c r="H55" s="501">
        <v>30934.614705</v>
      </c>
      <c r="I55" s="501">
        <v>25342.12674</v>
      </c>
      <c r="J55" s="500">
        <v>22.075815371231585</v>
      </c>
      <c r="K55" s="499">
        <v>-18.078414805974873</v>
      </c>
      <c r="L55" s="485"/>
      <c r="M55" s="311"/>
      <c r="N55" s="311"/>
      <c r="O55" s="498"/>
      <c r="P55" s="498"/>
      <c r="Q55" s="498"/>
      <c r="R55" s="498"/>
      <c r="S55" s="485"/>
      <c r="T55" s="485"/>
      <c r="U55" s="485"/>
    </row>
    <row r="56" spans="3:21" ht="15" customHeight="1">
      <c r="C56" s="504">
        <v>49</v>
      </c>
      <c r="D56" s="503" t="s">
        <v>508</v>
      </c>
      <c r="E56" s="502">
        <v>3393.6349570000002</v>
      </c>
      <c r="F56" s="501">
        <v>657.80289199999993</v>
      </c>
      <c r="G56" s="501">
        <v>4115.056853</v>
      </c>
      <c r="H56" s="501">
        <v>963.37444199999993</v>
      </c>
      <c r="I56" s="501">
        <v>1254.086319</v>
      </c>
      <c r="J56" s="500">
        <v>46.45336068239726</v>
      </c>
      <c r="K56" s="499">
        <v>30.176415765864817</v>
      </c>
      <c r="L56" s="485"/>
      <c r="M56" s="311"/>
      <c r="N56" s="311"/>
      <c r="O56" s="498"/>
      <c r="P56" s="498"/>
      <c r="Q56" s="498"/>
      <c r="R56" s="498"/>
      <c r="S56" s="485"/>
      <c r="T56" s="485"/>
      <c r="U56" s="485"/>
    </row>
    <row r="57" spans="3:21" ht="15" customHeight="1">
      <c r="C57" s="497"/>
      <c r="D57" s="496" t="s">
        <v>423</v>
      </c>
      <c r="E57" s="495">
        <v>159774.87144899624</v>
      </c>
      <c r="F57" s="494">
        <v>35600.153407000027</v>
      </c>
      <c r="G57" s="494">
        <v>188087.21748200001</v>
      </c>
      <c r="H57" s="494">
        <v>45982.166055000023</v>
      </c>
      <c r="I57" s="494">
        <v>46372.801314000011</v>
      </c>
      <c r="J57" s="493">
        <v>29.162831208358199</v>
      </c>
      <c r="K57" s="492">
        <v>0.84953644535306694</v>
      </c>
      <c r="L57" s="485"/>
      <c r="M57" s="311"/>
      <c r="N57" s="311"/>
      <c r="O57" s="485"/>
      <c r="P57" s="485"/>
      <c r="Q57" s="485"/>
      <c r="R57" s="485"/>
      <c r="S57" s="485"/>
      <c r="T57" s="485"/>
      <c r="U57" s="485"/>
    </row>
    <row r="58" spans="3:21" ht="15" customHeight="1" thickBot="1">
      <c r="C58" s="491"/>
      <c r="D58" s="490" t="s">
        <v>422</v>
      </c>
      <c r="E58" s="489">
        <v>814101.63506399619</v>
      </c>
      <c r="F58" s="488">
        <v>167750.60629600001</v>
      </c>
      <c r="G58" s="488">
        <v>917909.3066270001</v>
      </c>
      <c r="H58" s="488">
        <v>236123.41987100005</v>
      </c>
      <c r="I58" s="488">
        <v>207412.34891299999</v>
      </c>
      <c r="J58" s="487">
        <v>40.758608916354405</v>
      </c>
      <c r="K58" s="486">
        <v>-12.159349112292887</v>
      </c>
      <c r="L58" s="485"/>
      <c r="M58" s="311"/>
      <c r="N58" s="311"/>
      <c r="O58" s="485"/>
      <c r="P58" s="485"/>
      <c r="Q58" s="485"/>
      <c r="R58" s="485"/>
      <c r="S58" s="485"/>
      <c r="T58" s="485"/>
      <c r="U58" s="485"/>
    </row>
    <row r="59" spans="3:21" ht="16.5" thickTop="1">
      <c r="C59" s="2044" t="s">
        <v>507</v>
      </c>
      <c r="D59" s="2044"/>
      <c r="E59" s="2044"/>
      <c r="F59" s="2044"/>
      <c r="G59" s="2044"/>
      <c r="H59" s="2044"/>
      <c r="I59" s="2044"/>
      <c r="J59" s="2044"/>
      <c r="K59" s="2044"/>
      <c r="M59" s="311"/>
      <c r="N59" s="311"/>
    </row>
    <row r="60" spans="3:21">
      <c r="E60" s="311"/>
      <c r="F60" s="311"/>
      <c r="G60" s="311"/>
      <c r="H60" s="311"/>
      <c r="I60" s="311"/>
      <c r="M60" s="311"/>
      <c r="N60" s="311"/>
    </row>
    <row r="61" spans="3:21">
      <c r="E61" s="484"/>
      <c r="F61" s="484"/>
      <c r="G61" s="484"/>
      <c r="H61" s="484"/>
      <c r="I61" s="484"/>
      <c r="M61" s="311"/>
      <c r="N61" s="311"/>
    </row>
    <row r="62" spans="3:21">
      <c r="E62" s="483"/>
      <c r="F62" s="483"/>
      <c r="G62" s="483"/>
      <c r="H62" s="483"/>
      <c r="I62" s="483"/>
      <c r="J62" s="483"/>
      <c r="K62" s="483"/>
      <c r="M62" s="311"/>
      <c r="N62" s="311"/>
    </row>
    <row r="63" spans="3:21">
      <c r="D63" s="311"/>
      <c r="E63" s="413"/>
      <c r="F63" s="413"/>
      <c r="G63" s="413"/>
      <c r="H63" s="413"/>
      <c r="I63" s="413"/>
      <c r="M63" s="311"/>
      <c r="N63" s="311"/>
    </row>
    <row r="64" spans="3:21">
      <c r="M64" s="311"/>
      <c r="N64" s="311"/>
    </row>
    <row r="65" spans="13:14">
      <c r="M65" s="311"/>
      <c r="N65" s="311"/>
    </row>
    <row r="66" spans="13:14">
      <c r="M66" s="311"/>
      <c r="N66" s="311"/>
    </row>
    <row r="67" spans="13:14">
      <c r="M67" s="311"/>
      <c r="N67" s="311"/>
    </row>
    <row r="68" spans="13:14">
      <c r="M68" s="311"/>
      <c r="N68" s="311"/>
    </row>
    <row r="69" spans="13:14">
      <c r="M69" s="311"/>
      <c r="N69" s="311"/>
    </row>
    <row r="70" spans="13:14">
      <c r="M70" s="311"/>
      <c r="N70" s="311"/>
    </row>
    <row r="71" spans="13:14">
      <c r="M71" s="311"/>
      <c r="N71" s="311"/>
    </row>
    <row r="72" spans="13:14">
      <c r="M72" s="311"/>
      <c r="N72" s="311"/>
    </row>
    <row r="73" spans="13:14">
      <c r="M73" s="311"/>
      <c r="N73" s="311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A2" sqref="A2:J2"/>
    </sheetView>
  </sheetViews>
  <sheetFormatPr defaultRowHeight="15.75"/>
  <cols>
    <col min="1" max="1" width="9.140625" style="412"/>
    <col min="2" max="2" width="5.140625" style="412" bestFit="1" customWidth="1"/>
    <col min="3" max="3" width="38.85546875" style="412" customWidth="1"/>
    <col min="4" max="4" width="13.85546875" style="412" customWidth="1"/>
    <col min="5" max="5" width="14.85546875" style="412" bestFit="1" customWidth="1"/>
    <col min="6" max="8" width="14.85546875" style="412" customWidth="1"/>
    <col min="9" max="10" width="9.5703125" style="412" customWidth="1"/>
    <col min="11" max="11" width="11.140625" style="412" bestFit="1" customWidth="1"/>
    <col min="12" max="257" width="9.140625" style="412"/>
    <col min="258" max="258" width="6.140625" style="412" customWidth="1"/>
    <col min="259" max="259" width="41.140625" style="412" bestFit="1" customWidth="1"/>
    <col min="260" max="260" width="11" style="412" customWidth="1"/>
    <col min="261" max="266" width="10.7109375" style="412" customWidth="1"/>
    <col min="267" max="513" width="9.140625" style="412"/>
    <col min="514" max="514" width="6.140625" style="412" customWidth="1"/>
    <col min="515" max="515" width="41.140625" style="412" bestFit="1" customWidth="1"/>
    <col min="516" max="516" width="11" style="412" customWidth="1"/>
    <col min="517" max="522" width="10.7109375" style="412" customWidth="1"/>
    <col min="523" max="769" width="9.140625" style="412"/>
    <col min="770" max="770" width="6.140625" style="412" customWidth="1"/>
    <col min="771" max="771" width="41.140625" style="412" bestFit="1" customWidth="1"/>
    <col min="772" max="772" width="11" style="412" customWidth="1"/>
    <col min="773" max="778" width="10.7109375" style="412" customWidth="1"/>
    <col min="779" max="1025" width="9.140625" style="412"/>
    <col min="1026" max="1026" width="6.140625" style="412" customWidth="1"/>
    <col min="1027" max="1027" width="41.140625" style="412" bestFit="1" customWidth="1"/>
    <col min="1028" max="1028" width="11" style="412" customWidth="1"/>
    <col min="1029" max="1034" width="10.7109375" style="412" customWidth="1"/>
    <col min="1035" max="1281" width="9.140625" style="412"/>
    <col min="1282" max="1282" width="6.140625" style="412" customWidth="1"/>
    <col min="1283" max="1283" width="41.140625" style="412" bestFit="1" customWidth="1"/>
    <col min="1284" max="1284" width="11" style="412" customWidth="1"/>
    <col min="1285" max="1290" width="10.7109375" style="412" customWidth="1"/>
    <col min="1291" max="1537" width="9.140625" style="412"/>
    <col min="1538" max="1538" width="6.140625" style="412" customWidth="1"/>
    <col min="1539" max="1539" width="41.140625" style="412" bestFit="1" customWidth="1"/>
    <col min="1540" max="1540" width="11" style="412" customWidth="1"/>
    <col min="1541" max="1546" width="10.7109375" style="412" customWidth="1"/>
    <col min="1547" max="1793" width="9.140625" style="412"/>
    <col min="1794" max="1794" width="6.140625" style="412" customWidth="1"/>
    <col min="1795" max="1795" width="41.140625" style="412" bestFit="1" customWidth="1"/>
    <col min="1796" max="1796" width="11" style="412" customWidth="1"/>
    <col min="1797" max="1802" width="10.7109375" style="412" customWidth="1"/>
    <col min="1803" max="2049" width="9.140625" style="412"/>
    <col min="2050" max="2050" width="6.140625" style="412" customWidth="1"/>
    <col min="2051" max="2051" width="41.140625" style="412" bestFit="1" customWidth="1"/>
    <col min="2052" max="2052" width="11" style="412" customWidth="1"/>
    <col min="2053" max="2058" width="10.7109375" style="412" customWidth="1"/>
    <col min="2059" max="2305" width="9.140625" style="412"/>
    <col min="2306" max="2306" width="6.140625" style="412" customWidth="1"/>
    <col min="2307" max="2307" width="41.140625" style="412" bestFit="1" customWidth="1"/>
    <col min="2308" max="2308" width="11" style="412" customWidth="1"/>
    <col min="2309" max="2314" width="10.7109375" style="412" customWidth="1"/>
    <col min="2315" max="2561" width="9.140625" style="412"/>
    <col min="2562" max="2562" width="6.140625" style="412" customWidth="1"/>
    <col min="2563" max="2563" width="41.140625" style="412" bestFit="1" customWidth="1"/>
    <col min="2564" max="2564" width="11" style="412" customWidth="1"/>
    <col min="2565" max="2570" width="10.7109375" style="412" customWidth="1"/>
    <col min="2571" max="2817" width="9.140625" style="412"/>
    <col min="2818" max="2818" width="6.140625" style="412" customWidth="1"/>
    <col min="2819" max="2819" width="41.140625" style="412" bestFit="1" customWidth="1"/>
    <col min="2820" max="2820" width="11" style="412" customWidth="1"/>
    <col min="2821" max="2826" width="10.7109375" style="412" customWidth="1"/>
    <col min="2827" max="3073" width="9.140625" style="412"/>
    <col min="3074" max="3074" width="6.140625" style="412" customWidth="1"/>
    <col min="3075" max="3075" width="41.140625" style="412" bestFit="1" customWidth="1"/>
    <col min="3076" max="3076" width="11" style="412" customWidth="1"/>
    <col min="3077" max="3082" width="10.7109375" style="412" customWidth="1"/>
    <col min="3083" max="3329" width="9.140625" style="412"/>
    <col min="3330" max="3330" width="6.140625" style="412" customWidth="1"/>
    <col min="3331" max="3331" width="41.140625" style="412" bestFit="1" customWidth="1"/>
    <col min="3332" max="3332" width="11" style="412" customWidth="1"/>
    <col min="3333" max="3338" width="10.7109375" style="412" customWidth="1"/>
    <col min="3339" max="3585" width="9.140625" style="412"/>
    <col min="3586" max="3586" width="6.140625" style="412" customWidth="1"/>
    <col min="3587" max="3587" width="41.140625" style="412" bestFit="1" customWidth="1"/>
    <col min="3588" max="3588" width="11" style="412" customWidth="1"/>
    <col min="3589" max="3594" width="10.7109375" style="412" customWidth="1"/>
    <col min="3595" max="3841" width="9.140625" style="412"/>
    <col min="3842" max="3842" width="6.140625" style="412" customWidth="1"/>
    <col min="3843" max="3843" width="41.140625" style="412" bestFit="1" customWidth="1"/>
    <col min="3844" max="3844" width="11" style="412" customWidth="1"/>
    <col min="3845" max="3850" width="10.7109375" style="412" customWidth="1"/>
    <col min="3851" max="4097" width="9.140625" style="412"/>
    <col min="4098" max="4098" width="6.140625" style="412" customWidth="1"/>
    <col min="4099" max="4099" width="41.140625" style="412" bestFit="1" customWidth="1"/>
    <col min="4100" max="4100" width="11" style="412" customWidth="1"/>
    <col min="4101" max="4106" width="10.7109375" style="412" customWidth="1"/>
    <col min="4107" max="4353" width="9.140625" style="412"/>
    <col min="4354" max="4354" width="6.140625" style="412" customWidth="1"/>
    <col min="4355" max="4355" width="41.140625" style="412" bestFit="1" customWidth="1"/>
    <col min="4356" max="4356" width="11" style="412" customWidth="1"/>
    <col min="4357" max="4362" width="10.7109375" style="412" customWidth="1"/>
    <col min="4363" max="4609" width="9.140625" style="412"/>
    <col min="4610" max="4610" width="6.140625" style="412" customWidth="1"/>
    <col min="4611" max="4611" width="41.140625" style="412" bestFit="1" customWidth="1"/>
    <col min="4612" max="4612" width="11" style="412" customWidth="1"/>
    <col min="4613" max="4618" width="10.7109375" style="412" customWidth="1"/>
    <col min="4619" max="4865" width="9.140625" style="412"/>
    <col min="4866" max="4866" width="6.140625" style="412" customWidth="1"/>
    <col min="4867" max="4867" width="41.140625" style="412" bestFit="1" customWidth="1"/>
    <col min="4868" max="4868" width="11" style="412" customWidth="1"/>
    <col min="4869" max="4874" width="10.7109375" style="412" customWidth="1"/>
    <col min="4875" max="5121" width="9.140625" style="412"/>
    <col min="5122" max="5122" width="6.140625" style="412" customWidth="1"/>
    <col min="5123" max="5123" width="41.140625" style="412" bestFit="1" customWidth="1"/>
    <col min="5124" max="5124" width="11" style="412" customWidth="1"/>
    <col min="5125" max="5130" width="10.7109375" style="412" customWidth="1"/>
    <col min="5131" max="5377" width="9.140625" style="412"/>
    <col min="5378" max="5378" width="6.140625" style="412" customWidth="1"/>
    <col min="5379" max="5379" width="41.140625" style="412" bestFit="1" customWidth="1"/>
    <col min="5380" max="5380" width="11" style="412" customWidth="1"/>
    <col min="5381" max="5386" width="10.7109375" style="412" customWidth="1"/>
    <col min="5387" max="5633" width="9.140625" style="412"/>
    <col min="5634" max="5634" width="6.140625" style="412" customWidth="1"/>
    <col min="5635" max="5635" width="41.140625" style="412" bestFit="1" customWidth="1"/>
    <col min="5636" max="5636" width="11" style="412" customWidth="1"/>
    <col min="5637" max="5642" width="10.7109375" style="412" customWidth="1"/>
    <col min="5643" max="5889" width="9.140625" style="412"/>
    <col min="5890" max="5890" width="6.140625" style="412" customWidth="1"/>
    <col min="5891" max="5891" width="41.140625" style="412" bestFit="1" customWidth="1"/>
    <col min="5892" max="5892" width="11" style="412" customWidth="1"/>
    <col min="5893" max="5898" width="10.7109375" style="412" customWidth="1"/>
    <col min="5899" max="6145" width="9.140625" style="412"/>
    <col min="6146" max="6146" width="6.140625" style="412" customWidth="1"/>
    <col min="6147" max="6147" width="41.140625" style="412" bestFit="1" customWidth="1"/>
    <col min="6148" max="6148" width="11" style="412" customWidth="1"/>
    <col min="6149" max="6154" width="10.7109375" style="412" customWidth="1"/>
    <col min="6155" max="6401" width="9.140625" style="412"/>
    <col min="6402" max="6402" width="6.140625" style="412" customWidth="1"/>
    <col min="6403" max="6403" width="41.140625" style="412" bestFit="1" customWidth="1"/>
    <col min="6404" max="6404" width="11" style="412" customWidth="1"/>
    <col min="6405" max="6410" width="10.7109375" style="412" customWidth="1"/>
    <col min="6411" max="6657" width="9.140625" style="412"/>
    <col min="6658" max="6658" width="6.140625" style="412" customWidth="1"/>
    <col min="6659" max="6659" width="41.140625" style="412" bestFit="1" customWidth="1"/>
    <col min="6660" max="6660" width="11" style="412" customWidth="1"/>
    <col min="6661" max="6666" width="10.7109375" style="412" customWidth="1"/>
    <col min="6667" max="6913" width="9.140625" style="412"/>
    <col min="6914" max="6914" width="6.140625" style="412" customWidth="1"/>
    <col min="6915" max="6915" width="41.140625" style="412" bestFit="1" customWidth="1"/>
    <col min="6916" max="6916" width="11" style="412" customWidth="1"/>
    <col min="6917" max="6922" width="10.7109375" style="412" customWidth="1"/>
    <col min="6923" max="7169" width="9.140625" style="412"/>
    <col min="7170" max="7170" width="6.140625" style="412" customWidth="1"/>
    <col min="7171" max="7171" width="41.140625" style="412" bestFit="1" customWidth="1"/>
    <col min="7172" max="7172" width="11" style="412" customWidth="1"/>
    <col min="7173" max="7178" width="10.7109375" style="412" customWidth="1"/>
    <col min="7179" max="7425" width="9.140625" style="412"/>
    <col min="7426" max="7426" width="6.140625" style="412" customWidth="1"/>
    <col min="7427" max="7427" width="41.140625" style="412" bestFit="1" customWidth="1"/>
    <col min="7428" max="7428" width="11" style="412" customWidth="1"/>
    <col min="7429" max="7434" width="10.7109375" style="412" customWidth="1"/>
    <col min="7435" max="7681" width="9.140625" style="412"/>
    <col min="7682" max="7682" width="6.140625" style="412" customWidth="1"/>
    <col min="7683" max="7683" width="41.140625" style="412" bestFit="1" customWidth="1"/>
    <col min="7684" max="7684" width="11" style="412" customWidth="1"/>
    <col min="7685" max="7690" width="10.7109375" style="412" customWidth="1"/>
    <col min="7691" max="7937" width="9.140625" style="412"/>
    <col min="7938" max="7938" width="6.140625" style="412" customWidth="1"/>
    <col min="7939" max="7939" width="41.140625" style="412" bestFit="1" customWidth="1"/>
    <col min="7940" max="7940" width="11" style="412" customWidth="1"/>
    <col min="7941" max="7946" width="10.7109375" style="412" customWidth="1"/>
    <col min="7947" max="8193" width="9.140625" style="412"/>
    <col min="8194" max="8194" width="6.140625" style="412" customWidth="1"/>
    <col min="8195" max="8195" width="41.140625" style="412" bestFit="1" customWidth="1"/>
    <col min="8196" max="8196" width="11" style="412" customWidth="1"/>
    <col min="8197" max="8202" width="10.7109375" style="412" customWidth="1"/>
    <col min="8203" max="8449" width="9.140625" style="412"/>
    <col min="8450" max="8450" width="6.140625" style="412" customWidth="1"/>
    <col min="8451" max="8451" width="41.140625" style="412" bestFit="1" customWidth="1"/>
    <col min="8452" max="8452" width="11" style="412" customWidth="1"/>
    <col min="8453" max="8458" width="10.7109375" style="412" customWidth="1"/>
    <col min="8459" max="8705" width="9.140625" style="412"/>
    <col min="8706" max="8706" width="6.140625" style="412" customWidth="1"/>
    <col min="8707" max="8707" width="41.140625" style="412" bestFit="1" customWidth="1"/>
    <col min="8708" max="8708" width="11" style="412" customWidth="1"/>
    <col min="8709" max="8714" width="10.7109375" style="412" customWidth="1"/>
    <col min="8715" max="8961" width="9.140625" style="412"/>
    <col min="8962" max="8962" width="6.140625" style="412" customWidth="1"/>
    <col min="8963" max="8963" width="41.140625" style="412" bestFit="1" customWidth="1"/>
    <col min="8964" max="8964" width="11" style="412" customWidth="1"/>
    <col min="8965" max="8970" width="10.7109375" style="412" customWidth="1"/>
    <col min="8971" max="9217" width="9.140625" style="412"/>
    <col min="9218" max="9218" width="6.140625" style="412" customWidth="1"/>
    <col min="9219" max="9219" width="41.140625" style="412" bestFit="1" customWidth="1"/>
    <col min="9220" max="9220" width="11" style="412" customWidth="1"/>
    <col min="9221" max="9226" width="10.7109375" style="412" customWidth="1"/>
    <col min="9227" max="9473" width="9.140625" style="412"/>
    <col min="9474" max="9474" width="6.140625" style="412" customWidth="1"/>
    <col min="9475" max="9475" width="41.140625" style="412" bestFit="1" customWidth="1"/>
    <col min="9476" max="9476" width="11" style="412" customWidth="1"/>
    <col min="9477" max="9482" width="10.7109375" style="412" customWidth="1"/>
    <col min="9483" max="9729" width="9.140625" style="412"/>
    <col min="9730" max="9730" width="6.140625" style="412" customWidth="1"/>
    <col min="9731" max="9731" width="41.140625" style="412" bestFit="1" customWidth="1"/>
    <col min="9732" max="9732" width="11" style="412" customWidth="1"/>
    <col min="9733" max="9738" width="10.7109375" style="412" customWidth="1"/>
    <col min="9739" max="9985" width="9.140625" style="412"/>
    <col min="9986" max="9986" width="6.140625" style="412" customWidth="1"/>
    <col min="9987" max="9987" width="41.140625" style="412" bestFit="1" customWidth="1"/>
    <col min="9988" max="9988" width="11" style="412" customWidth="1"/>
    <col min="9989" max="9994" width="10.7109375" style="412" customWidth="1"/>
    <col min="9995" max="10241" width="9.140625" style="412"/>
    <col min="10242" max="10242" width="6.140625" style="412" customWidth="1"/>
    <col min="10243" max="10243" width="41.140625" style="412" bestFit="1" customWidth="1"/>
    <col min="10244" max="10244" width="11" style="412" customWidth="1"/>
    <col min="10245" max="10250" width="10.7109375" style="412" customWidth="1"/>
    <col min="10251" max="10497" width="9.140625" style="412"/>
    <col min="10498" max="10498" width="6.140625" style="412" customWidth="1"/>
    <col min="10499" max="10499" width="41.140625" style="412" bestFit="1" customWidth="1"/>
    <col min="10500" max="10500" width="11" style="412" customWidth="1"/>
    <col min="10501" max="10506" width="10.7109375" style="412" customWidth="1"/>
    <col min="10507" max="10753" width="9.140625" style="412"/>
    <col min="10754" max="10754" width="6.140625" style="412" customWidth="1"/>
    <col min="10755" max="10755" width="41.140625" style="412" bestFit="1" customWidth="1"/>
    <col min="10756" max="10756" width="11" style="412" customWidth="1"/>
    <col min="10757" max="10762" width="10.7109375" style="412" customWidth="1"/>
    <col min="10763" max="11009" width="9.140625" style="412"/>
    <col min="11010" max="11010" width="6.140625" style="412" customWidth="1"/>
    <col min="11011" max="11011" width="41.140625" style="412" bestFit="1" customWidth="1"/>
    <col min="11012" max="11012" width="11" style="412" customWidth="1"/>
    <col min="11013" max="11018" width="10.7109375" style="412" customWidth="1"/>
    <col min="11019" max="11265" width="9.140625" style="412"/>
    <col min="11266" max="11266" width="6.140625" style="412" customWidth="1"/>
    <col min="11267" max="11267" width="41.140625" style="412" bestFit="1" customWidth="1"/>
    <col min="11268" max="11268" width="11" style="412" customWidth="1"/>
    <col min="11269" max="11274" width="10.7109375" style="412" customWidth="1"/>
    <col min="11275" max="11521" width="9.140625" style="412"/>
    <col min="11522" max="11522" width="6.140625" style="412" customWidth="1"/>
    <col min="11523" max="11523" width="41.140625" style="412" bestFit="1" customWidth="1"/>
    <col min="11524" max="11524" width="11" style="412" customWidth="1"/>
    <col min="11525" max="11530" width="10.7109375" style="412" customWidth="1"/>
    <col min="11531" max="11777" width="9.140625" style="412"/>
    <col min="11778" max="11778" width="6.140625" style="412" customWidth="1"/>
    <col min="11779" max="11779" width="41.140625" style="412" bestFit="1" customWidth="1"/>
    <col min="11780" max="11780" width="11" style="412" customWidth="1"/>
    <col min="11781" max="11786" width="10.7109375" style="412" customWidth="1"/>
    <col min="11787" max="12033" width="9.140625" style="412"/>
    <col min="12034" max="12034" width="6.140625" style="412" customWidth="1"/>
    <col min="12035" max="12035" width="41.140625" style="412" bestFit="1" customWidth="1"/>
    <col min="12036" max="12036" width="11" style="412" customWidth="1"/>
    <col min="12037" max="12042" width="10.7109375" style="412" customWidth="1"/>
    <col min="12043" max="12289" width="9.140625" style="412"/>
    <col min="12290" max="12290" width="6.140625" style="412" customWidth="1"/>
    <col min="12291" max="12291" width="41.140625" style="412" bestFit="1" customWidth="1"/>
    <col min="12292" max="12292" width="11" style="412" customWidth="1"/>
    <col min="12293" max="12298" width="10.7109375" style="412" customWidth="1"/>
    <col min="12299" max="12545" width="9.140625" style="412"/>
    <col min="12546" max="12546" width="6.140625" style="412" customWidth="1"/>
    <col min="12547" max="12547" width="41.140625" style="412" bestFit="1" customWidth="1"/>
    <col min="12548" max="12548" width="11" style="412" customWidth="1"/>
    <col min="12549" max="12554" width="10.7109375" style="412" customWidth="1"/>
    <col min="12555" max="12801" width="9.140625" style="412"/>
    <col min="12802" max="12802" width="6.140625" style="412" customWidth="1"/>
    <col min="12803" max="12803" width="41.140625" style="412" bestFit="1" customWidth="1"/>
    <col min="12804" max="12804" width="11" style="412" customWidth="1"/>
    <col min="12805" max="12810" width="10.7109375" style="412" customWidth="1"/>
    <col min="12811" max="13057" width="9.140625" style="412"/>
    <col min="13058" max="13058" width="6.140625" style="412" customWidth="1"/>
    <col min="13059" max="13059" width="41.140625" style="412" bestFit="1" customWidth="1"/>
    <col min="13060" max="13060" width="11" style="412" customWidth="1"/>
    <col min="13061" max="13066" width="10.7109375" style="412" customWidth="1"/>
    <col min="13067" max="13313" width="9.140625" style="412"/>
    <col min="13314" max="13314" width="6.140625" style="412" customWidth="1"/>
    <col min="13315" max="13315" width="41.140625" style="412" bestFit="1" customWidth="1"/>
    <col min="13316" max="13316" width="11" style="412" customWidth="1"/>
    <col min="13317" max="13322" width="10.7109375" style="412" customWidth="1"/>
    <col min="13323" max="13569" width="9.140625" style="412"/>
    <col min="13570" max="13570" width="6.140625" style="412" customWidth="1"/>
    <col min="13571" max="13571" width="41.140625" style="412" bestFit="1" customWidth="1"/>
    <col min="13572" max="13572" width="11" style="412" customWidth="1"/>
    <col min="13573" max="13578" width="10.7109375" style="412" customWidth="1"/>
    <col min="13579" max="13825" width="9.140625" style="412"/>
    <col min="13826" max="13826" width="6.140625" style="412" customWidth="1"/>
    <col min="13827" max="13827" width="41.140625" style="412" bestFit="1" customWidth="1"/>
    <col min="13828" max="13828" width="11" style="412" customWidth="1"/>
    <col min="13829" max="13834" width="10.7109375" style="412" customWidth="1"/>
    <col min="13835" max="14081" width="9.140625" style="412"/>
    <col min="14082" max="14082" width="6.140625" style="412" customWidth="1"/>
    <col min="14083" max="14083" width="41.140625" style="412" bestFit="1" customWidth="1"/>
    <col min="14084" max="14084" width="11" style="412" customWidth="1"/>
    <col min="14085" max="14090" width="10.7109375" style="412" customWidth="1"/>
    <col min="14091" max="14337" width="9.140625" style="412"/>
    <col min="14338" max="14338" width="6.140625" style="412" customWidth="1"/>
    <col min="14339" max="14339" width="41.140625" style="412" bestFit="1" customWidth="1"/>
    <col min="14340" max="14340" width="11" style="412" customWidth="1"/>
    <col min="14341" max="14346" width="10.7109375" style="412" customWidth="1"/>
    <col min="14347" max="14593" width="9.140625" style="412"/>
    <col min="14594" max="14594" width="6.140625" style="412" customWidth="1"/>
    <col min="14595" max="14595" width="41.140625" style="412" bestFit="1" customWidth="1"/>
    <col min="14596" max="14596" width="11" style="412" customWidth="1"/>
    <col min="14597" max="14602" width="10.7109375" style="412" customWidth="1"/>
    <col min="14603" max="14849" width="9.140625" style="412"/>
    <col min="14850" max="14850" width="6.140625" style="412" customWidth="1"/>
    <col min="14851" max="14851" width="41.140625" style="412" bestFit="1" customWidth="1"/>
    <col min="14852" max="14852" width="11" style="412" customWidth="1"/>
    <col min="14853" max="14858" width="10.7109375" style="412" customWidth="1"/>
    <col min="14859" max="15105" width="9.140625" style="412"/>
    <col min="15106" max="15106" width="6.140625" style="412" customWidth="1"/>
    <col min="15107" max="15107" width="41.140625" style="412" bestFit="1" customWidth="1"/>
    <col min="15108" max="15108" width="11" style="412" customWidth="1"/>
    <col min="15109" max="15114" width="10.7109375" style="412" customWidth="1"/>
    <col min="15115" max="15361" width="9.140625" style="412"/>
    <col min="15362" max="15362" width="6.140625" style="412" customWidth="1"/>
    <col min="15363" max="15363" width="41.140625" style="412" bestFit="1" customWidth="1"/>
    <col min="15364" max="15364" width="11" style="412" customWidth="1"/>
    <col min="15365" max="15370" width="10.7109375" style="412" customWidth="1"/>
    <col min="15371" max="15617" width="9.140625" style="412"/>
    <col min="15618" max="15618" width="6.140625" style="412" customWidth="1"/>
    <col min="15619" max="15619" width="41.140625" style="412" bestFit="1" customWidth="1"/>
    <col min="15620" max="15620" width="11" style="412" customWidth="1"/>
    <col min="15621" max="15626" width="10.7109375" style="412" customWidth="1"/>
    <col min="15627" max="15873" width="9.140625" style="412"/>
    <col min="15874" max="15874" width="6.140625" style="412" customWidth="1"/>
    <col min="15875" max="15875" width="41.140625" style="412" bestFit="1" customWidth="1"/>
    <col min="15876" max="15876" width="11" style="412" customWidth="1"/>
    <col min="15877" max="15882" width="10.7109375" style="412" customWidth="1"/>
    <col min="15883" max="16129" width="9.140625" style="412"/>
    <col min="16130" max="16130" width="6.140625" style="412" customWidth="1"/>
    <col min="16131" max="16131" width="41.140625" style="412" bestFit="1" customWidth="1"/>
    <col min="16132" max="16132" width="11" style="412" customWidth="1"/>
    <col min="16133" max="16138" width="10.7109375" style="412" customWidth="1"/>
    <col min="16139" max="16384" width="9.140625" style="412"/>
  </cols>
  <sheetData>
    <row r="1" spans="2:21">
      <c r="B1" s="2054" t="s">
        <v>573</v>
      </c>
      <c r="C1" s="2054"/>
      <c r="D1" s="2054"/>
      <c r="E1" s="2054"/>
      <c r="F1" s="2054"/>
      <c r="G1" s="2054"/>
      <c r="H1" s="2054"/>
      <c r="I1" s="2054"/>
      <c r="J1" s="2054"/>
    </row>
    <row r="2" spans="2:21" ht="15" customHeight="1">
      <c r="B2" s="2068" t="s">
        <v>207</v>
      </c>
      <c r="C2" s="2068"/>
      <c r="D2" s="2068"/>
      <c r="E2" s="2068"/>
      <c r="F2" s="2068"/>
      <c r="G2" s="2068"/>
      <c r="H2" s="2068"/>
      <c r="I2" s="2068"/>
      <c r="J2" s="2068"/>
    </row>
    <row r="3" spans="2:21" ht="15" customHeight="1">
      <c r="B3" s="2068"/>
      <c r="C3" s="2068"/>
      <c r="D3" s="2068"/>
      <c r="E3" s="2068"/>
      <c r="F3" s="2068"/>
      <c r="G3" s="2068"/>
      <c r="H3" s="2068"/>
      <c r="I3" s="2068"/>
      <c r="J3" s="2068"/>
    </row>
    <row r="4" spans="2:21" ht="15" customHeight="1" thickBot="1">
      <c r="B4" s="2069" t="s">
        <v>54</v>
      </c>
      <c r="C4" s="2069"/>
      <c r="D4" s="2069"/>
      <c r="E4" s="2069"/>
      <c r="F4" s="2069"/>
      <c r="G4" s="2069"/>
      <c r="H4" s="2069"/>
      <c r="I4" s="2069"/>
      <c r="J4" s="2069"/>
    </row>
    <row r="5" spans="2:21" ht="21.75" customHeight="1" thickTop="1">
      <c r="B5" s="2039" t="s">
        <v>42</v>
      </c>
      <c r="C5" s="2041" t="s">
        <v>47</v>
      </c>
      <c r="D5" s="2043" t="s">
        <v>46</v>
      </c>
      <c r="E5" s="2043"/>
      <c r="F5" s="2013" t="s">
        <v>390</v>
      </c>
      <c r="G5" s="2013"/>
      <c r="H5" s="376" t="s">
        <v>389</v>
      </c>
      <c r="I5" s="2070" t="s">
        <v>79</v>
      </c>
      <c r="J5" s="2071"/>
    </row>
    <row r="6" spans="2:21" ht="21.75" customHeight="1">
      <c r="B6" s="2040"/>
      <c r="C6" s="2042"/>
      <c r="D6" s="533" t="s">
        <v>48</v>
      </c>
      <c r="E6" s="374" t="s">
        <v>346</v>
      </c>
      <c r="F6" s="533" t="s">
        <v>48</v>
      </c>
      <c r="G6" s="374" t="s">
        <v>346</v>
      </c>
      <c r="H6" s="374" t="s">
        <v>346</v>
      </c>
      <c r="I6" s="532" t="s">
        <v>45</v>
      </c>
      <c r="J6" s="531" t="s">
        <v>58</v>
      </c>
      <c r="L6" s="311"/>
      <c r="M6" s="311"/>
    </row>
    <row r="7" spans="2:21" ht="21.75" customHeight="1">
      <c r="B7" s="509"/>
      <c r="C7" s="508" t="s">
        <v>479</v>
      </c>
      <c r="D7" s="495">
        <v>112558.76849999999</v>
      </c>
      <c r="E7" s="529">
        <v>25517.826950999999</v>
      </c>
      <c r="F7" s="494">
        <v>140623.27161</v>
      </c>
      <c r="G7" s="507">
        <v>37300.665094000004</v>
      </c>
      <c r="H7" s="507">
        <v>40797.214001999986</v>
      </c>
      <c r="I7" s="506">
        <v>46.174927691240015</v>
      </c>
      <c r="J7" s="505">
        <v>9.3739586122350858</v>
      </c>
      <c r="K7" s="311"/>
      <c r="L7" s="311"/>
      <c r="M7" s="311"/>
      <c r="Q7" s="311"/>
      <c r="R7" s="311"/>
      <c r="S7" s="311"/>
      <c r="T7" s="311"/>
      <c r="U7" s="311"/>
    </row>
    <row r="8" spans="2:21" ht="21.75" customHeight="1">
      <c r="B8" s="504">
        <v>1</v>
      </c>
      <c r="C8" s="503" t="s">
        <v>572</v>
      </c>
      <c r="D8" s="502">
        <v>1622.5438239999996</v>
      </c>
      <c r="E8" s="530">
        <v>360.10558200000003</v>
      </c>
      <c r="F8" s="501">
        <v>2299.3838070000002</v>
      </c>
      <c r="G8" s="501">
        <v>611.27777000000003</v>
      </c>
      <c r="H8" s="501">
        <v>750.49006799999995</v>
      </c>
      <c r="I8" s="500">
        <v>69.749595828259061</v>
      </c>
      <c r="J8" s="499">
        <v>22.773983421644786</v>
      </c>
      <c r="K8" s="311"/>
      <c r="L8" s="311"/>
      <c r="M8" s="311"/>
      <c r="Q8" s="311"/>
      <c r="R8" s="311"/>
      <c r="S8" s="311"/>
      <c r="T8" s="311"/>
      <c r="U8" s="311"/>
    </row>
    <row r="9" spans="2:21" ht="21.75" customHeight="1">
      <c r="B9" s="504">
        <v>2</v>
      </c>
      <c r="C9" s="503" t="s">
        <v>571</v>
      </c>
      <c r="D9" s="502">
        <v>842.00551100000007</v>
      </c>
      <c r="E9" s="530">
        <v>182.192117</v>
      </c>
      <c r="F9" s="501">
        <v>1376.276897</v>
      </c>
      <c r="G9" s="501">
        <v>463.53728100000001</v>
      </c>
      <c r="H9" s="501">
        <v>358.36821700000002</v>
      </c>
      <c r="I9" s="500">
        <v>154.42224868598458</v>
      </c>
      <c r="J9" s="499">
        <v>-22.688372286500083</v>
      </c>
      <c r="K9" s="311"/>
      <c r="L9" s="311"/>
      <c r="M9" s="311"/>
      <c r="Q9" s="311"/>
      <c r="R9" s="311"/>
      <c r="S9" s="311"/>
      <c r="T9" s="311"/>
      <c r="U9" s="311"/>
    </row>
    <row r="10" spans="2:21" ht="21.75" customHeight="1">
      <c r="B10" s="504">
        <v>3</v>
      </c>
      <c r="C10" s="503" t="s">
        <v>570</v>
      </c>
      <c r="D10" s="502">
        <v>582.55178499999988</v>
      </c>
      <c r="E10" s="530">
        <v>150.92931999999999</v>
      </c>
      <c r="F10" s="501">
        <v>729.39660100000015</v>
      </c>
      <c r="G10" s="501">
        <v>176.500092</v>
      </c>
      <c r="H10" s="501">
        <v>213.21717900000002</v>
      </c>
      <c r="I10" s="500">
        <v>16.942216396390037</v>
      </c>
      <c r="J10" s="499">
        <v>20.80287130955152</v>
      </c>
      <c r="K10" s="311"/>
      <c r="L10" s="311"/>
      <c r="M10" s="311"/>
      <c r="Q10" s="311"/>
      <c r="R10" s="311"/>
      <c r="S10" s="311"/>
      <c r="T10" s="311"/>
      <c r="U10" s="311"/>
    </row>
    <row r="11" spans="2:21" ht="21.75" customHeight="1">
      <c r="B11" s="504">
        <v>4</v>
      </c>
      <c r="C11" s="503" t="s">
        <v>569</v>
      </c>
      <c r="D11" s="502">
        <v>1675.868665</v>
      </c>
      <c r="E11" s="530">
        <v>300.11414299999996</v>
      </c>
      <c r="F11" s="501">
        <v>1789.9033939999999</v>
      </c>
      <c r="G11" s="501">
        <v>510.42265299999997</v>
      </c>
      <c r="H11" s="501">
        <v>394.48437300000001</v>
      </c>
      <c r="I11" s="500">
        <v>70.076174317449642</v>
      </c>
      <c r="J11" s="499">
        <v>-22.714172131384615</v>
      </c>
      <c r="K11" s="311"/>
      <c r="L11" s="311"/>
      <c r="M11" s="311"/>
      <c r="Q11" s="311"/>
      <c r="R11" s="311"/>
      <c r="S11" s="311"/>
      <c r="T11" s="311"/>
      <c r="U11" s="311"/>
    </row>
    <row r="12" spans="2:21" ht="21.75" customHeight="1">
      <c r="B12" s="504">
        <v>5</v>
      </c>
      <c r="C12" s="503" t="s">
        <v>495</v>
      </c>
      <c r="D12" s="502">
        <v>8720.9624640000002</v>
      </c>
      <c r="E12" s="530">
        <v>1025.3857270000001</v>
      </c>
      <c r="F12" s="501">
        <v>8322.4175479999994</v>
      </c>
      <c r="G12" s="501">
        <v>1921.561316</v>
      </c>
      <c r="H12" s="501">
        <v>1505.950216</v>
      </c>
      <c r="I12" s="500">
        <v>87.398874921144653</v>
      </c>
      <c r="J12" s="499">
        <v>-21.628823214715467</v>
      </c>
      <c r="K12" s="311"/>
      <c r="L12" s="311"/>
      <c r="M12" s="311"/>
      <c r="Q12" s="311"/>
      <c r="R12" s="311"/>
      <c r="S12" s="311"/>
      <c r="T12" s="311"/>
      <c r="U12" s="311"/>
    </row>
    <row r="13" spans="2:21" ht="21.75" customHeight="1">
      <c r="B13" s="504">
        <v>6</v>
      </c>
      <c r="C13" s="503" t="s">
        <v>568</v>
      </c>
      <c r="D13" s="502">
        <v>665.60882700000002</v>
      </c>
      <c r="E13" s="530">
        <v>114.165485</v>
      </c>
      <c r="F13" s="501">
        <v>1236.968715</v>
      </c>
      <c r="G13" s="501">
        <v>241.259151</v>
      </c>
      <c r="H13" s="501">
        <v>245.55623</v>
      </c>
      <c r="I13" s="500">
        <v>111.32407136885547</v>
      </c>
      <c r="J13" s="499">
        <v>1.7811050823104466</v>
      </c>
      <c r="K13" s="311"/>
      <c r="L13" s="311"/>
      <c r="M13" s="311"/>
      <c r="Q13" s="311"/>
      <c r="R13" s="311"/>
      <c r="S13" s="311"/>
      <c r="T13" s="311"/>
      <c r="U13" s="311"/>
    </row>
    <row r="14" spans="2:21" ht="21.75" customHeight="1">
      <c r="B14" s="504">
        <v>7</v>
      </c>
      <c r="C14" s="503" t="s">
        <v>527</v>
      </c>
      <c r="D14" s="502">
        <v>181.20056300000002</v>
      </c>
      <c r="E14" s="530">
        <v>23.680240999999999</v>
      </c>
      <c r="F14" s="501">
        <v>209.031802</v>
      </c>
      <c r="G14" s="501">
        <v>66.325309000000004</v>
      </c>
      <c r="H14" s="501">
        <v>29.993819999999999</v>
      </c>
      <c r="I14" s="500">
        <v>180.08713678209614</v>
      </c>
      <c r="J14" s="499">
        <v>-54.777715396697211</v>
      </c>
      <c r="K14" s="311"/>
      <c r="L14" s="311"/>
      <c r="M14" s="311"/>
      <c r="Q14" s="311"/>
      <c r="R14" s="311"/>
      <c r="S14" s="311"/>
      <c r="T14" s="311"/>
      <c r="U14" s="311"/>
    </row>
    <row r="15" spans="2:21" ht="21.75" customHeight="1">
      <c r="B15" s="504">
        <v>8</v>
      </c>
      <c r="C15" s="503" t="s">
        <v>494</v>
      </c>
      <c r="D15" s="502">
        <v>10951.7251</v>
      </c>
      <c r="E15" s="530">
        <v>2426.9272280000005</v>
      </c>
      <c r="F15" s="501">
        <v>20325.113624000001</v>
      </c>
      <c r="G15" s="501">
        <v>3696.65263</v>
      </c>
      <c r="H15" s="501">
        <v>4725.4840649999996</v>
      </c>
      <c r="I15" s="500">
        <v>52.318231356543976</v>
      </c>
      <c r="J15" s="499">
        <v>27.831433947852432</v>
      </c>
      <c r="K15" s="311"/>
      <c r="L15" s="311"/>
      <c r="M15" s="311"/>
      <c r="Q15" s="311"/>
      <c r="R15" s="311"/>
      <c r="S15" s="311"/>
      <c r="T15" s="311"/>
      <c r="U15" s="311"/>
    </row>
    <row r="16" spans="2:21" ht="21.75" customHeight="1">
      <c r="B16" s="504">
        <v>9</v>
      </c>
      <c r="C16" s="503" t="s">
        <v>567</v>
      </c>
      <c r="D16" s="502">
        <v>239.43034</v>
      </c>
      <c r="E16" s="530">
        <v>66.449518999999995</v>
      </c>
      <c r="F16" s="501">
        <v>400.28832599999998</v>
      </c>
      <c r="G16" s="501">
        <v>123.93351299999999</v>
      </c>
      <c r="H16" s="501">
        <v>98.142735000000016</v>
      </c>
      <c r="I16" s="500">
        <v>86.507765391048196</v>
      </c>
      <c r="J16" s="499">
        <v>-20.810172628609322</v>
      </c>
      <c r="K16" s="311"/>
      <c r="L16" s="311"/>
      <c r="M16" s="311"/>
      <c r="Q16" s="311"/>
      <c r="R16" s="311"/>
      <c r="S16" s="311"/>
      <c r="T16" s="311"/>
      <c r="U16" s="311"/>
    </row>
    <row r="17" spans="2:21" ht="21.75" customHeight="1">
      <c r="B17" s="504">
        <v>10</v>
      </c>
      <c r="C17" s="503" t="s">
        <v>566</v>
      </c>
      <c r="D17" s="502">
        <v>604.27002399999992</v>
      </c>
      <c r="E17" s="530">
        <v>169.55649099999999</v>
      </c>
      <c r="F17" s="501">
        <v>352.41333299999997</v>
      </c>
      <c r="G17" s="501">
        <v>135.618211</v>
      </c>
      <c r="H17" s="501">
        <v>87.735917999999998</v>
      </c>
      <c r="I17" s="500">
        <v>-20.015913162534133</v>
      </c>
      <c r="J17" s="499">
        <v>-35.306683849413105</v>
      </c>
      <c r="K17" s="311"/>
      <c r="L17" s="311"/>
      <c r="M17" s="311"/>
      <c r="Q17" s="311"/>
      <c r="R17" s="311"/>
      <c r="S17" s="311"/>
      <c r="T17" s="311"/>
      <c r="U17" s="311"/>
    </row>
    <row r="18" spans="2:21" ht="21.75" customHeight="1">
      <c r="B18" s="504">
        <v>11</v>
      </c>
      <c r="C18" s="503" t="s">
        <v>447</v>
      </c>
      <c r="D18" s="502">
        <v>0</v>
      </c>
      <c r="E18" s="530">
        <v>0</v>
      </c>
      <c r="F18" s="501">
        <v>0</v>
      </c>
      <c r="G18" s="501">
        <v>0</v>
      </c>
      <c r="H18" s="501">
        <v>0</v>
      </c>
      <c r="I18" s="500" t="s">
        <v>263</v>
      </c>
      <c r="J18" s="499" t="s">
        <v>263</v>
      </c>
      <c r="K18" s="311"/>
      <c r="L18" s="311"/>
      <c r="M18" s="311"/>
      <c r="Q18" s="311"/>
      <c r="R18" s="311"/>
      <c r="S18" s="311"/>
      <c r="T18" s="311"/>
      <c r="U18" s="311"/>
    </row>
    <row r="19" spans="2:21" ht="21.75" customHeight="1">
      <c r="B19" s="504">
        <v>12</v>
      </c>
      <c r="C19" s="503" t="s">
        <v>565</v>
      </c>
      <c r="D19" s="502">
        <v>1426.2177299999998</v>
      </c>
      <c r="E19" s="530">
        <v>338.221653</v>
      </c>
      <c r="F19" s="501">
        <v>1750.3156599999998</v>
      </c>
      <c r="G19" s="501">
        <v>535.61584300000004</v>
      </c>
      <c r="H19" s="501">
        <v>434.50509099999999</v>
      </c>
      <c r="I19" s="500">
        <v>58.362375161119587</v>
      </c>
      <c r="J19" s="499">
        <v>-18.877475959948413</v>
      </c>
      <c r="K19" s="311"/>
      <c r="L19" s="311"/>
      <c r="M19" s="311"/>
      <c r="Q19" s="311"/>
      <c r="R19" s="311"/>
      <c r="S19" s="311"/>
      <c r="T19" s="311"/>
      <c r="U19" s="311"/>
    </row>
    <row r="20" spans="2:21" ht="21.75" customHeight="1">
      <c r="B20" s="504">
        <v>13</v>
      </c>
      <c r="C20" s="503" t="s">
        <v>564</v>
      </c>
      <c r="D20" s="502">
        <v>1583.653339</v>
      </c>
      <c r="E20" s="530">
        <v>357.42523</v>
      </c>
      <c r="F20" s="501">
        <v>1619.7049809999996</v>
      </c>
      <c r="G20" s="501">
        <v>605.05737899999997</v>
      </c>
      <c r="H20" s="501">
        <v>515.05936900000006</v>
      </c>
      <c r="I20" s="500">
        <v>69.282224145172961</v>
      </c>
      <c r="J20" s="499">
        <v>-14.874293434573573</v>
      </c>
      <c r="K20" s="311"/>
      <c r="L20" s="311"/>
      <c r="M20" s="311"/>
      <c r="Q20" s="311"/>
      <c r="R20" s="311"/>
      <c r="S20" s="311"/>
      <c r="T20" s="311"/>
      <c r="U20" s="311"/>
    </row>
    <row r="21" spans="2:21" ht="21.75" customHeight="1">
      <c r="B21" s="504">
        <v>14</v>
      </c>
      <c r="C21" s="503" t="s">
        <v>500</v>
      </c>
      <c r="D21" s="502">
        <v>915.098975</v>
      </c>
      <c r="E21" s="530">
        <v>156.66294299999998</v>
      </c>
      <c r="F21" s="501">
        <v>1291.5937970000002</v>
      </c>
      <c r="G21" s="501">
        <v>319.17900400000002</v>
      </c>
      <c r="H21" s="501">
        <v>386.061601</v>
      </c>
      <c r="I21" s="500">
        <v>103.73612156641286</v>
      </c>
      <c r="J21" s="499">
        <v>20.95457287660436</v>
      </c>
      <c r="K21" s="311"/>
      <c r="L21" s="311"/>
      <c r="M21" s="311"/>
      <c r="Q21" s="311"/>
      <c r="R21" s="311"/>
      <c r="S21" s="311"/>
      <c r="T21" s="311"/>
      <c r="U21" s="311"/>
    </row>
    <row r="22" spans="2:21" ht="21.75" customHeight="1">
      <c r="B22" s="504">
        <v>15</v>
      </c>
      <c r="C22" s="503" t="s">
        <v>563</v>
      </c>
      <c r="D22" s="502">
        <v>1202.1907940000001</v>
      </c>
      <c r="E22" s="530">
        <v>342.25753299999997</v>
      </c>
      <c r="F22" s="501">
        <v>1644.365065</v>
      </c>
      <c r="G22" s="501">
        <v>580.557953</v>
      </c>
      <c r="H22" s="501">
        <v>478.64765899999998</v>
      </c>
      <c r="I22" s="500">
        <v>69.626055535204273</v>
      </c>
      <c r="J22" s="499">
        <v>-17.553853749377552</v>
      </c>
      <c r="K22" s="311"/>
      <c r="L22" s="311"/>
      <c r="M22" s="311"/>
      <c r="Q22" s="311"/>
      <c r="R22" s="311"/>
      <c r="S22" s="311"/>
      <c r="T22" s="311"/>
      <c r="U22" s="311"/>
    </row>
    <row r="23" spans="2:21" ht="21.75" customHeight="1">
      <c r="B23" s="504">
        <v>16</v>
      </c>
      <c r="C23" s="503" t="s">
        <v>562</v>
      </c>
      <c r="D23" s="502">
        <v>1103.3304159999998</v>
      </c>
      <c r="E23" s="530">
        <v>210.80489399999999</v>
      </c>
      <c r="F23" s="501">
        <v>1338.808628</v>
      </c>
      <c r="G23" s="501">
        <v>424.43346499999996</v>
      </c>
      <c r="H23" s="501">
        <v>355.265244</v>
      </c>
      <c r="I23" s="500">
        <v>101.33947412055812</v>
      </c>
      <c r="J23" s="499">
        <v>-16.296599279700999</v>
      </c>
      <c r="K23" s="311"/>
      <c r="L23" s="311"/>
      <c r="M23" s="311"/>
      <c r="Q23" s="311"/>
      <c r="R23" s="311"/>
      <c r="S23" s="311"/>
      <c r="T23" s="311"/>
      <c r="U23" s="311"/>
    </row>
    <row r="24" spans="2:21" ht="21.75" customHeight="1">
      <c r="B24" s="504">
        <v>17</v>
      </c>
      <c r="C24" s="503" t="s">
        <v>561</v>
      </c>
      <c r="D24" s="502">
        <v>18863.396191</v>
      </c>
      <c r="E24" s="530">
        <v>3282.1752980000001</v>
      </c>
      <c r="F24" s="501">
        <v>18927.347613999998</v>
      </c>
      <c r="G24" s="501">
        <v>4791.0953310000004</v>
      </c>
      <c r="H24" s="501">
        <v>4956.0337170000003</v>
      </c>
      <c r="I24" s="500">
        <v>45.97317010823474</v>
      </c>
      <c r="J24" s="499">
        <v>3.4426028831610296</v>
      </c>
      <c r="K24" s="311"/>
      <c r="L24" s="311"/>
      <c r="M24" s="311"/>
      <c r="Q24" s="311"/>
      <c r="R24" s="311"/>
      <c r="S24" s="311"/>
      <c r="T24" s="311"/>
      <c r="U24" s="311"/>
    </row>
    <row r="25" spans="2:21" ht="21.75" customHeight="1">
      <c r="B25" s="504">
        <v>18</v>
      </c>
      <c r="C25" s="503" t="s">
        <v>560</v>
      </c>
      <c r="D25" s="502">
        <v>646.75906099999997</v>
      </c>
      <c r="E25" s="530">
        <v>121.97672</v>
      </c>
      <c r="F25" s="501">
        <v>675.43803100000002</v>
      </c>
      <c r="G25" s="501">
        <v>179.87598400000002</v>
      </c>
      <c r="H25" s="501">
        <v>277.89963899999998</v>
      </c>
      <c r="I25" s="500">
        <v>47.467470841977075</v>
      </c>
      <c r="J25" s="499">
        <v>54.495132046087917</v>
      </c>
      <c r="K25" s="311"/>
      <c r="L25" s="311"/>
      <c r="M25" s="311"/>
      <c r="Q25" s="311"/>
      <c r="R25" s="311"/>
      <c r="S25" s="311"/>
      <c r="T25" s="311"/>
      <c r="U25" s="311"/>
    </row>
    <row r="26" spans="2:21" ht="21.75" customHeight="1">
      <c r="B26" s="504">
        <v>19</v>
      </c>
      <c r="C26" s="503" t="s">
        <v>559</v>
      </c>
      <c r="D26" s="502">
        <v>6.7602390000000003</v>
      </c>
      <c r="E26" s="530">
        <v>2.030497</v>
      </c>
      <c r="F26" s="501">
        <v>14.192626000000001</v>
      </c>
      <c r="G26" s="501">
        <v>6.865577</v>
      </c>
      <c r="H26" s="501">
        <v>7.1367E-2</v>
      </c>
      <c r="I26" s="500">
        <v>238.12298171334407</v>
      </c>
      <c r="J26" s="499">
        <v>-98.960509801288367</v>
      </c>
      <c r="K26" s="311"/>
      <c r="L26" s="311"/>
      <c r="M26" s="311"/>
      <c r="Q26" s="311"/>
      <c r="R26" s="311"/>
      <c r="S26" s="311"/>
      <c r="T26" s="311"/>
      <c r="U26" s="311"/>
    </row>
    <row r="27" spans="2:21" ht="21.75" customHeight="1">
      <c r="B27" s="504">
        <v>20</v>
      </c>
      <c r="C27" s="503" t="s">
        <v>519</v>
      </c>
      <c r="D27" s="502">
        <v>735.68613200000004</v>
      </c>
      <c r="E27" s="530">
        <v>81.309213999999997</v>
      </c>
      <c r="F27" s="501">
        <v>1096.9482499999999</v>
      </c>
      <c r="G27" s="501">
        <v>256.05496000000005</v>
      </c>
      <c r="H27" s="501">
        <v>490.65545200000003</v>
      </c>
      <c r="I27" s="500">
        <v>214.91505993404394</v>
      </c>
      <c r="J27" s="499">
        <v>91.621147272444915</v>
      </c>
      <c r="K27" s="311"/>
      <c r="L27" s="311"/>
      <c r="M27" s="311"/>
      <c r="Q27" s="311"/>
      <c r="R27" s="311"/>
      <c r="S27" s="311"/>
      <c r="T27" s="311"/>
      <c r="U27" s="311"/>
    </row>
    <row r="28" spans="2:21" ht="21.75" customHeight="1">
      <c r="B28" s="504">
        <v>21</v>
      </c>
      <c r="C28" s="503" t="s">
        <v>558</v>
      </c>
      <c r="D28" s="502">
        <v>359.68261700000005</v>
      </c>
      <c r="E28" s="530">
        <v>114.55977000000001</v>
      </c>
      <c r="F28" s="501">
        <v>452.89815700000003</v>
      </c>
      <c r="G28" s="501">
        <v>113.698053</v>
      </c>
      <c r="H28" s="501">
        <v>94.435490000000001</v>
      </c>
      <c r="I28" s="500">
        <v>-0.75219861213059858</v>
      </c>
      <c r="J28" s="499">
        <v>-16.941858274389276</v>
      </c>
      <c r="K28" s="311"/>
      <c r="L28" s="311"/>
      <c r="M28" s="311"/>
      <c r="Q28" s="311"/>
      <c r="R28" s="311"/>
      <c r="S28" s="311"/>
      <c r="T28" s="311"/>
      <c r="U28" s="311"/>
    </row>
    <row r="29" spans="2:21" ht="21.75" customHeight="1">
      <c r="B29" s="504">
        <v>22</v>
      </c>
      <c r="C29" s="503" t="s">
        <v>557</v>
      </c>
      <c r="D29" s="502">
        <v>23.965995999999997</v>
      </c>
      <c r="E29" s="530">
        <v>0</v>
      </c>
      <c r="F29" s="501">
        <v>183.620563</v>
      </c>
      <c r="G29" s="501">
        <v>9.8210449999999998</v>
      </c>
      <c r="H29" s="501">
        <v>274.70336200000003</v>
      </c>
      <c r="I29" s="500" t="s">
        <v>263</v>
      </c>
      <c r="J29" s="499" t="s">
        <v>263</v>
      </c>
      <c r="K29" s="311"/>
      <c r="L29" s="311"/>
      <c r="M29" s="311"/>
      <c r="Q29" s="311"/>
      <c r="R29" s="311"/>
      <c r="S29" s="311"/>
      <c r="T29" s="311"/>
      <c r="U29" s="311"/>
    </row>
    <row r="30" spans="2:21" ht="21.75" customHeight="1">
      <c r="B30" s="504">
        <v>23</v>
      </c>
      <c r="C30" s="503" t="s">
        <v>556</v>
      </c>
      <c r="D30" s="502">
        <v>1695.8123629999998</v>
      </c>
      <c r="E30" s="530">
        <v>385.37319399999996</v>
      </c>
      <c r="F30" s="501">
        <v>1921.0024950000002</v>
      </c>
      <c r="G30" s="501">
        <v>536.30792199999996</v>
      </c>
      <c r="H30" s="501">
        <v>523.63029499999993</v>
      </c>
      <c r="I30" s="500">
        <v>39.165860612505412</v>
      </c>
      <c r="J30" s="499">
        <v>-2.3638709181700364</v>
      </c>
      <c r="K30" s="311"/>
      <c r="L30" s="311"/>
      <c r="M30" s="311"/>
      <c r="Q30" s="311"/>
      <c r="R30" s="311"/>
      <c r="S30" s="311"/>
      <c r="T30" s="311"/>
      <c r="U30" s="311"/>
    </row>
    <row r="31" spans="2:21" ht="21.75" customHeight="1">
      <c r="B31" s="504">
        <v>24</v>
      </c>
      <c r="C31" s="503" t="s">
        <v>555</v>
      </c>
      <c r="D31" s="502">
        <v>372.37557399999997</v>
      </c>
      <c r="E31" s="530">
        <v>81.262244999999993</v>
      </c>
      <c r="F31" s="501">
        <v>361.72516899999994</v>
      </c>
      <c r="G31" s="501">
        <v>74.037777000000006</v>
      </c>
      <c r="H31" s="501">
        <v>63.608913999999999</v>
      </c>
      <c r="I31" s="500">
        <v>-8.8903130845080511</v>
      </c>
      <c r="J31" s="499">
        <v>-14.085867272865315</v>
      </c>
      <c r="K31" s="311"/>
      <c r="L31" s="311"/>
      <c r="M31" s="311"/>
      <c r="Q31" s="311"/>
      <c r="R31" s="311"/>
      <c r="S31" s="311"/>
      <c r="T31" s="311"/>
      <c r="U31" s="311"/>
    </row>
    <row r="32" spans="2:21" ht="21.75" customHeight="1">
      <c r="B32" s="504">
        <v>25</v>
      </c>
      <c r="C32" s="503" t="s">
        <v>474</v>
      </c>
      <c r="D32" s="502">
        <v>8763.7324580000004</v>
      </c>
      <c r="E32" s="530">
        <v>1825.567497</v>
      </c>
      <c r="F32" s="501">
        <v>20982.749032</v>
      </c>
      <c r="G32" s="501">
        <v>6951.4060030000001</v>
      </c>
      <c r="H32" s="501">
        <v>7164.4776520000005</v>
      </c>
      <c r="I32" s="500">
        <v>280.78055259109379</v>
      </c>
      <c r="J32" s="499">
        <v>3.0651590326913123</v>
      </c>
      <c r="K32" s="311"/>
      <c r="L32" s="311"/>
      <c r="M32" s="311"/>
      <c r="Q32" s="311"/>
      <c r="R32" s="311"/>
      <c r="S32" s="311"/>
      <c r="T32" s="311"/>
      <c r="U32" s="311"/>
    </row>
    <row r="33" spans="2:21" ht="21.75" customHeight="1">
      <c r="B33" s="504">
        <v>26</v>
      </c>
      <c r="C33" s="503" t="s">
        <v>554</v>
      </c>
      <c r="D33" s="502">
        <v>77.687643999999992</v>
      </c>
      <c r="E33" s="530">
        <v>8.4464220000000001</v>
      </c>
      <c r="F33" s="501">
        <v>81.650631000000004</v>
      </c>
      <c r="G33" s="501">
        <v>23.196072999999998</v>
      </c>
      <c r="H33" s="501">
        <v>1.023228</v>
      </c>
      <c r="I33" s="500">
        <v>174.62602507902159</v>
      </c>
      <c r="J33" s="499">
        <v>-95.588787809039914</v>
      </c>
      <c r="K33" s="311"/>
      <c r="L33" s="311"/>
      <c r="M33" s="311"/>
      <c r="Q33" s="311"/>
      <c r="R33" s="311"/>
      <c r="S33" s="311"/>
      <c r="T33" s="311"/>
      <c r="U33" s="311"/>
    </row>
    <row r="34" spans="2:21" ht="21.75" customHeight="1">
      <c r="B34" s="504">
        <v>27</v>
      </c>
      <c r="C34" s="503" t="s">
        <v>401</v>
      </c>
      <c r="D34" s="502">
        <v>2998.620336</v>
      </c>
      <c r="E34" s="530">
        <v>634.05580299999997</v>
      </c>
      <c r="F34" s="501">
        <v>6485.9286770000008</v>
      </c>
      <c r="G34" s="501">
        <v>1978.5778189999999</v>
      </c>
      <c r="H34" s="501">
        <v>2118.8048289999997</v>
      </c>
      <c r="I34" s="500">
        <v>212.05105444007739</v>
      </c>
      <c r="J34" s="499">
        <v>7.0872628133915185</v>
      </c>
      <c r="K34" s="311"/>
      <c r="L34" s="311"/>
      <c r="M34" s="311"/>
      <c r="Q34" s="311"/>
      <c r="R34" s="311"/>
      <c r="S34" s="311"/>
      <c r="T34" s="311"/>
      <c r="U34" s="311"/>
    </row>
    <row r="35" spans="2:21" ht="21.75" customHeight="1">
      <c r="B35" s="504">
        <v>28</v>
      </c>
      <c r="C35" s="503" t="s">
        <v>553</v>
      </c>
      <c r="D35" s="502">
        <v>367.57683800000007</v>
      </c>
      <c r="E35" s="530">
        <v>109.340971</v>
      </c>
      <c r="F35" s="501">
        <v>189.65026500000002</v>
      </c>
      <c r="G35" s="501">
        <v>45.732842000000005</v>
      </c>
      <c r="H35" s="501">
        <v>46.644899000000002</v>
      </c>
      <c r="I35" s="500">
        <v>-58.174102917011773</v>
      </c>
      <c r="J35" s="499">
        <v>1.9943151575841256</v>
      </c>
      <c r="K35" s="311"/>
      <c r="L35" s="311"/>
      <c r="M35" s="311"/>
      <c r="Q35" s="311"/>
      <c r="R35" s="311"/>
      <c r="S35" s="311"/>
      <c r="T35" s="311"/>
      <c r="U35" s="311"/>
    </row>
    <row r="36" spans="2:21" ht="21.75" customHeight="1">
      <c r="B36" s="504">
        <v>29</v>
      </c>
      <c r="C36" s="503" t="s">
        <v>552</v>
      </c>
      <c r="D36" s="502">
        <v>480.506327</v>
      </c>
      <c r="E36" s="530">
        <v>179.41504500000002</v>
      </c>
      <c r="F36" s="501">
        <v>1065.29394</v>
      </c>
      <c r="G36" s="501">
        <v>271.19171499999999</v>
      </c>
      <c r="H36" s="501">
        <v>1277.6619780000001</v>
      </c>
      <c r="I36" s="500">
        <v>51.153274241856337</v>
      </c>
      <c r="J36" s="499">
        <v>371.12869137613592</v>
      </c>
      <c r="K36" s="311"/>
      <c r="L36" s="311"/>
      <c r="M36" s="311"/>
      <c r="Q36" s="311"/>
      <c r="R36" s="311"/>
      <c r="S36" s="311"/>
      <c r="T36" s="311"/>
      <c r="U36" s="311"/>
    </row>
    <row r="37" spans="2:21" ht="21.75" customHeight="1">
      <c r="B37" s="504">
        <v>30</v>
      </c>
      <c r="C37" s="503" t="s">
        <v>551</v>
      </c>
      <c r="D37" s="502">
        <v>1215.4324200000001</v>
      </c>
      <c r="E37" s="530">
        <v>95.134040999999996</v>
      </c>
      <c r="F37" s="501">
        <v>1241.8560130000001</v>
      </c>
      <c r="G37" s="501">
        <v>143.189774</v>
      </c>
      <c r="H37" s="501">
        <v>165.72076600000003</v>
      </c>
      <c r="I37" s="500">
        <v>50.513709388209435</v>
      </c>
      <c r="J37" s="499">
        <v>15.73505661095605</v>
      </c>
      <c r="K37" s="311"/>
      <c r="L37" s="311"/>
      <c r="M37" s="311"/>
      <c r="Q37" s="311"/>
      <c r="R37" s="311"/>
      <c r="S37" s="311"/>
      <c r="T37" s="311"/>
      <c r="U37" s="311"/>
    </row>
    <row r="38" spans="2:21" ht="21.75" customHeight="1">
      <c r="B38" s="504">
        <v>31</v>
      </c>
      <c r="C38" s="503" t="s">
        <v>550</v>
      </c>
      <c r="D38" s="502">
        <v>741.66023699999994</v>
      </c>
      <c r="E38" s="530">
        <v>246.37841799999998</v>
      </c>
      <c r="F38" s="501">
        <v>762.84083999999996</v>
      </c>
      <c r="G38" s="501">
        <v>121.492384</v>
      </c>
      <c r="H38" s="501">
        <v>195.93661800000001</v>
      </c>
      <c r="I38" s="500">
        <v>-50.688706833079834</v>
      </c>
      <c r="J38" s="499">
        <v>61.274815382666304</v>
      </c>
      <c r="K38" s="311"/>
      <c r="L38" s="311"/>
      <c r="M38" s="311"/>
      <c r="Q38" s="311"/>
      <c r="R38" s="311"/>
      <c r="S38" s="311"/>
      <c r="T38" s="311"/>
      <c r="U38" s="311"/>
    </row>
    <row r="39" spans="2:21" ht="21.75" customHeight="1">
      <c r="B39" s="504">
        <v>32</v>
      </c>
      <c r="C39" s="503" t="s">
        <v>549</v>
      </c>
      <c r="D39" s="502">
        <v>26825.011680000007</v>
      </c>
      <c r="E39" s="530">
        <v>8094.4076480000003</v>
      </c>
      <c r="F39" s="501">
        <v>22844.393893</v>
      </c>
      <c r="G39" s="501">
        <v>6943.3009380000003</v>
      </c>
      <c r="H39" s="501">
        <v>6829.8233970000001</v>
      </c>
      <c r="I39" s="500">
        <v>-14.221012334169018</v>
      </c>
      <c r="J39" s="499">
        <v>-1.6343457098186462</v>
      </c>
      <c r="K39" s="311"/>
      <c r="L39" s="311"/>
      <c r="M39" s="311"/>
      <c r="Q39" s="311"/>
      <c r="R39" s="311"/>
      <c r="S39" s="311"/>
      <c r="T39" s="311"/>
      <c r="U39" s="311"/>
    </row>
    <row r="40" spans="2:21" ht="21.75" customHeight="1">
      <c r="B40" s="504">
        <v>33</v>
      </c>
      <c r="C40" s="503" t="s">
        <v>548</v>
      </c>
      <c r="D40" s="502">
        <v>302.75969299999997</v>
      </c>
      <c r="E40" s="530">
        <v>100.39455000000001</v>
      </c>
      <c r="F40" s="501">
        <v>469.75452700000005</v>
      </c>
      <c r="G40" s="501">
        <v>181.52006499999999</v>
      </c>
      <c r="H40" s="501">
        <v>289.193172</v>
      </c>
      <c r="I40" s="500">
        <v>80.806692195940883</v>
      </c>
      <c r="J40" s="499">
        <v>59.31746829200398</v>
      </c>
      <c r="K40" s="311"/>
      <c r="L40" s="311"/>
      <c r="M40" s="311"/>
      <c r="Q40" s="311"/>
      <c r="R40" s="311"/>
      <c r="S40" s="311"/>
      <c r="T40" s="311"/>
      <c r="U40" s="311"/>
    </row>
    <row r="41" spans="2:21" ht="21.75" customHeight="1">
      <c r="B41" s="504">
        <v>34</v>
      </c>
      <c r="C41" s="503" t="s">
        <v>547</v>
      </c>
      <c r="D41" s="502">
        <v>798.67421899999999</v>
      </c>
      <c r="E41" s="530">
        <v>208.61113899999998</v>
      </c>
      <c r="F41" s="501">
        <v>1453.8265399999996</v>
      </c>
      <c r="G41" s="501">
        <v>420.94274899999999</v>
      </c>
      <c r="H41" s="501">
        <v>440.74185199999999</v>
      </c>
      <c r="I41" s="500">
        <v>101.78344791070816</v>
      </c>
      <c r="J41" s="499">
        <v>4.7035144439558962</v>
      </c>
      <c r="K41" s="311"/>
      <c r="L41" s="311"/>
      <c r="M41" s="311"/>
      <c r="Q41" s="311"/>
      <c r="R41" s="311"/>
      <c r="S41" s="311"/>
      <c r="T41" s="311"/>
      <c r="U41" s="311"/>
    </row>
    <row r="42" spans="2:21" ht="21.75" customHeight="1">
      <c r="B42" s="504">
        <v>35</v>
      </c>
      <c r="C42" s="503" t="s">
        <v>546</v>
      </c>
      <c r="D42" s="502">
        <v>4109.9158200000002</v>
      </c>
      <c r="E42" s="530">
        <v>688.48211900000001</v>
      </c>
      <c r="F42" s="501">
        <v>4311.6202749999993</v>
      </c>
      <c r="G42" s="501">
        <v>904.54571999999996</v>
      </c>
      <c r="H42" s="501">
        <v>2354.2790570000002</v>
      </c>
      <c r="I42" s="500">
        <v>31.382601673639101</v>
      </c>
      <c r="J42" s="499">
        <v>160.271980171439</v>
      </c>
      <c r="K42" s="311"/>
      <c r="L42" s="311"/>
      <c r="M42" s="311"/>
      <c r="Q42" s="311"/>
      <c r="R42" s="311"/>
      <c r="S42" s="311"/>
      <c r="T42" s="311"/>
      <c r="U42" s="311"/>
    </row>
    <row r="43" spans="2:21" ht="21.75" customHeight="1">
      <c r="B43" s="504">
        <v>36</v>
      </c>
      <c r="C43" s="503" t="s">
        <v>545</v>
      </c>
      <c r="D43" s="502">
        <v>179.301401</v>
      </c>
      <c r="E43" s="530">
        <v>32.412247000000001</v>
      </c>
      <c r="F43" s="501">
        <v>241.159055</v>
      </c>
      <c r="G43" s="501">
        <v>61.143383</v>
      </c>
      <c r="H43" s="501">
        <v>77.445572999999996</v>
      </c>
      <c r="I43" s="500">
        <v>88.642839232960313</v>
      </c>
      <c r="J43" s="499">
        <v>26.662230972728466</v>
      </c>
      <c r="K43" s="311"/>
      <c r="L43" s="311"/>
      <c r="M43" s="311"/>
      <c r="Q43" s="311"/>
      <c r="R43" s="311"/>
      <c r="S43" s="311"/>
      <c r="T43" s="311"/>
      <c r="U43" s="311"/>
    </row>
    <row r="44" spans="2:21" ht="21.75" customHeight="1">
      <c r="B44" s="504">
        <v>37</v>
      </c>
      <c r="C44" s="503" t="s">
        <v>490</v>
      </c>
      <c r="D44" s="502">
        <v>8993.4872370000012</v>
      </c>
      <c r="E44" s="530">
        <v>2723.0194999999999</v>
      </c>
      <c r="F44" s="501">
        <v>10288.678254000002</v>
      </c>
      <c r="G44" s="501">
        <v>2394.328094</v>
      </c>
      <c r="H44" s="501">
        <v>2218.2521750000001</v>
      </c>
      <c r="I44" s="500">
        <v>-12.070842900684326</v>
      </c>
      <c r="J44" s="499">
        <v>-7.3538759972466892</v>
      </c>
      <c r="K44" s="311"/>
      <c r="L44" s="311"/>
      <c r="M44" s="311"/>
      <c r="Q44" s="311"/>
      <c r="R44" s="311"/>
      <c r="S44" s="311"/>
      <c r="T44" s="311"/>
      <c r="U44" s="311"/>
    </row>
    <row r="45" spans="2:21" ht="21.75" customHeight="1">
      <c r="B45" s="504">
        <v>38</v>
      </c>
      <c r="C45" s="503" t="s">
        <v>544</v>
      </c>
      <c r="D45" s="502">
        <v>638.15956200000005</v>
      </c>
      <c r="E45" s="530">
        <v>44.195442999999997</v>
      </c>
      <c r="F45" s="501">
        <v>748.18519600000013</v>
      </c>
      <c r="G45" s="501">
        <v>313.83341900000005</v>
      </c>
      <c r="H45" s="501">
        <v>136.51540600000001</v>
      </c>
      <c r="I45" s="500">
        <v>610.10357108537198</v>
      </c>
      <c r="J45" s="499">
        <v>-56.500679107090249</v>
      </c>
      <c r="K45" s="311"/>
      <c r="L45" s="311"/>
      <c r="M45" s="311"/>
      <c r="Q45" s="311"/>
      <c r="R45" s="311"/>
      <c r="S45" s="311"/>
      <c r="T45" s="311"/>
      <c r="U45" s="311"/>
    </row>
    <row r="46" spans="2:21" ht="21.75" customHeight="1">
      <c r="B46" s="504">
        <v>39</v>
      </c>
      <c r="C46" s="503" t="s">
        <v>543</v>
      </c>
      <c r="D46" s="502">
        <v>293.58630599999998</v>
      </c>
      <c r="E46" s="530">
        <v>92.252855999999994</v>
      </c>
      <c r="F46" s="501">
        <v>296.42292900000001</v>
      </c>
      <c r="G46" s="501">
        <v>75.744549000000006</v>
      </c>
      <c r="H46" s="501">
        <v>63.649864999999991</v>
      </c>
      <c r="I46" s="500">
        <v>-17.894629733739606</v>
      </c>
      <c r="J46" s="499">
        <v>-15.967728582026425</v>
      </c>
      <c r="K46" s="311"/>
      <c r="L46" s="311"/>
      <c r="M46" s="311"/>
      <c r="Q46" s="311"/>
      <c r="R46" s="311"/>
      <c r="S46" s="311"/>
      <c r="T46" s="311"/>
      <c r="U46" s="311"/>
    </row>
    <row r="47" spans="2:21" ht="21.75" customHeight="1">
      <c r="B47" s="504">
        <v>40</v>
      </c>
      <c r="C47" s="503" t="s">
        <v>542</v>
      </c>
      <c r="D47" s="502">
        <v>751.55979200000002</v>
      </c>
      <c r="E47" s="530">
        <v>142.14820800000001</v>
      </c>
      <c r="F47" s="501">
        <v>840.10645999999997</v>
      </c>
      <c r="G47" s="501">
        <v>90.831347999999991</v>
      </c>
      <c r="H47" s="501">
        <v>157.04351399999999</v>
      </c>
      <c r="I47" s="500">
        <v>-36.100954575523048</v>
      </c>
      <c r="J47" s="499">
        <v>72.895720979501476</v>
      </c>
      <c r="K47" s="311"/>
      <c r="L47" s="311"/>
      <c r="M47" s="311"/>
      <c r="Q47" s="311"/>
      <c r="R47" s="311"/>
      <c r="S47" s="311"/>
      <c r="T47" s="311"/>
      <c r="U47" s="311"/>
    </row>
    <row r="48" spans="2:21" ht="21.75" customHeight="1">
      <c r="B48" s="504"/>
      <c r="C48" s="496" t="s">
        <v>541</v>
      </c>
      <c r="D48" s="495">
        <v>47428.334975799997</v>
      </c>
      <c r="E48" s="529">
        <v>10896.253896999999</v>
      </c>
      <c r="F48" s="494">
        <v>64904.11785699999</v>
      </c>
      <c r="G48" s="494">
        <v>15815.021073999989</v>
      </c>
      <c r="H48" s="494">
        <v>18470.964495000007</v>
      </c>
      <c r="I48" s="493">
        <v>45.141818679117279</v>
      </c>
      <c r="J48" s="492">
        <v>16.793802604325393</v>
      </c>
      <c r="K48" s="311"/>
      <c r="L48" s="311"/>
      <c r="M48" s="311"/>
      <c r="Q48" s="311"/>
      <c r="R48" s="311"/>
      <c r="S48" s="311"/>
      <c r="T48" s="311"/>
      <c r="U48" s="311"/>
    </row>
    <row r="49" spans="2:21" ht="21.75" customHeight="1" thickBot="1">
      <c r="B49" s="528"/>
      <c r="C49" s="490" t="s">
        <v>540</v>
      </c>
      <c r="D49" s="489">
        <v>159987.10347579999</v>
      </c>
      <c r="E49" s="527">
        <v>36414.080847999998</v>
      </c>
      <c r="F49" s="488">
        <v>205527.389467</v>
      </c>
      <c r="G49" s="488">
        <v>53115.686167999993</v>
      </c>
      <c r="H49" s="488">
        <v>59268.178497000001</v>
      </c>
      <c r="I49" s="487">
        <v>45.865788538549111</v>
      </c>
      <c r="J49" s="486">
        <v>11.583192787042691</v>
      </c>
      <c r="K49" s="311"/>
      <c r="L49" s="311"/>
      <c r="M49" s="311"/>
      <c r="Q49" s="311"/>
      <c r="R49" s="311"/>
      <c r="S49" s="311"/>
      <c r="T49" s="311"/>
      <c r="U49" s="311"/>
    </row>
    <row r="50" spans="2:21" ht="21.75" customHeight="1" thickTop="1">
      <c r="B50" s="2044" t="s">
        <v>393</v>
      </c>
      <c r="C50" s="2044"/>
      <c r="D50" s="2044"/>
      <c r="E50" s="2044"/>
      <c r="F50" s="2044"/>
      <c r="G50" s="2044"/>
      <c r="H50" s="2044"/>
      <c r="I50" s="2044"/>
      <c r="J50" s="2044"/>
      <c r="L50" s="311"/>
      <c r="M50" s="311"/>
    </row>
    <row r="51" spans="2:21" ht="15" customHeight="1">
      <c r="B51" s="521"/>
      <c r="C51" s="519"/>
      <c r="D51" s="526"/>
      <c r="E51" s="526"/>
      <c r="F51" s="526"/>
      <c r="G51" s="526"/>
      <c r="H51" s="526"/>
      <c r="I51" s="520"/>
      <c r="J51" s="498"/>
      <c r="L51" s="311"/>
      <c r="M51" s="311"/>
    </row>
    <row r="52" spans="2:21" ht="15" customHeight="1">
      <c r="B52" s="521"/>
      <c r="C52" s="519"/>
      <c r="D52" s="519"/>
      <c r="E52" s="519"/>
      <c r="F52" s="519"/>
      <c r="G52" s="519"/>
      <c r="H52" s="519"/>
      <c r="I52" s="520"/>
      <c r="J52" s="498"/>
      <c r="L52" s="311"/>
      <c r="M52" s="311"/>
    </row>
    <row r="53" spans="2:21" ht="15" customHeight="1">
      <c r="B53" s="521"/>
      <c r="C53" s="519"/>
      <c r="D53" s="525"/>
      <c r="E53" s="525"/>
      <c r="F53" s="525"/>
      <c r="G53" s="525"/>
      <c r="H53" s="525"/>
      <c r="I53" s="525"/>
      <c r="J53" s="525"/>
      <c r="L53" s="311"/>
      <c r="M53" s="311"/>
    </row>
    <row r="54" spans="2:21" ht="15" customHeight="1">
      <c r="B54" s="521"/>
      <c r="C54" s="519"/>
      <c r="D54" s="519"/>
      <c r="E54" s="524"/>
      <c r="F54" s="524"/>
      <c r="G54" s="523"/>
      <c r="H54" s="523"/>
      <c r="I54" s="523"/>
      <c r="J54" s="522"/>
      <c r="K54" s="311"/>
      <c r="L54" s="311"/>
      <c r="M54" s="311"/>
    </row>
    <row r="55" spans="2:21" ht="15" customHeight="1">
      <c r="B55" s="521"/>
      <c r="C55" s="519"/>
      <c r="D55" s="519"/>
      <c r="E55" s="519"/>
      <c r="F55" s="519"/>
      <c r="G55" s="520"/>
      <c r="H55" s="520"/>
      <c r="I55" s="520"/>
      <c r="J55" s="498"/>
      <c r="L55" s="311"/>
      <c r="M55" s="311"/>
    </row>
    <row r="56" spans="2:21" ht="15" customHeight="1">
      <c r="B56" s="521"/>
      <c r="C56" s="519"/>
      <c r="D56" s="519"/>
      <c r="E56" s="519"/>
      <c r="F56" s="519"/>
      <c r="G56" s="520"/>
      <c r="H56" s="520"/>
      <c r="I56" s="520"/>
      <c r="J56" s="498"/>
      <c r="L56" s="311"/>
      <c r="M56" s="311"/>
    </row>
    <row r="57" spans="2:21" ht="15" customHeight="1">
      <c r="B57" s="519"/>
      <c r="C57" s="518"/>
      <c r="D57" s="518"/>
      <c r="E57" s="518"/>
      <c r="F57" s="518"/>
      <c r="G57" s="517"/>
      <c r="H57" s="517"/>
      <c r="I57" s="517"/>
      <c r="J57" s="485"/>
      <c r="L57" s="311"/>
      <c r="M57" s="311"/>
    </row>
    <row r="58" spans="2:21" ht="15" customHeight="1">
      <c r="B58" s="519"/>
      <c r="C58" s="518"/>
      <c r="D58" s="518"/>
      <c r="E58" s="518"/>
      <c r="F58" s="518"/>
      <c r="G58" s="517"/>
      <c r="H58" s="517"/>
      <c r="I58" s="517"/>
      <c r="J58" s="485"/>
      <c r="L58" s="311"/>
      <c r="M58" s="311"/>
    </row>
    <row r="59" spans="2:21">
      <c r="L59" s="311"/>
      <c r="M59" s="311"/>
    </row>
    <row r="60" spans="2:21">
      <c r="L60" s="311"/>
      <c r="M60" s="311"/>
    </row>
    <row r="61" spans="2:21">
      <c r="L61" s="311"/>
      <c r="M61" s="311"/>
    </row>
    <row r="62" spans="2:21">
      <c r="L62" s="311"/>
      <c r="M62" s="311"/>
    </row>
    <row r="63" spans="2:21">
      <c r="L63" s="311"/>
      <c r="M63" s="311"/>
    </row>
    <row r="64" spans="2:21">
      <c r="L64" s="311"/>
      <c r="M64" s="311"/>
    </row>
    <row r="65" spans="12:13">
      <c r="L65" s="311"/>
      <c r="M65" s="311"/>
    </row>
    <row r="66" spans="12:13">
      <c r="L66" s="311"/>
      <c r="M66" s="311"/>
    </row>
    <row r="67" spans="12:13">
      <c r="L67" s="311"/>
      <c r="M67" s="311"/>
    </row>
    <row r="68" spans="12:13">
      <c r="L68" s="311"/>
      <c r="M68" s="311"/>
    </row>
    <row r="69" spans="12:13">
      <c r="L69" s="311"/>
      <c r="M69" s="311"/>
    </row>
    <row r="70" spans="12:13">
      <c r="L70" s="311"/>
      <c r="M70" s="311"/>
    </row>
    <row r="71" spans="12:13">
      <c r="L71" s="311"/>
      <c r="M71" s="311"/>
    </row>
    <row r="72" spans="12:13">
      <c r="L72" s="311"/>
      <c r="M72" s="311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A2" sqref="A2:J2"/>
    </sheetView>
  </sheetViews>
  <sheetFormatPr defaultRowHeight="15.75"/>
  <cols>
    <col min="1" max="1" width="4.7109375" style="412" customWidth="1"/>
    <col min="2" max="2" width="5.140625" style="412" bestFit="1" customWidth="1"/>
    <col min="3" max="3" width="33.140625" style="412" customWidth="1"/>
    <col min="4" max="8" width="14.85546875" style="412" customWidth="1"/>
    <col min="9" max="10" width="9.42578125" style="412" customWidth="1"/>
    <col min="11" max="11" width="9.28515625" style="412" customWidth="1"/>
    <col min="12" max="12" width="9.140625" style="412"/>
    <col min="13" max="13" width="10" style="412" bestFit="1" customWidth="1"/>
    <col min="14" max="257" width="9.140625" style="412"/>
    <col min="258" max="258" width="4.7109375" style="412" customWidth="1"/>
    <col min="259" max="259" width="30" style="412" bestFit="1" customWidth="1"/>
    <col min="260" max="260" width="13.42578125" style="412" customWidth="1"/>
    <col min="261" max="266" width="10.7109375" style="412" customWidth="1"/>
    <col min="267" max="267" width="9.28515625" style="412" customWidth="1"/>
    <col min="268" max="513" width="9.140625" style="412"/>
    <col min="514" max="514" width="4.7109375" style="412" customWidth="1"/>
    <col min="515" max="515" width="30" style="412" bestFit="1" customWidth="1"/>
    <col min="516" max="516" width="13.42578125" style="412" customWidth="1"/>
    <col min="517" max="522" width="10.7109375" style="412" customWidth="1"/>
    <col min="523" max="523" width="9.28515625" style="412" customWidth="1"/>
    <col min="524" max="769" width="9.140625" style="412"/>
    <col min="770" max="770" width="4.7109375" style="412" customWidth="1"/>
    <col min="771" max="771" width="30" style="412" bestFit="1" customWidth="1"/>
    <col min="772" max="772" width="13.42578125" style="412" customWidth="1"/>
    <col min="773" max="778" width="10.7109375" style="412" customWidth="1"/>
    <col min="779" max="779" width="9.28515625" style="412" customWidth="1"/>
    <col min="780" max="1025" width="9.140625" style="412"/>
    <col min="1026" max="1026" width="4.7109375" style="412" customWidth="1"/>
    <col min="1027" max="1027" width="30" style="412" bestFit="1" customWidth="1"/>
    <col min="1028" max="1028" width="13.42578125" style="412" customWidth="1"/>
    <col min="1029" max="1034" width="10.7109375" style="412" customWidth="1"/>
    <col min="1035" max="1035" width="9.28515625" style="412" customWidth="1"/>
    <col min="1036" max="1281" width="9.140625" style="412"/>
    <col min="1282" max="1282" width="4.7109375" style="412" customWidth="1"/>
    <col min="1283" max="1283" width="30" style="412" bestFit="1" customWidth="1"/>
    <col min="1284" max="1284" width="13.42578125" style="412" customWidth="1"/>
    <col min="1285" max="1290" width="10.7109375" style="412" customWidth="1"/>
    <col min="1291" max="1291" width="9.28515625" style="412" customWidth="1"/>
    <col min="1292" max="1537" width="9.140625" style="412"/>
    <col min="1538" max="1538" width="4.7109375" style="412" customWidth="1"/>
    <col min="1539" max="1539" width="30" style="412" bestFit="1" customWidth="1"/>
    <col min="1540" max="1540" width="13.42578125" style="412" customWidth="1"/>
    <col min="1541" max="1546" width="10.7109375" style="412" customWidth="1"/>
    <col min="1547" max="1547" width="9.28515625" style="412" customWidth="1"/>
    <col min="1548" max="1793" width="9.140625" style="412"/>
    <col min="1794" max="1794" width="4.7109375" style="412" customWidth="1"/>
    <col min="1795" max="1795" width="30" style="412" bestFit="1" customWidth="1"/>
    <col min="1796" max="1796" width="13.42578125" style="412" customWidth="1"/>
    <col min="1797" max="1802" width="10.7109375" style="412" customWidth="1"/>
    <col min="1803" max="1803" width="9.28515625" style="412" customWidth="1"/>
    <col min="1804" max="2049" width="9.140625" style="412"/>
    <col min="2050" max="2050" width="4.7109375" style="412" customWidth="1"/>
    <col min="2051" max="2051" width="30" style="412" bestFit="1" customWidth="1"/>
    <col min="2052" max="2052" width="13.42578125" style="412" customWidth="1"/>
    <col min="2053" max="2058" width="10.7109375" style="412" customWidth="1"/>
    <col min="2059" max="2059" width="9.28515625" style="412" customWidth="1"/>
    <col min="2060" max="2305" width="9.140625" style="412"/>
    <col min="2306" max="2306" width="4.7109375" style="412" customWidth="1"/>
    <col min="2307" max="2307" width="30" style="412" bestFit="1" customWidth="1"/>
    <col min="2308" max="2308" width="13.42578125" style="412" customWidth="1"/>
    <col min="2309" max="2314" width="10.7109375" style="412" customWidth="1"/>
    <col min="2315" max="2315" width="9.28515625" style="412" customWidth="1"/>
    <col min="2316" max="2561" width="9.140625" style="412"/>
    <col min="2562" max="2562" width="4.7109375" style="412" customWidth="1"/>
    <col min="2563" max="2563" width="30" style="412" bestFit="1" customWidth="1"/>
    <col min="2564" max="2564" width="13.42578125" style="412" customWidth="1"/>
    <col min="2565" max="2570" width="10.7109375" style="412" customWidth="1"/>
    <col min="2571" max="2571" width="9.28515625" style="412" customWidth="1"/>
    <col min="2572" max="2817" width="9.140625" style="412"/>
    <col min="2818" max="2818" width="4.7109375" style="412" customWidth="1"/>
    <col min="2819" max="2819" width="30" style="412" bestFit="1" customWidth="1"/>
    <col min="2820" max="2820" width="13.42578125" style="412" customWidth="1"/>
    <col min="2821" max="2826" width="10.7109375" style="412" customWidth="1"/>
    <col min="2827" max="2827" width="9.28515625" style="412" customWidth="1"/>
    <col min="2828" max="3073" width="9.140625" style="412"/>
    <col min="3074" max="3074" width="4.7109375" style="412" customWidth="1"/>
    <col min="3075" max="3075" width="30" style="412" bestFit="1" customWidth="1"/>
    <col min="3076" max="3076" width="13.42578125" style="412" customWidth="1"/>
    <col min="3077" max="3082" width="10.7109375" style="412" customWidth="1"/>
    <col min="3083" max="3083" width="9.28515625" style="412" customWidth="1"/>
    <col min="3084" max="3329" width="9.140625" style="412"/>
    <col min="3330" max="3330" width="4.7109375" style="412" customWidth="1"/>
    <col min="3331" max="3331" width="30" style="412" bestFit="1" customWidth="1"/>
    <col min="3332" max="3332" width="13.42578125" style="412" customWidth="1"/>
    <col min="3333" max="3338" width="10.7109375" style="412" customWidth="1"/>
    <col min="3339" max="3339" width="9.28515625" style="412" customWidth="1"/>
    <col min="3340" max="3585" width="9.140625" style="412"/>
    <col min="3586" max="3586" width="4.7109375" style="412" customWidth="1"/>
    <col min="3587" max="3587" width="30" style="412" bestFit="1" customWidth="1"/>
    <col min="3588" max="3588" width="13.42578125" style="412" customWidth="1"/>
    <col min="3589" max="3594" width="10.7109375" style="412" customWidth="1"/>
    <col min="3595" max="3595" width="9.28515625" style="412" customWidth="1"/>
    <col min="3596" max="3841" width="9.140625" style="412"/>
    <col min="3842" max="3842" width="4.7109375" style="412" customWidth="1"/>
    <col min="3843" max="3843" width="30" style="412" bestFit="1" customWidth="1"/>
    <col min="3844" max="3844" width="13.42578125" style="412" customWidth="1"/>
    <col min="3845" max="3850" width="10.7109375" style="412" customWidth="1"/>
    <col min="3851" max="3851" width="9.28515625" style="412" customWidth="1"/>
    <col min="3852" max="4097" width="9.140625" style="412"/>
    <col min="4098" max="4098" width="4.7109375" style="412" customWidth="1"/>
    <col min="4099" max="4099" width="30" style="412" bestFit="1" customWidth="1"/>
    <col min="4100" max="4100" width="13.42578125" style="412" customWidth="1"/>
    <col min="4101" max="4106" width="10.7109375" style="412" customWidth="1"/>
    <col min="4107" max="4107" width="9.28515625" style="412" customWidth="1"/>
    <col min="4108" max="4353" width="9.140625" style="412"/>
    <col min="4354" max="4354" width="4.7109375" style="412" customWidth="1"/>
    <col min="4355" max="4355" width="30" style="412" bestFit="1" customWidth="1"/>
    <col min="4356" max="4356" width="13.42578125" style="412" customWidth="1"/>
    <col min="4357" max="4362" width="10.7109375" style="412" customWidth="1"/>
    <col min="4363" max="4363" width="9.28515625" style="412" customWidth="1"/>
    <col min="4364" max="4609" width="9.140625" style="412"/>
    <col min="4610" max="4610" width="4.7109375" style="412" customWidth="1"/>
    <col min="4611" max="4611" width="30" style="412" bestFit="1" customWidth="1"/>
    <col min="4612" max="4612" width="13.42578125" style="412" customWidth="1"/>
    <col min="4613" max="4618" width="10.7109375" style="412" customWidth="1"/>
    <col min="4619" max="4619" width="9.28515625" style="412" customWidth="1"/>
    <col min="4620" max="4865" width="9.140625" style="412"/>
    <col min="4866" max="4866" width="4.7109375" style="412" customWidth="1"/>
    <col min="4867" max="4867" width="30" style="412" bestFit="1" customWidth="1"/>
    <col min="4868" max="4868" width="13.42578125" style="412" customWidth="1"/>
    <col min="4869" max="4874" width="10.7109375" style="412" customWidth="1"/>
    <col min="4875" max="4875" width="9.28515625" style="412" customWidth="1"/>
    <col min="4876" max="5121" width="9.140625" style="412"/>
    <col min="5122" max="5122" width="4.7109375" style="412" customWidth="1"/>
    <col min="5123" max="5123" width="30" style="412" bestFit="1" customWidth="1"/>
    <col min="5124" max="5124" width="13.42578125" style="412" customWidth="1"/>
    <col min="5125" max="5130" width="10.7109375" style="412" customWidth="1"/>
    <col min="5131" max="5131" width="9.28515625" style="412" customWidth="1"/>
    <col min="5132" max="5377" width="9.140625" style="412"/>
    <col min="5378" max="5378" width="4.7109375" style="412" customWidth="1"/>
    <col min="5379" max="5379" width="30" style="412" bestFit="1" customWidth="1"/>
    <col min="5380" max="5380" width="13.42578125" style="412" customWidth="1"/>
    <col min="5381" max="5386" width="10.7109375" style="412" customWidth="1"/>
    <col min="5387" max="5387" width="9.28515625" style="412" customWidth="1"/>
    <col min="5388" max="5633" width="9.140625" style="412"/>
    <col min="5634" max="5634" width="4.7109375" style="412" customWidth="1"/>
    <col min="5635" max="5635" width="30" style="412" bestFit="1" customWidth="1"/>
    <col min="5636" max="5636" width="13.42578125" style="412" customWidth="1"/>
    <col min="5637" max="5642" width="10.7109375" style="412" customWidth="1"/>
    <col min="5643" max="5643" width="9.28515625" style="412" customWidth="1"/>
    <col min="5644" max="5889" width="9.140625" style="412"/>
    <col min="5890" max="5890" width="4.7109375" style="412" customWidth="1"/>
    <col min="5891" max="5891" width="30" style="412" bestFit="1" customWidth="1"/>
    <col min="5892" max="5892" width="13.42578125" style="412" customWidth="1"/>
    <col min="5893" max="5898" width="10.7109375" style="412" customWidth="1"/>
    <col min="5899" max="5899" width="9.28515625" style="412" customWidth="1"/>
    <col min="5900" max="6145" width="9.140625" style="412"/>
    <col min="6146" max="6146" width="4.7109375" style="412" customWidth="1"/>
    <col min="6147" max="6147" width="30" style="412" bestFit="1" customWidth="1"/>
    <col min="6148" max="6148" width="13.42578125" style="412" customWidth="1"/>
    <col min="6149" max="6154" width="10.7109375" style="412" customWidth="1"/>
    <col min="6155" max="6155" width="9.28515625" style="412" customWidth="1"/>
    <col min="6156" max="6401" width="9.140625" style="412"/>
    <col min="6402" max="6402" width="4.7109375" style="412" customWidth="1"/>
    <col min="6403" max="6403" width="30" style="412" bestFit="1" customWidth="1"/>
    <col min="6404" max="6404" width="13.42578125" style="412" customWidth="1"/>
    <col min="6405" max="6410" width="10.7109375" style="412" customWidth="1"/>
    <col min="6411" max="6411" width="9.28515625" style="412" customWidth="1"/>
    <col min="6412" max="6657" width="9.140625" style="412"/>
    <col min="6658" max="6658" width="4.7109375" style="412" customWidth="1"/>
    <col min="6659" max="6659" width="30" style="412" bestFit="1" customWidth="1"/>
    <col min="6660" max="6660" width="13.42578125" style="412" customWidth="1"/>
    <col min="6661" max="6666" width="10.7109375" style="412" customWidth="1"/>
    <col min="6667" max="6667" width="9.28515625" style="412" customWidth="1"/>
    <col min="6668" max="6913" width="9.140625" style="412"/>
    <col min="6914" max="6914" width="4.7109375" style="412" customWidth="1"/>
    <col min="6915" max="6915" width="30" style="412" bestFit="1" customWidth="1"/>
    <col min="6916" max="6916" width="13.42578125" style="412" customWidth="1"/>
    <col min="6917" max="6922" width="10.7109375" style="412" customWidth="1"/>
    <col min="6923" max="6923" width="9.28515625" style="412" customWidth="1"/>
    <col min="6924" max="7169" width="9.140625" style="412"/>
    <col min="7170" max="7170" width="4.7109375" style="412" customWidth="1"/>
    <col min="7171" max="7171" width="30" style="412" bestFit="1" customWidth="1"/>
    <col min="7172" max="7172" width="13.42578125" style="412" customWidth="1"/>
    <col min="7173" max="7178" width="10.7109375" style="412" customWidth="1"/>
    <col min="7179" max="7179" width="9.28515625" style="412" customWidth="1"/>
    <col min="7180" max="7425" width="9.140625" style="412"/>
    <col min="7426" max="7426" width="4.7109375" style="412" customWidth="1"/>
    <col min="7427" max="7427" width="30" style="412" bestFit="1" customWidth="1"/>
    <col min="7428" max="7428" width="13.42578125" style="412" customWidth="1"/>
    <col min="7429" max="7434" width="10.7109375" style="412" customWidth="1"/>
    <col min="7435" max="7435" width="9.28515625" style="412" customWidth="1"/>
    <col min="7436" max="7681" width="9.140625" style="412"/>
    <col min="7682" max="7682" width="4.7109375" style="412" customWidth="1"/>
    <col min="7683" max="7683" width="30" style="412" bestFit="1" customWidth="1"/>
    <col min="7684" max="7684" width="13.42578125" style="412" customWidth="1"/>
    <col min="7685" max="7690" width="10.7109375" style="412" customWidth="1"/>
    <col min="7691" max="7691" width="9.28515625" style="412" customWidth="1"/>
    <col min="7692" max="7937" width="9.140625" style="412"/>
    <col min="7938" max="7938" width="4.7109375" style="412" customWidth="1"/>
    <col min="7939" max="7939" width="30" style="412" bestFit="1" customWidth="1"/>
    <col min="7940" max="7940" width="13.42578125" style="412" customWidth="1"/>
    <col min="7941" max="7946" width="10.7109375" style="412" customWidth="1"/>
    <col min="7947" max="7947" width="9.28515625" style="412" customWidth="1"/>
    <col min="7948" max="8193" width="9.140625" style="412"/>
    <col min="8194" max="8194" width="4.7109375" style="412" customWidth="1"/>
    <col min="8195" max="8195" width="30" style="412" bestFit="1" customWidth="1"/>
    <col min="8196" max="8196" width="13.42578125" style="412" customWidth="1"/>
    <col min="8197" max="8202" width="10.7109375" style="412" customWidth="1"/>
    <col min="8203" max="8203" width="9.28515625" style="412" customWidth="1"/>
    <col min="8204" max="8449" width="9.140625" style="412"/>
    <col min="8450" max="8450" width="4.7109375" style="412" customWidth="1"/>
    <col min="8451" max="8451" width="30" style="412" bestFit="1" customWidth="1"/>
    <col min="8452" max="8452" width="13.42578125" style="412" customWidth="1"/>
    <col min="8453" max="8458" width="10.7109375" style="412" customWidth="1"/>
    <col min="8459" max="8459" width="9.28515625" style="412" customWidth="1"/>
    <col min="8460" max="8705" width="9.140625" style="412"/>
    <col min="8706" max="8706" width="4.7109375" style="412" customWidth="1"/>
    <col min="8707" max="8707" width="30" style="412" bestFit="1" customWidth="1"/>
    <col min="8708" max="8708" width="13.42578125" style="412" customWidth="1"/>
    <col min="8709" max="8714" width="10.7109375" style="412" customWidth="1"/>
    <col min="8715" max="8715" width="9.28515625" style="412" customWidth="1"/>
    <col min="8716" max="8961" width="9.140625" style="412"/>
    <col min="8962" max="8962" width="4.7109375" style="412" customWidth="1"/>
    <col min="8963" max="8963" width="30" style="412" bestFit="1" customWidth="1"/>
    <col min="8964" max="8964" width="13.42578125" style="412" customWidth="1"/>
    <col min="8965" max="8970" width="10.7109375" style="412" customWidth="1"/>
    <col min="8971" max="8971" width="9.28515625" style="412" customWidth="1"/>
    <col min="8972" max="9217" width="9.140625" style="412"/>
    <col min="9218" max="9218" width="4.7109375" style="412" customWidth="1"/>
    <col min="9219" max="9219" width="30" style="412" bestFit="1" customWidth="1"/>
    <col min="9220" max="9220" width="13.42578125" style="412" customWidth="1"/>
    <col min="9221" max="9226" width="10.7109375" style="412" customWidth="1"/>
    <col min="9227" max="9227" width="9.28515625" style="412" customWidth="1"/>
    <col min="9228" max="9473" width="9.140625" style="412"/>
    <col min="9474" max="9474" width="4.7109375" style="412" customWidth="1"/>
    <col min="9475" max="9475" width="30" style="412" bestFit="1" customWidth="1"/>
    <col min="9476" max="9476" width="13.42578125" style="412" customWidth="1"/>
    <col min="9477" max="9482" width="10.7109375" style="412" customWidth="1"/>
    <col min="9483" max="9483" width="9.28515625" style="412" customWidth="1"/>
    <col min="9484" max="9729" width="9.140625" style="412"/>
    <col min="9730" max="9730" width="4.7109375" style="412" customWidth="1"/>
    <col min="9731" max="9731" width="30" style="412" bestFit="1" customWidth="1"/>
    <col min="9732" max="9732" width="13.42578125" style="412" customWidth="1"/>
    <col min="9733" max="9738" width="10.7109375" style="412" customWidth="1"/>
    <col min="9739" max="9739" width="9.28515625" style="412" customWidth="1"/>
    <col min="9740" max="9985" width="9.140625" style="412"/>
    <col min="9986" max="9986" width="4.7109375" style="412" customWidth="1"/>
    <col min="9987" max="9987" width="30" style="412" bestFit="1" customWidth="1"/>
    <col min="9988" max="9988" width="13.42578125" style="412" customWidth="1"/>
    <col min="9989" max="9994" width="10.7109375" style="412" customWidth="1"/>
    <col min="9995" max="9995" width="9.28515625" style="412" customWidth="1"/>
    <col min="9996" max="10241" width="9.140625" style="412"/>
    <col min="10242" max="10242" width="4.7109375" style="412" customWidth="1"/>
    <col min="10243" max="10243" width="30" style="412" bestFit="1" customWidth="1"/>
    <col min="10244" max="10244" width="13.42578125" style="412" customWidth="1"/>
    <col min="10245" max="10250" width="10.7109375" style="412" customWidth="1"/>
    <col min="10251" max="10251" width="9.28515625" style="412" customWidth="1"/>
    <col min="10252" max="10497" width="9.140625" style="412"/>
    <col min="10498" max="10498" width="4.7109375" style="412" customWidth="1"/>
    <col min="10499" max="10499" width="30" style="412" bestFit="1" customWidth="1"/>
    <col min="10500" max="10500" width="13.42578125" style="412" customWidth="1"/>
    <col min="10501" max="10506" width="10.7109375" style="412" customWidth="1"/>
    <col min="10507" max="10507" width="9.28515625" style="412" customWidth="1"/>
    <col min="10508" max="10753" width="9.140625" style="412"/>
    <col min="10754" max="10754" width="4.7109375" style="412" customWidth="1"/>
    <col min="10755" max="10755" width="30" style="412" bestFit="1" customWidth="1"/>
    <col min="10756" max="10756" width="13.42578125" style="412" customWidth="1"/>
    <col min="10757" max="10762" width="10.7109375" style="412" customWidth="1"/>
    <col min="10763" max="10763" width="9.28515625" style="412" customWidth="1"/>
    <col min="10764" max="11009" width="9.140625" style="412"/>
    <col min="11010" max="11010" width="4.7109375" style="412" customWidth="1"/>
    <col min="11011" max="11011" width="30" style="412" bestFit="1" customWidth="1"/>
    <col min="11012" max="11012" width="13.42578125" style="412" customWidth="1"/>
    <col min="11013" max="11018" width="10.7109375" style="412" customWidth="1"/>
    <col min="11019" max="11019" width="9.28515625" style="412" customWidth="1"/>
    <col min="11020" max="11265" width="9.140625" style="412"/>
    <col min="11266" max="11266" width="4.7109375" style="412" customWidth="1"/>
    <col min="11267" max="11267" width="30" style="412" bestFit="1" customWidth="1"/>
    <col min="11268" max="11268" width="13.42578125" style="412" customWidth="1"/>
    <col min="11269" max="11274" width="10.7109375" style="412" customWidth="1"/>
    <col min="11275" max="11275" width="9.28515625" style="412" customWidth="1"/>
    <col min="11276" max="11521" width="9.140625" style="412"/>
    <col min="11522" max="11522" width="4.7109375" style="412" customWidth="1"/>
    <col min="11523" max="11523" width="30" style="412" bestFit="1" customWidth="1"/>
    <col min="11524" max="11524" width="13.42578125" style="412" customWidth="1"/>
    <col min="11525" max="11530" width="10.7109375" style="412" customWidth="1"/>
    <col min="11531" max="11531" width="9.28515625" style="412" customWidth="1"/>
    <col min="11532" max="11777" width="9.140625" style="412"/>
    <col min="11778" max="11778" width="4.7109375" style="412" customWidth="1"/>
    <col min="11779" max="11779" width="30" style="412" bestFit="1" customWidth="1"/>
    <col min="11780" max="11780" width="13.42578125" style="412" customWidth="1"/>
    <col min="11781" max="11786" width="10.7109375" style="412" customWidth="1"/>
    <col min="11787" max="11787" width="9.28515625" style="412" customWidth="1"/>
    <col min="11788" max="12033" width="9.140625" style="412"/>
    <col min="12034" max="12034" width="4.7109375" style="412" customWidth="1"/>
    <col min="12035" max="12035" width="30" style="412" bestFit="1" customWidth="1"/>
    <col min="12036" max="12036" width="13.42578125" style="412" customWidth="1"/>
    <col min="12037" max="12042" width="10.7109375" style="412" customWidth="1"/>
    <col min="12043" max="12043" width="9.28515625" style="412" customWidth="1"/>
    <col min="12044" max="12289" width="9.140625" style="412"/>
    <col min="12290" max="12290" width="4.7109375" style="412" customWidth="1"/>
    <col min="12291" max="12291" width="30" style="412" bestFit="1" customWidth="1"/>
    <col min="12292" max="12292" width="13.42578125" style="412" customWidth="1"/>
    <col min="12293" max="12298" width="10.7109375" style="412" customWidth="1"/>
    <col min="12299" max="12299" width="9.28515625" style="412" customWidth="1"/>
    <col min="12300" max="12545" width="9.140625" style="412"/>
    <col min="12546" max="12546" width="4.7109375" style="412" customWidth="1"/>
    <col min="12547" max="12547" width="30" style="412" bestFit="1" customWidth="1"/>
    <col min="12548" max="12548" width="13.42578125" style="412" customWidth="1"/>
    <col min="12549" max="12554" width="10.7109375" style="412" customWidth="1"/>
    <col min="12555" max="12555" width="9.28515625" style="412" customWidth="1"/>
    <col min="12556" max="12801" width="9.140625" style="412"/>
    <col min="12802" max="12802" width="4.7109375" style="412" customWidth="1"/>
    <col min="12803" max="12803" width="30" style="412" bestFit="1" customWidth="1"/>
    <col min="12804" max="12804" width="13.42578125" style="412" customWidth="1"/>
    <col min="12805" max="12810" width="10.7109375" style="412" customWidth="1"/>
    <col min="12811" max="12811" width="9.28515625" style="412" customWidth="1"/>
    <col min="12812" max="13057" width="9.140625" style="412"/>
    <col min="13058" max="13058" width="4.7109375" style="412" customWidth="1"/>
    <col min="13059" max="13059" width="30" style="412" bestFit="1" customWidth="1"/>
    <col min="13060" max="13060" width="13.42578125" style="412" customWidth="1"/>
    <col min="13061" max="13066" width="10.7109375" style="412" customWidth="1"/>
    <col min="13067" max="13067" width="9.28515625" style="412" customWidth="1"/>
    <col min="13068" max="13313" width="9.140625" style="412"/>
    <col min="13314" max="13314" width="4.7109375" style="412" customWidth="1"/>
    <col min="13315" max="13315" width="30" style="412" bestFit="1" customWidth="1"/>
    <col min="13316" max="13316" width="13.42578125" style="412" customWidth="1"/>
    <col min="13317" max="13322" width="10.7109375" style="412" customWidth="1"/>
    <col min="13323" max="13323" width="9.28515625" style="412" customWidth="1"/>
    <col min="13324" max="13569" width="9.140625" style="412"/>
    <col min="13570" max="13570" width="4.7109375" style="412" customWidth="1"/>
    <col min="13571" max="13571" width="30" style="412" bestFit="1" customWidth="1"/>
    <col min="13572" max="13572" width="13.42578125" style="412" customWidth="1"/>
    <col min="13573" max="13578" width="10.7109375" style="412" customWidth="1"/>
    <col min="13579" max="13579" width="9.28515625" style="412" customWidth="1"/>
    <col min="13580" max="13825" width="9.140625" style="412"/>
    <col min="13826" max="13826" width="4.7109375" style="412" customWidth="1"/>
    <col min="13827" max="13827" width="30" style="412" bestFit="1" customWidth="1"/>
    <col min="13828" max="13828" width="13.42578125" style="412" customWidth="1"/>
    <col min="13829" max="13834" width="10.7109375" style="412" customWidth="1"/>
    <col min="13835" max="13835" width="9.28515625" style="412" customWidth="1"/>
    <col min="13836" max="14081" width="9.140625" style="412"/>
    <col min="14082" max="14082" width="4.7109375" style="412" customWidth="1"/>
    <col min="14083" max="14083" width="30" style="412" bestFit="1" customWidth="1"/>
    <col min="14084" max="14084" width="13.42578125" style="412" customWidth="1"/>
    <col min="14085" max="14090" width="10.7109375" style="412" customWidth="1"/>
    <col min="14091" max="14091" width="9.28515625" style="412" customWidth="1"/>
    <col min="14092" max="14337" width="9.140625" style="412"/>
    <col min="14338" max="14338" width="4.7109375" style="412" customWidth="1"/>
    <col min="14339" max="14339" width="30" style="412" bestFit="1" customWidth="1"/>
    <col min="14340" max="14340" width="13.42578125" style="412" customWidth="1"/>
    <col min="14341" max="14346" width="10.7109375" style="412" customWidth="1"/>
    <col min="14347" max="14347" width="9.28515625" style="412" customWidth="1"/>
    <col min="14348" max="14593" width="9.140625" style="412"/>
    <col min="14594" max="14594" width="4.7109375" style="412" customWidth="1"/>
    <col min="14595" max="14595" width="30" style="412" bestFit="1" customWidth="1"/>
    <col min="14596" max="14596" width="13.42578125" style="412" customWidth="1"/>
    <col min="14597" max="14602" width="10.7109375" style="412" customWidth="1"/>
    <col min="14603" max="14603" width="9.28515625" style="412" customWidth="1"/>
    <col min="14604" max="14849" width="9.140625" style="412"/>
    <col min="14850" max="14850" width="4.7109375" style="412" customWidth="1"/>
    <col min="14851" max="14851" width="30" style="412" bestFit="1" customWidth="1"/>
    <col min="14852" max="14852" width="13.42578125" style="412" customWidth="1"/>
    <col min="14853" max="14858" width="10.7109375" style="412" customWidth="1"/>
    <col min="14859" max="14859" width="9.28515625" style="412" customWidth="1"/>
    <col min="14860" max="15105" width="9.140625" style="412"/>
    <col min="15106" max="15106" width="4.7109375" style="412" customWidth="1"/>
    <col min="15107" max="15107" width="30" style="412" bestFit="1" customWidth="1"/>
    <col min="15108" max="15108" width="13.42578125" style="412" customWidth="1"/>
    <col min="15109" max="15114" width="10.7109375" style="412" customWidth="1"/>
    <col min="15115" max="15115" width="9.28515625" style="412" customWidth="1"/>
    <col min="15116" max="15361" width="9.140625" style="412"/>
    <col min="15362" max="15362" width="4.7109375" style="412" customWidth="1"/>
    <col min="15363" max="15363" width="30" style="412" bestFit="1" customWidth="1"/>
    <col min="15364" max="15364" width="13.42578125" style="412" customWidth="1"/>
    <col min="15365" max="15370" width="10.7109375" style="412" customWidth="1"/>
    <col min="15371" max="15371" width="9.28515625" style="412" customWidth="1"/>
    <col min="15372" max="15617" width="9.140625" style="412"/>
    <col min="15618" max="15618" width="4.7109375" style="412" customWidth="1"/>
    <col min="15619" max="15619" width="30" style="412" bestFit="1" customWidth="1"/>
    <col min="15620" max="15620" width="13.42578125" style="412" customWidth="1"/>
    <col min="15621" max="15626" width="10.7109375" style="412" customWidth="1"/>
    <col min="15627" max="15627" width="9.28515625" style="412" customWidth="1"/>
    <col min="15628" max="15873" width="9.140625" style="412"/>
    <col min="15874" max="15874" width="4.7109375" style="412" customWidth="1"/>
    <col min="15875" max="15875" width="30" style="412" bestFit="1" customWidth="1"/>
    <col min="15876" max="15876" width="13.42578125" style="412" customWidth="1"/>
    <col min="15877" max="15882" width="10.7109375" style="412" customWidth="1"/>
    <col min="15883" max="15883" width="9.28515625" style="412" customWidth="1"/>
    <col min="15884" max="16129" width="9.140625" style="412"/>
    <col min="16130" max="16130" width="4.7109375" style="412" customWidth="1"/>
    <col min="16131" max="16131" width="30" style="412" bestFit="1" customWidth="1"/>
    <col min="16132" max="16132" width="13.42578125" style="412" customWidth="1"/>
    <col min="16133" max="16138" width="10.7109375" style="412" customWidth="1"/>
    <col min="16139" max="16139" width="9.28515625" style="412" customWidth="1"/>
    <col min="16140" max="16384" width="9.140625" style="412"/>
  </cols>
  <sheetData>
    <row r="1" spans="2:13">
      <c r="B1" s="2054" t="s">
        <v>608</v>
      </c>
      <c r="C1" s="2054"/>
      <c r="D1" s="2054"/>
      <c r="E1" s="2054"/>
      <c r="F1" s="2054"/>
      <c r="G1" s="2054"/>
      <c r="H1" s="2054"/>
      <c r="I1" s="2054"/>
      <c r="J1" s="2054"/>
    </row>
    <row r="2" spans="2:13" ht="15" customHeight="1">
      <c r="B2" s="2072" t="s">
        <v>208</v>
      </c>
      <c r="C2" s="2072"/>
      <c r="D2" s="2072"/>
      <c r="E2" s="2072"/>
      <c r="F2" s="2072"/>
      <c r="G2" s="2072"/>
      <c r="H2" s="2072"/>
      <c r="I2" s="2072"/>
      <c r="J2" s="2072"/>
    </row>
    <row r="3" spans="2:13" ht="15" customHeight="1">
      <c r="B3" s="2072"/>
      <c r="C3" s="2072"/>
      <c r="D3" s="2072"/>
      <c r="E3" s="2072"/>
      <c r="F3" s="2072"/>
      <c r="G3" s="2072"/>
      <c r="H3" s="2072"/>
      <c r="I3" s="2072"/>
      <c r="J3" s="2072"/>
    </row>
    <row r="4" spans="2:13" ht="15" customHeight="1" thickBot="1">
      <c r="B4" s="2073" t="s">
        <v>54</v>
      </c>
      <c r="C4" s="2073"/>
      <c r="D4" s="2073"/>
      <c r="E4" s="2073"/>
      <c r="F4" s="2073"/>
      <c r="G4" s="2073"/>
      <c r="H4" s="2073"/>
      <c r="I4" s="2073"/>
      <c r="J4" s="2073"/>
    </row>
    <row r="5" spans="2:13" ht="21.75" customHeight="1" thickTop="1">
      <c r="B5" s="2039" t="s">
        <v>42</v>
      </c>
      <c r="C5" s="2041" t="s">
        <v>47</v>
      </c>
      <c r="D5" s="2043" t="s">
        <v>46</v>
      </c>
      <c r="E5" s="2043"/>
      <c r="F5" s="2013" t="s">
        <v>390</v>
      </c>
      <c r="G5" s="2013"/>
      <c r="H5" s="376" t="s">
        <v>389</v>
      </c>
      <c r="I5" s="2074" t="s">
        <v>79</v>
      </c>
      <c r="J5" s="2075"/>
    </row>
    <row r="6" spans="2:13" ht="16.5" customHeight="1">
      <c r="B6" s="2040"/>
      <c r="C6" s="2042"/>
      <c r="D6" s="560" t="s">
        <v>48</v>
      </c>
      <c r="E6" s="374" t="s">
        <v>346</v>
      </c>
      <c r="F6" s="560" t="s">
        <v>48</v>
      </c>
      <c r="G6" s="374" t="s">
        <v>346</v>
      </c>
      <c r="H6" s="374" t="s">
        <v>346</v>
      </c>
      <c r="I6" s="559" t="s">
        <v>45</v>
      </c>
      <c r="J6" s="558" t="s">
        <v>58</v>
      </c>
    </row>
    <row r="7" spans="2:13" ht="16.5" customHeight="1">
      <c r="B7" s="557"/>
      <c r="C7" s="556" t="s">
        <v>461</v>
      </c>
      <c r="D7" s="544">
        <v>198886.06980800003</v>
      </c>
      <c r="E7" s="555">
        <v>43268.654924000017</v>
      </c>
      <c r="F7" s="555">
        <v>217241.96715100008</v>
      </c>
      <c r="G7" s="555">
        <v>65265.784652000002</v>
      </c>
      <c r="H7" s="555">
        <v>47473.126974756517</v>
      </c>
      <c r="I7" s="554">
        <v>50.838487507035353</v>
      </c>
      <c r="J7" s="553">
        <v>-27.261845961271604</v>
      </c>
      <c r="K7" s="311"/>
      <c r="L7" s="311"/>
      <c r="M7" s="311"/>
    </row>
    <row r="8" spans="2:13" ht="16.5" customHeight="1">
      <c r="B8" s="552">
        <v>1</v>
      </c>
      <c r="C8" s="551" t="s">
        <v>492</v>
      </c>
      <c r="D8" s="550">
        <v>22356.665290999998</v>
      </c>
      <c r="E8" s="549">
        <v>3406.9717060000003</v>
      </c>
      <c r="F8" s="549">
        <v>23110.430401000001</v>
      </c>
      <c r="G8" s="549">
        <v>16812.345791</v>
      </c>
      <c r="H8" s="549">
        <v>6405.1425140000001</v>
      </c>
      <c r="I8" s="548">
        <v>393.46889970914242</v>
      </c>
      <c r="J8" s="547">
        <v>-61.902148613735939</v>
      </c>
      <c r="K8" s="311"/>
      <c r="L8" s="311"/>
      <c r="M8" s="311"/>
    </row>
    <row r="9" spans="2:13" ht="16.5" customHeight="1">
      <c r="B9" s="552">
        <v>2</v>
      </c>
      <c r="C9" s="551" t="s">
        <v>571</v>
      </c>
      <c r="D9" s="550">
        <v>81.528711000000001</v>
      </c>
      <c r="E9" s="549">
        <v>9.1439909999999998</v>
      </c>
      <c r="F9" s="549">
        <v>42.943888000000008</v>
      </c>
      <c r="G9" s="549">
        <v>11.553243</v>
      </c>
      <c r="H9" s="549">
        <v>6.0697039999999998</v>
      </c>
      <c r="I9" s="548">
        <v>26.347926195465419</v>
      </c>
      <c r="J9" s="547">
        <v>-47.463201457807138</v>
      </c>
      <c r="K9" s="311"/>
      <c r="L9" s="311"/>
      <c r="M9" s="311"/>
    </row>
    <row r="10" spans="2:13" ht="16.5" customHeight="1">
      <c r="B10" s="552">
        <v>3</v>
      </c>
      <c r="C10" s="551" t="s">
        <v>607</v>
      </c>
      <c r="D10" s="550">
        <v>2035.3984389999996</v>
      </c>
      <c r="E10" s="549">
        <v>317.08705900000001</v>
      </c>
      <c r="F10" s="549">
        <v>1214.6907720000002</v>
      </c>
      <c r="G10" s="549">
        <v>289.31460499999997</v>
      </c>
      <c r="H10" s="549">
        <v>289.60915699999998</v>
      </c>
      <c r="I10" s="548">
        <v>-8.7586210826724624</v>
      </c>
      <c r="J10" s="547">
        <v>0.10181027674009613</v>
      </c>
      <c r="K10" s="311"/>
      <c r="L10" s="311"/>
      <c r="M10" s="311"/>
    </row>
    <row r="11" spans="2:13" ht="16.5" customHeight="1">
      <c r="B11" s="552">
        <v>4</v>
      </c>
      <c r="C11" s="551" t="s">
        <v>606</v>
      </c>
      <c r="D11" s="550">
        <v>0.68733699999999998</v>
      </c>
      <c r="E11" s="549">
        <v>0.35011599999999998</v>
      </c>
      <c r="F11" s="549">
        <v>0.43882199999999999</v>
      </c>
      <c r="G11" s="549">
        <v>8.7271999999999988E-2</v>
      </c>
      <c r="H11" s="549">
        <v>1.9438999999999998E-2</v>
      </c>
      <c r="I11" s="548">
        <v>-75.073404243165129</v>
      </c>
      <c r="J11" s="547">
        <v>-77.725960216335139</v>
      </c>
      <c r="K11" s="311"/>
      <c r="L11" s="311"/>
      <c r="M11" s="311"/>
    </row>
    <row r="12" spans="2:13" ht="16.5" customHeight="1">
      <c r="B12" s="552">
        <v>5</v>
      </c>
      <c r="C12" s="551" t="s">
        <v>570</v>
      </c>
      <c r="D12" s="550">
        <v>558.93635499999993</v>
      </c>
      <c r="E12" s="549">
        <v>208.97864300000001</v>
      </c>
      <c r="F12" s="549">
        <v>870.19764300000008</v>
      </c>
      <c r="G12" s="549">
        <v>153.202426</v>
      </c>
      <c r="H12" s="549">
        <v>443.52178000000004</v>
      </c>
      <c r="I12" s="548">
        <v>-26.689912518955353</v>
      </c>
      <c r="J12" s="547">
        <v>189.50049394126438</v>
      </c>
      <c r="K12" s="311"/>
      <c r="L12" s="311"/>
      <c r="M12" s="311"/>
    </row>
    <row r="13" spans="2:13" ht="16.5" customHeight="1">
      <c r="B13" s="552">
        <v>6</v>
      </c>
      <c r="C13" s="551" t="s">
        <v>495</v>
      </c>
      <c r="D13" s="550">
        <v>4625.4534510000003</v>
      </c>
      <c r="E13" s="549">
        <v>1444.234778</v>
      </c>
      <c r="F13" s="549">
        <v>6929.6719840000005</v>
      </c>
      <c r="G13" s="549">
        <v>1790.0925729999999</v>
      </c>
      <c r="H13" s="549">
        <v>2503.4090670000001</v>
      </c>
      <c r="I13" s="548">
        <v>23.947477257052995</v>
      </c>
      <c r="J13" s="547">
        <v>39.848022653072036</v>
      </c>
      <c r="K13" s="311"/>
      <c r="L13" s="311"/>
      <c r="M13" s="311"/>
    </row>
    <row r="14" spans="2:13" ht="16.5" customHeight="1">
      <c r="B14" s="552">
        <v>7</v>
      </c>
      <c r="C14" s="551" t="s">
        <v>605</v>
      </c>
      <c r="D14" s="550">
        <v>58.761606999999998</v>
      </c>
      <c r="E14" s="549">
        <v>18.543047999999999</v>
      </c>
      <c r="F14" s="549">
        <v>38.962733999999998</v>
      </c>
      <c r="G14" s="549">
        <v>12.416589</v>
      </c>
      <c r="H14" s="549">
        <v>16.836420999999998</v>
      </c>
      <c r="I14" s="548">
        <v>-33.039115252249786</v>
      </c>
      <c r="J14" s="547">
        <v>35.596185071439493</v>
      </c>
      <c r="K14" s="311"/>
      <c r="L14" s="311"/>
      <c r="M14" s="311"/>
    </row>
    <row r="15" spans="2:13" ht="16.5" customHeight="1">
      <c r="B15" s="552">
        <v>8</v>
      </c>
      <c r="C15" s="551" t="s">
        <v>604</v>
      </c>
      <c r="D15" s="550">
        <v>83.110787000000016</v>
      </c>
      <c r="E15" s="549">
        <v>7.2390730000000003</v>
      </c>
      <c r="F15" s="549">
        <v>168.87003200000004</v>
      </c>
      <c r="G15" s="549">
        <v>34.459200000000003</v>
      </c>
      <c r="H15" s="549">
        <v>22.944955999999998</v>
      </c>
      <c r="I15" s="548">
        <v>376.01674965841624</v>
      </c>
      <c r="J15" s="547">
        <v>-33.414136137809365</v>
      </c>
      <c r="K15" s="311"/>
      <c r="L15" s="311"/>
      <c r="M15" s="311"/>
    </row>
    <row r="16" spans="2:13" ht="16.5" customHeight="1">
      <c r="B16" s="552">
        <v>9</v>
      </c>
      <c r="C16" s="551" t="s">
        <v>603</v>
      </c>
      <c r="D16" s="550">
        <v>65.777680000000004</v>
      </c>
      <c r="E16" s="549">
        <v>3.2588819999999998</v>
      </c>
      <c r="F16" s="549">
        <v>135.624898</v>
      </c>
      <c r="G16" s="549">
        <v>39.155695000000001</v>
      </c>
      <c r="H16" s="549">
        <v>5.0597820000000002</v>
      </c>
      <c r="I16" s="548" t="s">
        <v>263</v>
      </c>
      <c r="J16" s="547">
        <v>-87.077787790511707</v>
      </c>
      <c r="K16" s="311"/>
      <c r="L16" s="311"/>
      <c r="M16" s="311"/>
    </row>
    <row r="17" spans="2:13" ht="16.5" customHeight="1">
      <c r="B17" s="552">
        <v>10</v>
      </c>
      <c r="C17" s="551" t="s">
        <v>602</v>
      </c>
      <c r="D17" s="550">
        <v>1853.685774</v>
      </c>
      <c r="E17" s="549">
        <v>515.37066200000004</v>
      </c>
      <c r="F17" s="549">
        <v>2281.0466879999999</v>
      </c>
      <c r="G17" s="549">
        <v>639.75053600000001</v>
      </c>
      <c r="H17" s="549">
        <v>376.03902700000003</v>
      </c>
      <c r="I17" s="548">
        <v>24.134061787164754</v>
      </c>
      <c r="J17" s="547">
        <v>-41.220990708165651</v>
      </c>
      <c r="K17" s="311"/>
      <c r="L17" s="311"/>
      <c r="M17" s="311"/>
    </row>
    <row r="18" spans="2:13" ht="16.5" customHeight="1">
      <c r="B18" s="552">
        <v>11</v>
      </c>
      <c r="C18" s="551" t="s">
        <v>601</v>
      </c>
      <c r="D18" s="550">
        <v>2304.9025600000004</v>
      </c>
      <c r="E18" s="549">
        <v>441.365925</v>
      </c>
      <c r="F18" s="549">
        <v>4380.5579310000003</v>
      </c>
      <c r="G18" s="549">
        <v>1607.2858310000001</v>
      </c>
      <c r="H18" s="549">
        <v>1626.9184919999998</v>
      </c>
      <c r="I18" s="548">
        <v>264.16173971744649</v>
      </c>
      <c r="J18" s="547">
        <v>1.2214791309262552</v>
      </c>
      <c r="K18" s="311"/>
      <c r="L18" s="311"/>
      <c r="M18" s="311"/>
    </row>
    <row r="19" spans="2:13" ht="16.5" customHeight="1">
      <c r="B19" s="552">
        <v>12</v>
      </c>
      <c r="C19" s="551" t="s">
        <v>568</v>
      </c>
      <c r="D19" s="550">
        <v>1329.8467970000002</v>
      </c>
      <c r="E19" s="549">
        <v>289.928337</v>
      </c>
      <c r="F19" s="549">
        <v>1598.447952</v>
      </c>
      <c r="G19" s="549">
        <v>475.47871799999996</v>
      </c>
      <c r="H19" s="549">
        <v>432.59450800000002</v>
      </c>
      <c r="I19" s="548">
        <v>63.998704962737037</v>
      </c>
      <c r="J19" s="547">
        <v>-9.0191649755394394</v>
      </c>
      <c r="K19" s="311"/>
      <c r="L19" s="311"/>
      <c r="M19" s="311"/>
    </row>
    <row r="20" spans="2:13" ht="16.5" customHeight="1">
      <c r="B20" s="552">
        <v>13</v>
      </c>
      <c r="C20" s="551" t="s">
        <v>600</v>
      </c>
      <c r="D20" s="550">
        <v>7.7140669999999991</v>
      </c>
      <c r="E20" s="549">
        <v>1.025749</v>
      </c>
      <c r="F20" s="549">
        <v>14.149351999999999</v>
      </c>
      <c r="G20" s="549">
        <v>2.0731099999999998</v>
      </c>
      <c r="H20" s="549">
        <v>1.8217939999999999</v>
      </c>
      <c r="I20" s="548">
        <v>102.10694819102915</v>
      </c>
      <c r="J20" s="547">
        <v>-12.122656298990393</v>
      </c>
      <c r="K20" s="311"/>
      <c r="L20" s="311"/>
      <c r="M20" s="311"/>
    </row>
    <row r="21" spans="2:13" ht="16.5" customHeight="1">
      <c r="B21" s="552">
        <v>14</v>
      </c>
      <c r="C21" s="551" t="s">
        <v>493</v>
      </c>
      <c r="D21" s="550">
        <v>4689.2127399999999</v>
      </c>
      <c r="E21" s="549">
        <v>1068.8541299999999</v>
      </c>
      <c r="F21" s="549">
        <v>11826.788207</v>
      </c>
      <c r="G21" s="549">
        <v>1708.390169</v>
      </c>
      <c r="H21" s="549">
        <v>5269.4107619999995</v>
      </c>
      <c r="I21" s="548">
        <v>59.83379967853989</v>
      </c>
      <c r="J21" s="547">
        <v>208.44305110257278</v>
      </c>
      <c r="K21" s="311"/>
      <c r="L21" s="311"/>
      <c r="M21" s="311"/>
    </row>
    <row r="22" spans="2:13" ht="16.5" customHeight="1">
      <c r="B22" s="552">
        <v>15</v>
      </c>
      <c r="C22" s="551" t="s">
        <v>491</v>
      </c>
      <c r="D22" s="550">
        <v>15053.503372000001</v>
      </c>
      <c r="E22" s="549">
        <v>4002.9824469999999</v>
      </c>
      <c r="F22" s="549">
        <v>13450.833573999998</v>
      </c>
      <c r="G22" s="549">
        <v>3319.2133229999999</v>
      </c>
      <c r="H22" s="549">
        <v>3999.8034849999999</v>
      </c>
      <c r="I22" s="548">
        <v>-17.081491938902829</v>
      </c>
      <c r="J22" s="547">
        <v>20.504562249251961</v>
      </c>
      <c r="K22" s="311"/>
      <c r="L22" s="311"/>
      <c r="M22" s="311"/>
    </row>
    <row r="23" spans="2:13" ht="16.5" customHeight="1">
      <c r="B23" s="552">
        <v>16</v>
      </c>
      <c r="C23" s="551" t="s">
        <v>599</v>
      </c>
      <c r="D23" s="550">
        <v>5.6529999999999997E-2</v>
      </c>
      <c r="E23" s="549">
        <v>5.6529999999999997E-2</v>
      </c>
      <c r="F23" s="549">
        <v>0.1</v>
      </c>
      <c r="G23" s="549">
        <v>0</v>
      </c>
      <c r="H23" s="549">
        <v>0</v>
      </c>
      <c r="I23" s="548">
        <v>-100</v>
      </c>
      <c r="J23" s="547" t="s">
        <v>263</v>
      </c>
      <c r="K23" s="311"/>
      <c r="L23" s="311"/>
      <c r="M23" s="311"/>
    </row>
    <row r="24" spans="2:13" ht="16.5" customHeight="1">
      <c r="B24" s="552">
        <v>17</v>
      </c>
      <c r="C24" s="551" t="s">
        <v>598</v>
      </c>
      <c r="D24" s="550">
        <v>5.3937950000000008</v>
      </c>
      <c r="E24" s="549">
        <v>1.319766</v>
      </c>
      <c r="F24" s="549">
        <v>19.894743000000002</v>
      </c>
      <c r="G24" s="549">
        <v>11.985536000000002</v>
      </c>
      <c r="H24" s="549">
        <v>6.7318069999999999</v>
      </c>
      <c r="I24" s="548">
        <v>808.15614283138086</v>
      </c>
      <c r="J24" s="547">
        <v>-43.833909472217194</v>
      </c>
      <c r="K24" s="311"/>
      <c r="L24" s="311"/>
      <c r="M24" s="311"/>
    </row>
    <row r="25" spans="2:13" ht="16.5" customHeight="1">
      <c r="B25" s="552">
        <v>18</v>
      </c>
      <c r="C25" s="551" t="s">
        <v>597</v>
      </c>
      <c r="D25" s="550">
        <v>41.255504999999999</v>
      </c>
      <c r="E25" s="549">
        <v>14.689005999999999</v>
      </c>
      <c r="F25" s="549">
        <v>81.285074999999992</v>
      </c>
      <c r="G25" s="549">
        <v>9.1231550000000006</v>
      </c>
      <c r="H25" s="549">
        <v>18.059418000000001</v>
      </c>
      <c r="I25" s="548">
        <v>-37.891270518917338</v>
      </c>
      <c r="J25" s="547">
        <v>97.9514542940463</v>
      </c>
      <c r="K25" s="311"/>
      <c r="L25" s="311"/>
      <c r="M25" s="311"/>
    </row>
    <row r="26" spans="2:13" ht="16.5" customHeight="1">
      <c r="B26" s="552">
        <v>19</v>
      </c>
      <c r="C26" s="551" t="s">
        <v>596</v>
      </c>
      <c r="D26" s="550">
        <v>6514.2585819999995</v>
      </c>
      <c r="E26" s="549">
        <v>1417.258124</v>
      </c>
      <c r="F26" s="549">
        <v>8142.2706209999997</v>
      </c>
      <c r="G26" s="549">
        <v>1782.4611650000002</v>
      </c>
      <c r="H26" s="549">
        <v>1949.304016</v>
      </c>
      <c r="I26" s="548">
        <v>25.768279949545757</v>
      </c>
      <c r="J26" s="547">
        <v>9.360251672018876</v>
      </c>
      <c r="K26" s="311"/>
      <c r="L26" s="311"/>
      <c r="M26" s="311"/>
    </row>
    <row r="27" spans="2:13" ht="16.5" customHeight="1">
      <c r="B27" s="552">
        <v>20</v>
      </c>
      <c r="C27" s="551" t="s">
        <v>494</v>
      </c>
      <c r="D27" s="550">
        <v>2100.8848469999998</v>
      </c>
      <c r="E27" s="549">
        <v>587.65416200000004</v>
      </c>
      <c r="F27" s="549">
        <v>2192.9542900000001</v>
      </c>
      <c r="G27" s="549">
        <v>460.23126100000002</v>
      </c>
      <c r="H27" s="549">
        <v>428.58912199999997</v>
      </c>
      <c r="I27" s="548">
        <v>-21.683314649952237</v>
      </c>
      <c r="J27" s="547">
        <v>-6.8752693876655258</v>
      </c>
      <c r="K27" s="311"/>
      <c r="L27" s="311"/>
      <c r="M27" s="311"/>
    </row>
    <row r="28" spans="2:13" ht="16.5" customHeight="1">
      <c r="B28" s="552">
        <v>21</v>
      </c>
      <c r="C28" s="551" t="s">
        <v>567</v>
      </c>
      <c r="D28" s="550">
        <v>1.8065659999999999</v>
      </c>
      <c r="E28" s="549">
        <v>0.78540200000000004</v>
      </c>
      <c r="F28" s="549">
        <v>0.54631699999999994</v>
      </c>
      <c r="G28" s="549">
        <v>0.20519100000000001</v>
      </c>
      <c r="H28" s="549">
        <v>0.46741899999999997</v>
      </c>
      <c r="I28" s="548">
        <v>-73.874398078945561</v>
      </c>
      <c r="J28" s="547">
        <v>127.79702813476223</v>
      </c>
      <c r="K28" s="311"/>
      <c r="L28" s="311"/>
      <c r="M28" s="311"/>
    </row>
    <row r="29" spans="2:13" ht="16.5" customHeight="1">
      <c r="B29" s="552">
        <v>22</v>
      </c>
      <c r="C29" s="551" t="s">
        <v>595</v>
      </c>
      <c r="D29" s="550">
        <v>13.736602999999997</v>
      </c>
      <c r="E29" s="549">
        <v>1.4960979999999999</v>
      </c>
      <c r="F29" s="549">
        <v>30.966434</v>
      </c>
      <c r="G29" s="549">
        <v>3.296335</v>
      </c>
      <c r="H29" s="549">
        <v>4.91913</v>
      </c>
      <c r="I29" s="548">
        <v>120.32881535835222</v>
      </c>
      <c r="J29" s="547">
        <v>49.230281509615992</v>
      </c>
      <c r="K29" s="311"/>
      <c r="L29" s="311"/>
      <c r="M29" s="311"/>
    </row>
    <row r="30" spans="2:13" ht="16.5" customHeight="1">
      <c r="B30" s="552">
        <v>23</v>
      </c>
      <c r="C30" s="551" t="s">
        <v>594</v>
      </c>
      <c r="D30" s="550">
        <v>7.7753149999999991</v>
      </c>
      <c r="E30" s="549">
        <v>0.71302999999999994</v>
      </c>
      <c r="F30" s="549">
        <v>3.3828339999999999</v>
      </c>
      <c r="G30" s="549">
        <v>0.70909399999999989</v>
      </c>
      <c r="H30" s="549">
        <v>1.4986329999999999</v>
      </c>
      <c r="I30" s="548">
        <v>-0.5520104343435861</v>
      </c>
      <c r="J30" s="547">
        <v>111.3447582407974</v>
      </c>
      <c r="K30" s="311"/>
      <c r="L30" s="311"/>
      <c r="M30" s="311"/>
    </row>
    <row r="31" spans="2:13" ht="16.5" customHeight="1">
      <c r="B31" s="552">
        <v>24</v>
      </c>
      <c r="C31" s="551" t="s">
        <v>565</v>
      </c>
      <c r="D31" s="550">
        <v>414.06308599999994</v>
      </c>
      <c r="E31" s="549">
        <v>97.413959000000006</v>
      </c>
      <c r="F31" s="549">
        <v>538.65923799999996</v>
      </c>
      <c r="G31" s="549">
        <v>128.26863600000001</v>
      </c>
      <c r="H31" s="549">
        <v>143.58864199999999</v>
      </c>
      <c r="I31" s="548">
        <v>31.673773776097136</v>
      </c>
      <c r="J31" s="547">
        <v>11.943688245035972</v>
      </c>
      <c r="K31" s="311"/>
      <c r="L31" s="311"/>
      <c r="M31" s="311"/>
    </row>
    <row r="32" spans="2:13" ht="16.5" customHeight="1">
      <c r="B32" s="552">
        <v>25</v>
      </c>
      <c r="C32" s="551" t="s">
        <v>593</v>
      </c>
      <c r="D32" s="550">
        <v>32203.518317000002</v>
      </c>
      <c r="E32" s="549">
        <v>7576.3508320000001</v>
      </c>
      <c r="F32" s="549">
        <v>34633.909211999999</v>
      </c>
      <c r="G32" s="549">
        <v>7560.1864939999996</v>
      </c>
      <c r="H32" s="549">
        <v>59.694659999999999</v>
      </c>
      <c r="I32" s="548">
        <v>-0.21335255399905861</v>
      </c>
      <c r="J32" s="547">
        <v>-99.210407573313489</v>
      </c>
      <c r="K32" s="311"/>
      <c r="L32" s="311"/>
      <c r="M32" s="311"/>
    </row>
    <row r="33" spans="2:13" ht="16.5" customHeight="1">
      <c r="B33" s="552">
        <v>26</v>
      </c>
      <c r="C33" s="551" t="s">
        <v>523</v>
      </c>
      <c r="D33" s="550">
        <v>149.62937100000002</v>
      </c>
      <c r="E33" s="549">
        <v>23.684228000000001</v>
      </c>
      <c r="F33" s="549">
        <v>163.40608500000002</v>
      </c>
      <c r="G33" s="549">
        <v>30.571311999999999</v>
      </c>
      <c r="H33" s="549">
        <v>55.994112000000001</v>
      </c>
      <c r="I33" s="548">
        <v>29.078777657435126</v>
      </c>
      <c r="J33" s="547">
        <v>83.159008681079825</v>
      </c>
      <c r="K33" s="311"/>
      <c r="L33" s="311"/>
      <c r="M33" s="311"/>
    </row>
    <row r="34" spans="2:13" ht="16.5" customHeight="1">
      <c r="B34" s="552">
        <v>27</v>
      </c>
      <c r="C34" s="551" t="s">
        <v>501</v>
      </c>
      <c r="D34" s="550">
        <v>0</v>
      </c>
      <c r="E34" s="549">
        <v>0</v>
      </c>
      <c r="F34" s="549">
        <v>68.874989999999997</v>
      </c>
      <c r="G34" s="549">
        <v>68.874989999999997</v>
      </c>
      <c r="H34" s="549">
        <v>0</v>
      </c>
      <c r="I34" s="548" t="s">
        <v>263</v>
      </c>
      <c r="J34" s="547">
        <v>-100</v>
      </c>
      <c r="K34" s="311"/>
      <c r="L34" s="311"/>
      <c r="M34" s="311"/>
    </row>
    <row r="35" spans="2:13" ht="16.5" customHeight="1">
      <c r="B35" s="552">
        <v>28</v>
      </c>
      <c r="C35" s="551" t="s">
        <v>592</v>
      </c>
      <c r="D35" s="550">
        <v>3.0853000000000002E-2</v>
      </c>
      <c r="E35" s="549">
        <v>0</v>
      </c>
      <c r="F35" s="549">
        <v>1.9247E-2</v>
      </c>
      <c r="G35" s="549">
        <v>0</v>
      </c>
      <c r="H35" s="549">
        <v>4.7879999999999997E-3</v>
      </c>
      <c r="I35" s="548" t="s">
        <v>263</v>
      </c>
      <c r="J35" s="547" t="s">
        <v>263</v>
      </c>
      <c r="K35" s="311"/>
      <c r="L35" s="311"/>
      <c r="M35" s="311"/>
    </row>
    <row r="36" spans="2:13" ht="16.5" customHeight="1">
      <c r="B36" s="552">
        <v>29</v>
      </c>
      <c r="C36" s="551" t="s">
        <v>564</v>
      </c>
      <c r="D36" s="550">
        <v>9043.9547969999985</v>
      </c>
      <c r="E36" s="549">
        <v>2051.033531</v>
      </c>
      <c r="F36" s="549">
        <v>6664.8986260000001</v>
      </c>
      <c r="G36" s="549">
        <v>1731.0767880000001</v>
      </c>
      <c r="H36" s="549">
        <v>1668.485158</v>
      </c>
      <c r="I36" s="548">
        <v>-15.599781191485548</v>
      </c>
      <c r="J36" s="547">
        <v>-3.615762768809077</v>
      </c>
      <c r="K36" s="311"/>
      <c r="L36" s="311"/>
      <c r="M36" s="311"/>
    </row>
    <row r="37" spans="2:13" ht="16.5" customHeight="1">
      <c r="B37" s="552">
        <v>30</v>
      </c>
      <c r="C37" s="551" t="s">
        <v>500</v>
      </c>
      <c r="D37" s="550">
        <v>4793.6031260000009</v>
      </c>
      <c r="E37" s="549">
        <v>510.09665200000001</v>
      </c>
      <c r="F37" s="549">
        <v>6260.2304819999981</v>
      </c>
      <c r="G37" s="549">
        <v>1700.6909009999999</v>
      </c>
      <c r="H37" s="549">
        <v>1213.2896840000001</v>
      </c>
      <c r="I37" s="548">
        <v>233.40561917665752</v>
      </c>
      <c r="J37" s="547">
        <v>-28.65901244684791</v>
      </c>
      <c r="K37" s="311"/>
      <c r="L37" s="311"/>
      <c r="M37" s="311"/>
    </row>
    <row r="38" spans="2:13" ht="16.5" customHeight="1">
      <c r="B38" s="552">
        <v>31</v>
      </c>
      <c r="C38" s="551" t="s">
        <v>562</v>
      </c>
      <c r="D38" s="550">
        <v>1021.9594470000001</v>
      </c>
      <c r="E38" s="549">
        <v>247.290459</v>
      </c>
      <c r="F38" s="549">
        <v>1180.4624260000001</v>
      </c>
      <c r="G38" s="549">
        <v>329.324297</v>
      </c>
      <c r="H38" s="549">
        <v>381.349174</v>
      </c>
      <c r="I38" s="548">
        <v>33.173070377130898</v>
      </c>
      <c r="J38" s="547">
        <v>15.797460883974807</v>
      </c>
      <c r="K38" s="311"/>
      <c r="L38" s="311"/>
      <c r="M38" s="311"/>
    </row>
    <row r="39" spans="2:13" ht="16.5" customHeight="1">
      <c r="B39" s="552">
        <v>32</v>
      </c>
      <c r="C39" s="551" t="s">
        <v>591</v>
      </c>
      <c r="D39" s="550">
        <v>10943.908825999999</v>
      </c>
      <c r="E39" s="549">
        <v>1519.496574</v>
      </c>
      <c r="F39" s="549">
        <v>11073.039319</v>
      </c>
      <c r="G39" s="549">
        <v>2553.0935939999999</v>
      </c>
      <c r="H39" s="549">
        <v>2443.3146689999999</v>
      </c>
      <c r="I39" s="548">
        <v>68.02233303357221</v>
      </c>
      <c r="J39" s="547">
        <v>-4.2998394284483084</v>
      </c>
      <c r="K39" s="311"/>
      <c r="L39" s="311"/>
      <c r="M39" s="311"/>
    </row>
    <row r="40" spans="2:13" ht="16.5" customHeight="1">
      <c r="B40" s="552">
        <v>33</v>
      </c>
      <c r="C40" s="551" t="s">
        <v>560</v>
      </c>
      <c r="D40" s="550">
        <v>660.80247099999997</v>
      </c>
      <c r="E40" s="549">
        <v>112.73271800000001</v>
      </c>
      <c r="F40" s="549">
        <v>1311.253416</v>
      </c>
      <c r="G40" s="549">
        <v>382.640265</v>
      </c>
      <c r="H40" s="549">
        <v>132.53831500000001</v>
      </c>
      <c r="I40" s="548">
        <v>239.42254900658031</v>
      </c>
      <c r="J40" s="547">
        <v>-65.362162029654655</v>
      </c>
      <c r="K40" s="311"/>
      <c r="L40" s="311"/>
      <c r="M40" s="311"/>
    </row>
    <row r="41" spans="2:13" ht="16.5" customHeight="1">
      <c r="B41" s="552">
        <v>34</v>
      </c>
      <c r="C41" s="551" t="s">
        <v>590</v>
      </c>
      <c r="D41" s="550">
        <v>2528.632188</v>
      </c>
      <c r="E41" s="549">
        <v>487.60363399999994</v>
      </c>
      <c r="F41" s="549">
        <v>2942.6823870000003</v>
      </c>
      <c r="G41" s="549">
        <v>788.31342599999994</v>
      </c>
      <c r="H41" s="549">
        <v>637.25581599999998</v>
      </c>
      <c r="I41" s="548">
        <v>61.670949728811905</v>
      </c>
      <c r="J41" s="547">
        <v>-19.162125750729004</v>
      </c>
      <c r="K41" s="311"/>
      <c r="L41" s="311"/>
      <c r="M41" s="311"/>
    </row>
    <row r="42" spans="2:13" ht="16.5" customHeight="1">
      <c r="B42" s="552">
        <v>35</v>
      </c>
      <c r="C42" s="551" t="s">
        <v>417</v>
      </c>
      <c r="D42" s="550">
        <v>604.61835899999994</v>
      </c>
      <c r="E42" s="549">
        <v>143.04515800000001</v>
      </c>
      <c r="F42" s="549">
        <v>983.32936499999994</v>
      </c>
      <c r="G42" s="549">
        <v>204.12073100000001</v>
      </c>
      <c r="H42" s="549">
        <v>273.57852199999996</v>
      </c>
      <c r="I42" s="548">
        <v>42.696707706806819</v>
      </c>
      <c r="J42" s="547">
        <v>34.02779847971442</v>
      </c>
      <c r="K42" s="311"/>
      <c r="L42" s="311"/>
      <c r="M42" s="311"/>
    </row>
    <row r="43" spans="2:13" ht="16.5" customHeight="1">
      <c r="B43" s="552">
        <v>36</v>
      </c>
      <c r="C43" s="551" t="s">
        <v>559</v>
      </c>
      <c r="D43" s="550">
        <v>11.052775</v>
      </c>
      <c r="E43" s="549">
        <v>3.7475000000000001E-2</v>
      </c>
      <c r="F43" s="549">
        <v>17.983560000000001</v>
      </c>
      <c r="G43" s="549">
        <v>1.946315</v>
      </c>
      <c r="H43" s="549">
        <v>1.694E-3</v>
      </c>
      <c r="I43" s="548" t="s">
        <v>263</v>
      </c>
      <c r="J43" s="547">
        <v>-99.912963728892805</v>
      </c>
      <c r="K43" s="311"/>
      <c r="L43" s="311"/>
      <c r="M43" s="311"/>
    </row>
    <row r="44" spans="2:13" ht="16.5" customHeight="1">
      <c r="B44" s="552">
        <v>37</v>
      </c>
      <c r="C44" s="551" t="s">
        <v>503</v>
      </c>
      <c r="D44" s="550">
        <v>2108.9293470000002</v>
      </c>
      <c r="E44" s="549">
        <v>356.08386999999999</v>
      </c>
      <c r="F44" s="549">
        <v>2404.1091149999997</v>
      </c>
      <c r="G44" s="549">
        <v>673.94474500000001</v>
      </c>
      <c r="H44" s="549">
        <v>632.78032700000006</v>
      </c>
      <c r="I44" s="548">
        <v>89.265732536551013</v>
      </c>
      <c r="J44" s="547">
        <v>-6.1079811520749985</v>
      </c>
      <c r="K44" s="311"/>
      <c r="L44" s="311"/>
      <c r="M44" s="311"/>
    </row>
    <row r="45" spans="2:13" ht="16.5" customHeight="1">
      <c r="B45" s="552">
        <v>38</v>
      </c>
      <c r="C45" s="551" t="s">
        <v>589</v>
      </c>
      <c r="D45" s="550">
        <v>107.493011</v>
      </c>
      <c r="E45" s="549">
        <v>14.118673000000001</v>
      </c>
      <c r="F45" s="549">
        <v>49.973310999999995</v>
      </c>
      <c r="G45" s="549">
        <v>18.458551999999997</v>
      </c>
      <c r="H45" s="549">
        <v>14.874098</v>
      </c>
      <c r="I45" s="548">
        <v>30.738575785415492</v>
      </c>
      <c r="J45" s="547">
        <v>-19.418933836196899</v>
      </c>
      <c r="K45" s="311"/>
      <c r="L45" s="311"/>
      <c r="M45" s="311"/>
    </row>
    <row r="46" spans="2:13" ht="16.5" customHeight="1">
      <c r="B46" s="552">
        <v>39</v>
      </c>
      <c r="C46" s="551" t="s">
        <v>489</v>
      </c>
      <c r="D46" s="550">
        <v>13896.232867999997</v>
      </c>
      <c r="E46" s="549">
        <v>3264.2861009999997</v>
      </c>
      <c r="F46" s="549">
        <v>12168.331241</v>
      </c>
      <c r="G46" s="549">
        <v>4272.1970460000002</v>
      </c>
      <c r="H46" s="549">
        <v>2905.7629899999997</v>
      </c>
      <c r="I46" s="548">
        <v>30.876918070730113</v>
      </c>
      <c r="J46" s="547">
        <v>-31.984340639891002</v>
      </c>
      <c r="K46" s="311"/>
      <c r="L46" s="311"/>
      <c r="M46" s="311"/>
    </row>
    <row r="47" spans="2:13" ht="16.5" customHeight="1">
      <c r="B47" s="552">
        <v>40</v>
      </c>
      <c r="C47" s="551" t="s">
        <v>588</v>
      </c>
      <c r="D47" s="550">
        <v>574.53710599999999</v>
      </c>
      <c r="E47" s="549">
        <v>145.64647600000001</v>
      </c>
      <c r="F47" s="549">
        <v>273.44969500000002</v>
      </c>
      <c r="G47" s="549">
        <v>116.20293700000001</v>
      </c>
      <c r="H47" s="549">
        <v>49.178599999999996</v>
      </c>
      <c r="I47" s="548">
        <v>-20.215757915076509</v>
      </c>
      <c r="J47" s="547">
        <v>-57.678694472240409</v>
      </c>
      <c r="K47" s="311"/>
      <c r="L47" s="311"/>
      <c r="M47" s="311"/>
    </row>
    <row r="48" spans="2:13" ht="16.5" customHeight="1">
      <c r="B48" s="552">
        <v>41</v>
      </c>
      <c r="C48" s="551" t="s">
        <v>556</v>
      </c>
      <c r="D48" s="550">
        <v>1.4753160000000001</v>
      </c>
      <c r="E48" s="549">
        <v>1.4737020000000001</v>
      </c>
      <c r="F48" s="549">
        <v>3.0495000000000001E-2</v>
      </c>
      <c r="G48" s="549">
        <v>3.0495000000000001E-2</v>
      </c>
      <c r="H48" s="549">
        <v>0</v>
      </c>
      <c r="I48" s="548">
        <v>-97.930721407720156</v>
      </c>
      <c r="J48" s="547">
        <v>-100</v>
      </c>
      <c r="K48" s="311"/>
      <c r="L48" s="311"/>
      <c r="M48" s="311"/>
    </row>
    <row r="49" spans="2:13" ht="16.5" customHeight="1">
      <c r="B49" s="552">
        <v>42</v>
      </c>
      <c r="C49" s="551" t="s">
        <v>555</v>
      </c>
      <c r="D49" s="550">
        <v>753.15758099999994</v>
      </c>
      <c r="E49" s="549">
        <v>148.160044</v>
      </c>
      <c r="F49" s="549">
        <v>909.45440999999994</v>
      </c>
      <c r="G49" s="549">
        <v>187.979973</v>
      </c>
      <c r="H49" s="549">
        <v>251.242842</v>
      </c>
      <c r="I49" s="548">
        <v>26.876293989221551</v>
      </c>
      <c r="J49" s="547">
        <v>33.654047285132862</v>
      </c>
      <c r="K49" s="311"/>
      <c r="L49" s="311"/>
      <c r="M49" s="311"/>
    </row>
    <row r="50" spans="2:13" ht="16.5" customHeight="1">
      <c r="B50" s="552">
        <v>43</v>
      </c>
      <c r="C50" s="551" t="s">
        <v>474</v>
      </c>
      <c r="D50" s="550">
        <v>1024.264257</v>
      </c>
      <c r="E50" s="549">
        <v>297.74787500000002</v>
      </c>
      <c r="F50" s="549">
        <v>1225.947586</v>
      </c>
      <c r="G50" s="549">
        <v>426.94896499999999</v>
      </c>
      <c r="H50" s="549">
        <v>312.781969</v>
      </c>
      <c r="I50" s="548">
        <v>43.392783239846779</v>
      </c>
      <c r="J50" s="547">
        <v>-26.740197391039473</v>
      </c>
      <c r="K50" s="311"/>
      <c r="L50" s="311"/>
      <c r="M50" s="311"/>
    </row>
    <row r="51" spans="2:13" ht="16.5" customHeight="1">
      <c r="B51" s="552">
        <v>44</v>
      </c>
      <c r="C51" s="551" t="s">
        <v>587</v>
      </c>
      <c r="D51" s="550">
        <v>201.79191799999998</v>
      </c>
      <c r="E51" s="549">
        <v>60.169582000000005</v>
      </c>
      <c r="F51" s="549">
        <v>261.186623</v>
      </c>
      <c r="G51" s="549">
        <v>78.668770999999992</v>
      </c>
      <c r="H51" s="549">
        <v>97.215418999999997</v>
      </c>
      <c r="I51" s="548">
        <v>30.745084783869686</v>
      </c>
      <c r="J51" s="547">
        <v>23.575616809877459</v>
      </c>
      <c r="K51" s="311"/>
      <c r="L51" s="311"/>
      <c r="M51" s="311"/>
    </row>
    <row r="52" spans="2:13" ht="16.5" customHeight="1">
      <c r="B52" s="552">
        <v>45</v>
      </c>
      <c r="C52" s="551" t="s">
        <v>586</v>
      </c>
      <c r="D52" s="550">
        <v>13354.17452</v>
      </c>
      <c r="E52" s="549">
        <v>3244.1819720000003</v>
      </c>
      <c r="F52" s="549">
        <v>13305.173788</v>
      </c>
      <c r="G52" s="549">
        <v>3763.0183889999998</v>
      </c>
      <c r="H52" s="549">
        <v>2992.8693800000001</v>
      </c>
      <c r="I52" s="548">
        <v>15.992827205070228</v>
      </c>
      <c r="J52" s="547">
        <v>-20.466256855169462</v>
      </c>
      <c r="K52" s="311"/>
      <c r="L52" s="311"/>
      <c r="M52" s="311"/>
    </row>
    <row r="53" spans="2:13" ht="16.5" customHeight="1">
      <c r="B53" s="552">
        <v>46</v>
      </c>
      <c r="C53" s="551" t="s">
        <v>585</v>
      </c>
      <c r="D53" s="550">
        <v>187.40516199999999</v>
      </c>
      <c r="E53" s="549">
        <v>64.684303</v>
      </c>
      <c r="F53" s="549">
        <v>265.38275499999997</v>
      </c>
      <c r="G53" s="549">
        <v>17.670719999999999</v>
      </c>
      <c r="H53" s="549">
        <v>285.709363</v>
      </c>
      <c r="I53" s="548">
        <v>-72.681594791243242</v>
      </c>
      <c r="J53" s="547" t="s">
        <v>263</v>
      </c>
      <c r="K53" s="311"/>
      <c r="L53" s="311"/>
      <c r="M53" s="311"/>
    </row>
    <row r="54" spans="2:13" ht="16.5" customHeight="1">
      <c r="B54" s="552">
        <v>47</v>
      </c>
      <c r="C54" s="551" t="s">
        <v>551</v>
      </c>
      <c r="D54" s="550">
        <v>112.122665</v>
      </c>
      <c r="E54" s="549">
        <v>1.095866</v>
      </c>
      <c r="F54" s="549">
        <v>273.67857699999996</v>
      </c>
      <c r="G54" s="549">
        <v>74.480242000000004</v>
      </c>
      <c r="H54" s="549">
        <v>66.225361000000007</v>
      </c>
      <c r="I54" s="548" t="s">
        <v>263</v>
      </c>
      <c r="J54" s="547">
        <v>-11.083316566022972</v>
      </c>
      <c r="K54" s="311"/>
      <c r="L54" s="311"/>
      <c r="M54" s="311"/>
    </row>
    <row r="55" spans="2:13" ht="16.5" customHeight="1">
      <c r="B55" s="552">
        <v>48</v>
      </c>
      <c r="C55" s="551" t="s">
        <v>550</v>
      </c>
      <c r="D55" s="550">
        <v>521.83754299999998</v>
      </c>
      <c r="E55" s="549">
        <v>177.191485</v>
      </c>
      <c r="F55" s="549">
        <v>652.85618799999997</v>
      </c>
      <c r="G55" s="549">
        <v>182.30618700000002</v>
      </c>
      <c r="H55" s="549">
        <v>174.31520399999999</v>
      </c>
      <c r="I55" s="548">
        <v>2.8865393842147711</v>
      </c>
      <c r="J55" s="547">
        <v>-4.3832758127951195</v>
      </c>
      <c r="K55" s="311"/>
      <c r="L55" s="311"/>
      <c r="M55" s="311"/>
    </row>
    <row r="56" spans="2:13" ht="16.5" customHeight="1">
      <c r="B56" s="552">
        <v>49</v>
      </c>
      <c r="C56" s="551" t="s">
        <v>584</v>
      </c>
      <c r="D56" s="550">
        <v>257.53287</v>
      </c>
      <c r="E56" s="549">
        <v>98.519538000000011</v>
      </c>
      <c r="F56" s="549">
        <v>222.596172</v>
      </c>
      <c r="G56" s="549">
        <v>43.281008</v>
      </c>
      <c r="H56" s="549">
        <v>60.966117000000004</v>
      </c>
      <c r="I56" s="548">
        <v>-56.068604381802935</v>
      </c>
      <c r="J56" s="547">
        <v>40.86113012894711</v>
      </c>
      <c r="K56" s="311"/>
      <c r="L56" s="311"/>
      <c r="M56" s="311"/>
    </row>
    <row r="57" spans="2:13" ht="16.5" customHeight="1">
      <c r="B57" s="552">
        <v>50</v>
      </c>
      <c r="C57" s="551" t="s">
        <v>583</v>
      </c>
      <c r="D57" s="550">
        <v>566.73658599999987</v>
      </c>
      <c r="E57" s="549">
        <v>120.647515</v>
      </c>
      <c r="F57" s="549">
        <v>600.39336999999989</v>
      </c>
      <c r="G57" s="549">
        <v>188.34938399999999</v>
      </c>
      <c r="H57" s="549">
        <v>102.73034000000001</v>
      </c>
      <c r="I57" s="548">
        <v>56.115427657171381</v>
      </c>
      <c r="J57" s="547">
        <v>-45.45756518109981</v>
      </c>
      <c r="K57" s="311"/>
      <c r="L57" s="311"/>
      <c r="M57" s="311"/>
    </row>
    <row r="58" spans="2:13" ht="16.5" customHeight="1">
      <c r="B58" s="552">
        <v>51</v>
      </c>
      <c r="C58" s="551" t="s">
        <v>582</v>
      </c>
      <c r="D58" s="550">
        <v>6057.3650750000006</v>
      </c>
      <c r="E58" s="549">
        <v>2137.8393040000001</v>
      </c>
      <c r="F58" s="549">
        <v>3235.9928919999998</v>
      </c>
      <c r="G58" s="549">
        <v>1217.6108380000001</v>
      </c>
      <c r="H58" s="549">
        <v>762.13546300000007</v>
      </c>
      <c r="I58" s="548">
        <v>-43.044791265564641</v>
      </c>
      <c r="J58" s="547">
        <v>-37.407302956349007</v>
      </c>
      <c r="K58" s="311"/>
      <c r="L58" s="311"/>
      <c r="M58" s="311"/>
    </row>
    <row r="59" spans="2:13" ht="16.5" customHeight="1">
      <c r="B59" s="552">
        <v>52</v>
      </c>
      <c r="C59" s="551" t="s">
        <v>581</v>
      </c>
      <c r="D59" s="550">
        <v>194.13554400000001</v>
      </c>
      <c r="E59" s="549">
        <v>55.653806000000003</v>
      </c>
      <c r="F59" s="549">
        <v>113.483215</v>
      </c>
      <c r="G59" s="549">
        <v>46.719818999999994</v>
      </c>
      <c r="H59" s="549">
        <v>20.900348000000001</v>
      </c>
      <c r="I59" s="548">
        <v>-16.052787117560314</v>
      </c>
      <c r="J59" s="547">
        <v>-55.264492784100888</v>
      </c>
      <c r="K59" s="311"/>
      <c r="L59" s="311"/>
      <c r="M59" s="311"/>
    </row>
    <row r="60" spans="2:13" ht="16.5" customHeight="1">
      <c r="B60" s="552">
        <v>53</v>
      </c>
      <c r="C60" s="551" t="s">
        <v>580</v>
      </c>
      <c r="D60" s="550">
        <v>152.80708400000006</v>
      </c>
      <c r="E60" s="549">
        <v>33.296530000000004</v>
      </c>
      <c r="F60" s="549">
        <v>256.10290799999996</v>
      </c>
      <c r="G60" s="549">
        <v>103.601758</v>
      </c>
      <c r="H60" s="549">
        <v>94.796933999999993</v>
      </c>
      <c r="I60" s="548">
        <v>211.14881340488034</v>
      </c>
      <c r="J60" s="547">
        <v>-8.4987206491225891</v>
      </c>
      <c r="K60" s="311"/>
      <c r="L60" s="311"/>
      <c r="M60" s="311"/>
    </row>
    <row r="61" spans="2:13" ht="16.5" customHeight="1">
      <c r="B61" s="552">
        <v>54</v>
      </c>
      <c r="C61" s="551" t="s">
        <v>153</v>
      </c>
      <c r="D61" s="550">
        <v>743.33650599999999</v>
      </c>
      <c r="E61" s="549">
        <v>159.59088700000001</v>
      </c>
      <c r="F61" s="549">
        <v>724.79880300000002</v>
      </c>
      <c r="G61" s="549">
        <v>195.72114200000001</v>
      </c>
      <c r="H61" s="549">
        <v>148.35584899999998</v>
      </c>
      <c r="I61" s="548">
        <v>22.639297067131409</v>
      </c>
      <c r="J61" s="547">
        <v>-24.200396807412886</v>
      </c>
      <c r="K61" s="311"/>
      <c r="L61" s="311"/>
      <c r="M61" s="311"/>
    </row>
    <row r="62" spans="2:13" ht="16.5" customHeight="1">
      <c r="B62" s="552">
        <v>55</v>
      </c>
      <c r="C62" s="551" t="s">
        <v>579</v>
      </c>
      <c r="D62" s="550">
        <v>3473.1000949999998</v>
      </c>
      <c r="E62" s="549">
        <v>747.43140300000005</v>
      </c>
      <c r="F62" s="549">
        <v>4854.7002590000002</v>
      </c>
      <c r="G62" s="549">
        <v>1173.4393650000002</v>
      </c>
      <c r="H62" s="549">
        <v>960.41492199999993</v>
      </c>
      <c r="I62" s="548">
        <v>56.996262170697179</v>
      </c>
      <c r="J62" s="547">
        <v>-18.153851775715751</v>
      </c>
      <c r="K62" s="311"/>
      <c r="L62" s="311"/>
      <c r="M62" s="311"/>
    </row>
    <row r="63" spans="2:13" ht="16.5" customHeight="1">
      <c r="B63" s="552">
        <v>56</v>
      </c>
      <c r="C63" s="551" t="s">
        <v>547</v>
      </c>
      <c r="D63" s="550">
        <v>399.62962699999991</v>
      </c>
      <c r="E63" s="549">
        <v>169.66947199999998</v>
      </c>
      <c r="F63" s="549">
        <v>214.87741700000001</v>
      </c>
      <c r="G63" s="549">
        <v>55.023976000000005</v>
      </c>
      <c r="H63" s="549">
        <v>38.380780000000001</v>
      </c>
      <c r="I63" s="548">
        <v>-67.569902026924439</v>
      </c>
      <c r="J63" s="547">
        <v>-30.247170796963132</v>
      </c>
      <c r="K63" s="311"/>
      <c r="L63" s="311"/>
      <c r="M63" s="311"/>
    </row>
    <row r="64" spans="2:13" ht="16.5" customHeight="1">
      <c r="B64" s="552">
        <v>57</v>
      </c>
      <c r="C64" s="551" t="s">
        <v>546</v>
      </c>
      <c r="D64" s="550">
        <v>10779.367026000002</v>
      </c>
      <c r="E64" s="549">
        <v>2155.076157</v>
      </c>
      <c r="F64" s="549">
        <v>8518.1883999999991</v>
      </c>
      <c r="G64" s="549">
        <v>2012.1841939999999</v>
      </c>
      <c r="H64" s="549">
        <v>2109.8566410000003</v>
      </c>
      <c r="I64" s="548">
        <v>-6.630483221479949</v>
      </c>
      <c r="J64" s="547">
        <v>4.854051000462249</v>
      </c>
      <c r="K64" s="311"/>
      <c r="L64" s="311"/>
      <c r="M64" s="311"/>
    </row>
    <row r="65" spans="2:13" ht="16.5" customHeight="1">
      <c r="B65" s="552">
        <v>58</v>
      </c>
      <c r="C65" s="551" t="s">
        <v>578</v>
      </c>
      <c r="D65" s="550">
        <v>505.61405400000001</v>
      </c>
      <c r="E65" s="549">
        <v>108.325422</v>
      </c>
      <c r="F65" s="549">
        <v>587.01645300000007</v>
      </c>
      <c r="G65" s="549">
        <v>146.707593</v>
      </c>
      <c r="H65" s="549">
        <v>125.73178300000001</v>
      </c>
      <c r="I65" s="548">
        <v>35.432283845614734</v>
      </c>
      <c r="J65" s="547">
        <v>-14.297698960952886</v>
      </c>
      <c r="K65" s="311"/>
      <c r="L65" s="311"/>
      <c r="M65" s="311"/>
    </row>
    <row r="66" spans="2:13" ht="16.5" customHeight="1">
      <c r="B66" s="552">
        <v>59</v>
      </c>
      <c r="C66" s="551" t="s">
        <v>577</v>
      </c>
      <c r="D66" s="550">
        <v>0.108677</v>
      </c>
      <c r="E66" s="549">
        <v>3.3682999999999998E-2</v>
      </c>
      <c r="F66" s="549">
        <v>1.6415620000000002</v>
      </c>
      <c r="G66" s="549">
        <v>0.104655</v>
      </c>
      <c r="H66" s="549">
        <v>4.7021E-2</v>
      </c>
      <c r="I66" s="548">
        <v>210.70569723599442</v>
      </c>
      <c r="J66" s="547">
        <v>-55.070469638335481</v>
      </c>
      <c r="K66" s="311"/>
      <c r="L66" s="311"/>
      <c r="M66" s="311"/>
    </row>
    <row r="67" spans="2:13" ht="16.5" customHeight="1">
      <c r="B67" s="552">
        <v>60</v>
      </c>
      <c r="C67" s="551" t="s">
        <v>490</v>
      </c>
      <c r="D67" s="550">
        <v>3242.8606429999995</v>
      </c>
      <c r="E67" s="549">
        <v>970.10319800000002</v>
      </c>
      <c r="F67" s="549">
        <v>3472.7997310000001</v>
      </c>
      <c r="G67" s="549">
        <v>1049.1930080000002</v>
      </c>
      <c r="H67" s="549">
        <v>1009.3839250000001</v>
      </c>
      <c r="I67" s="548">
        <v>8.1527212942967822</v>
      </c>
      <c r="J67" s="547">
        <v>-3.7942573669915447</v>
      </c>
      <c r="K67" s="311"/>
      <c r="L67" s="311"/>
      <c r="M67" s="311"/>
    </row>
    <row r="68" spans="2:13" ht="16.5" customHeight="1">
      <c r="B68" s="552">
        <v>61</v>
      </c>
      <c r="C68" s="551" t="s">
        <v>576</v>
      </c>
      <c r="D68" s="550">
        <v>554.76366499999995</v>
      </c>
      <c r="E68" s="549">
        <v>149.20020299999999</v>
      </c>
      <c r="F68" s="549">
        <v>611.05762200000004</v>
      </c>
      <c r="G68" s="549">
        <v>175.90008799999998</v>
      </c>
      <c r="H68" s="549">
        <v>173.034999</v>
      </c>
      <c r="I68" s="548">
        <v>17.895340933282782</v>
      </c>
      <c r="J68" s="547">
        <v>-1.6288161265729286</v>
      </c>
      <c r="K68" s="311"/>
      <c r="L68" s="311"/>
      <c r="M68" s="311"/>
    </row>
    <row r="69" spans="2:13" ht="16.5" customHeight="1">
      <c r="B69" s="552">
        <v>62</v>
      </c>
      <c r="C69" s="551" t="s">
        <v>542</v>
      </c>
      <c r="D69" s="550">
        <v>2285.0964759999997</v>
      </c>
      <c r="E69" s="549">
        <v>385.00687900000003</v>
      </c>
      <c r="F69" s="549">
        <v>2541.8864559999997</v>
      </c>
      <c r="G69" s="549">
        <v>693.23370199999999</v>
      </c>
      <c r="H69" s="549">
        <v>633.47087599999998</v>
      </c>
      <c r="I69" s="548">
        <v>80.057484635229059</v>
      </c>
      <c r="J69" s="547">
        <v>-8.6208771771456725</v>
      </c>
      <c r="K69" s="311"/>
      <c r="L69" s="311"/>
      <c r="M69" s="311"/>
    </row>
    <row r="70" spans="2:13" ht="16.5" customHeight="1">
      <c r="B70" s="552">
        <v>63</v>
      </c>
      <c r="C70" s="551" t="s">
        <v>575</v>
      </c>
      <c r="D70" s="550">
        <v>490.10820000000001</v>
      </c>
      <c r="E70" s="549">
        <v>84.540744000000004</v>
      </c>
      <c r="F70" s="549">
        <v>540.02270599999997</v>
      </c>
      <c r="G70" s="549">
        <v>116.280655</v>
      </c>
      <c r="H70" s="549">
        <v>157.341871</v>
      </c>
      <c r="I70" s="548">
        <v>37.543922017057241</v>
      </c>
      <c r="J70" s="547">
        <v>35.31216434926344</v>
      </c>
      <c r="K70" s="311"/>
      <c r="L70" s="311"/>
      <c r="M70" s="311"/>
    </row>
    <row r="71" spans="2:13" ht="16.5" customHeight="1">
      <c r="B71" s="552">
        <v>64</v>
      </c>
      <c r="C71" s="551" t="s">
        <v>574</v>
      </c>
      <c r="D71" s="550">
        <v>507.39164099999999</v>
      </c>
      <c r="E71" s="549">
        <v>112.17151100000001</v>
      </c>
      <c r="F71" s="549">
        <v>384.20325999999994</v>
      </c>
      <c r="G71" s="549">
        <v>240.49232700000002</v>
      </c>
      <c r="H71" s="549">
        <v>30.00009</v>
      </c>
      <c r="I71" s="548">
        <v>114.39697553864633</v>
      </c>
      <c r="J71" s="547">
        <v>-87.525552114600316</v>
      </c>
      <c r="K71" s="311"/>
      <c r="L71" s="311"/>
      <c r="M71" s="311"/>
    </row>
    <row r="72" spans="2:13" ht="16.5" customHeight="1">
      <c r="B72" s="552">
        <v>65</v>
      </c>
      <c r="C72" s="551" t="s">
        <v>532</v>
      </c>
      <c r="D72" s="550">
        <v>9666.5684180000026</v>
      </c>
      <c r="E72" s="549">
        <v>1478.616839</v>
      </c>
      <c r="F72" s="549">
        <v>16198.828595999998</v>
      </c>
      <c r="G72" s="549">
        <v>3354.0955510000003</v>
      </c>
      <c r="H72" s="549">
        <v>2444.7577957565181</v>
      </c>
      <c r="I72" s="548">
        <v>126.84007530094146</v>
      </c>
      <c r="J72" s="547">
        <v>-27.111265657663495</v>
      </c>
      <c r="K72" s="311"/>
      <c r="L72" s="311"/>
      <c r="M72" s="311"/>
    </row>
    <row r="73" spans="2:13" ht="16.5" customHeight="1">
      <c r="B73" s="546"/>
      <c r="C73" s="545" t="s">
        <v>423</v>
      </c>
      <c r="D73" s="544">
        <v>72128.423201003898</v>
      </c>
      <c r="E73" s="543">
        <v>12771.987511000005</v>
      </c>
      <c r="F73" s="543">
        <v>77856.596537000019</v>
      </c>
      <c r="G73" s="543">
        <v>19082.369734999997</v>
      </c>
      <c r="H73" s="543">
        <v>20795.708911243484</v>
      </c>
      <c r="I73" s="542">
        <v>49.407989309143233</v>
      </c>
      <c r="J73" s="541">
        <v>8.9786499268010829</v>
      </c>
      <c r="K73" s="311"/>
      <c r="L73" s="311"/>
      <c r="M73" s="311"/>
    </row>
    <row r="74" spans="2:13" ht="16.5" customHeight="1" thickBot="1">
      <c r="B74" s="540"/>
      <c r="C74" s="539" t="s">
        <v>422</v>
      </c>
      <c r="D74" s="538">
        <v>271014.49300900393</v>
      </c>
      <c r="E74" s="537">
        <v>56040.642434999987</v>
      </c>
      <c r="F74" s="537">
        <v>295098.56368800008</v>
      </c>
      <c r="G74" s="537">
        <v>84348.154387000002</v>
      </c>
      <c r="H74" s="537">
        <v>68268.835886000015</v>
      </c>
      <c r="I74" s="536">
        <v>50.512468669203997</v>
      </c>
      <c r="J74" s="535">
        <v>-19.063035365570698</v>
      </c>
      <c r="K74" s="311"/>
      <c r="L74" s="311"/>
      <c r="M74" s="311"/>
    </row>
    <row r="75" spans="2:13" ht="16.5" customHeight="1" thickTop="1">
      <c r="B75" s="2044" t="s">
        <v>393</v>
      </c>
      <c r="C75" s="2044"/>
      <c r="D75" s="2044"/>
      <c r="E75" s="2044"/>
      <c r="F75" s="2044"/>
      <c r="G75" s="2044"/>
      <c r="H75" s="2044"/>
      <c r="I75" s="2044"/>
      <c r="J75" s="2044"/>
    </row>
    <row r="76" spans="2:13">
      <c r="D76" s="413"/>
      <c r="E76" s="413"/>
      <c r="F76" s="413"/>
      <c r="G76" s="413"/>
      <c r="H76" s="413"/>
    </row>
    <row r="77" spans="2:13">
      <c r="D77" s="534"/>
      <c r="E77" s="534"/>
      <c r="F77" s="534"/>
      <c r="G77" s="534"/>
      <c r="H77" s="534"/>
    </row>
    <row r="78" spans="2:13">
      <c r="D78" s="450"/>
      <c r="E78" s="450"/>
      <c r="F78" s="450"/>
      <c r="G78" s="450"/>
      <c r="H78" s="450"/>
      <c r="I78" s="450"/>
      <c r="J78" s="450"/>
    </row>
    <row r="79" spans="2:13">
      <c r="E79" s="417"/>
      <c r="F79" s="417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5"/>
  <sheetViews>
    <sheetView showGridLines="0" workbookViewId="0">
      <selection activeCell="A2" sqref="A2:E2"/>
    </sheetView>
  </sheetViews>
  <sheetFormatPr defaultRowHeight="21" customHeight="1"/>
  <cols>
    <col min="1" max="1" width="6.28515625" style="378" customWidth="1"/>
    <col min="2" max="2" width="6.140625" style="378" customWidth="1"/>
    <col min="3" max="3" width="56.140625" style="378" customWidth="1"/>
    <col min="4" max="5" width="21.85546875" style="379" customWidth="1"/>
    <col min="6" max="244" width="9.140625" style="378"/>
    <col min="245" max="255" width="12.7109375" style="378" customWidth="1"/>
    <col min="256" max="256" width="12.28515625" style="378" customWidth="1"/>
    <col min="257" max="257" width="11.5703125" style="378" customWidth="1"/>
    <col min="258" max="258" width="11.140625" style="378" customWidth="1"/>
    <col min="259" max="500" width="9.140625" style="378"/>
    <col min="501" max="511" width="12.7109375" style="378" customWidth="1"/>
    <col min="512" max="512" width="12.28515625" style="378" customWidth="1"/>
    <col min="513" max="513" width="11.5703125" style="378" customWidth="1"/>
    <col min="514" max="514" width="11.140625" style="378" customWidth="1"/>
    <col min="515" max="756" width="9.140625" style="378"/>
    <col min="757" max="767" width="12.7109375" style="378" customWidth="1"/>
    <col min="768" max="768" width="12.28515625" style="378" customWidth="1"/>
    <col min="769" max="769" width="11.5703125" style="378" customWidth="1"/>
    <col min="770" max="770" width="11.140625" style="378" customWidth="1"/>
    <col min="771" max="1012" width="9.140625" style="378"/>
    <col min="1013" max="1023" width="12.7109375" style="378" customWidth="1"/>
    <col min="1024" max="1024" width="12.28515625" style="378" customWidth="1"/>
    <col min="1025" max="1025" width="11.5703125" style="378" customWidth="1"/>
    <col min="1026" max="1026" width="11.140625" style="378" customWidth="1"/>
    <col min="1027" max="1268" width="9.140625" style="378"/>
    <col min="1269" max="1279" width="12.7109375" style="378" customWidth="1"/>
    <col min="1280" max="1280" width="12.28515625" style="378" customWidth="1"/>
    <col min="1281" max="1281" width="11.5703125" style="378" customWidth="1"/>
    <col min="1282" max="1282" width="11.140625" style="378" customWidth="1"/>
    <col min="1283" max="1524" width="9.140625" style="378"/>
    <col min="1525" max="1535" width="12.7109375" style="378" customWidth="1"/>
    <col min="1536" max="1536" width="12.28515625" style="378" customWidth="1"/>
    <col min="1537" max="1537" width="11.5703125" style="378" customWidth="1"/>
    <col min="1538" max="1538" width="11.140625" style="378" customWidth="1"/>
    <col min="1539" max="1780" width="9.140625" style="378"/>
    <col min="1781" max="1791" width="12.7109375" style="378" customWidth="1"/>
    <col min="1792" max="1792" width="12.28515625" style="378" customWidth="1"/>
    <col min="1793" max="1793" width="11.5703125" style="378" customWidth="1"/>
    <col min="1794" max="1794" width="11.140625" style="378" customWidth="1"/>
    <col min="1795" max="2036" width="9.140625" style="378"/>
    <col min="2037" max="2047" width="12.7109375" style="378" customWidth="1"/>
    <col min="2048" max="2048" width="12.28515625" style="378" customWidth="1"/>
    <col min="2049" max="2049" width="11.5703125" style="378" customWidth="1"/>
    <col min="2050" max="2050" width="11.140625" style="378" customWidth="1"/>
    <col min="2051" max="2292" width="9.140625" style="378"/>
    <col min="2293" max="2303" width="12.7109375" style="378" customWidth="1"/>
    <col min="2304" max="2304" width="12.28515625" style="378" customWidth="1"/>
    <col min="2305" max="2305" width="11.5703125" style="378" customWidth="1"/>
    <col min="2306" max="2306" width="11.140625" style="378" customWidth="1"/>
    <col min="2307" max="2548" width="9.140625" style="378"/>
    <col min="2549" max="2559" width="12.7109375" style="378" customWidth="1"/>
    <col min="2560" max="2560" width="12.28515625" style="378" customWidth="1"/>
    <col min="2561" max="2561" width="11.5703125" style="378" customWidth="1"/>
    <col min="2562" max="2562" width="11.140625" style="378" customWidth="1"/>
    <col min="2563" max="2804" width="9.140625" style="378"/>
    <col min="2805" max="2815" width="12.7109375" style="378" customWidth="1"/>
    <col min="2816" max="2816" width="12.28515625" style="378" customWidth="1"/>
    <col min="2817" max="2817" width="11.5703125" style="378" customWidth="1"/>
    <col min="2818" max="2818" width="11.140625" style="378" customWidth="1"/>
    <col min="2819" max="3060" width="9.140625" style="378"/>
    <col min="3061" max="3071" width="12.7109375" style="378" customWidth="1"/>
    <col min="3072" max="3072" width="12.28515625" style="378" customWidth="1"/>
    <col min="3073" max="3073" width="11.5703125" style="378" customWidth="1"/>
    <col min="3074" max="3074" width="11.140625" style="378" customWidth="1"/>
    <col min="3075" max="3316" width="9.140625" style="378"/>
    <col min="3317" max="3327" width="12.7109375" style="378" customWidth="1"/>
    <col min="3328" max="3328" width="12.28515625" style="378" customWidth="1"/>
    <col min="3329" max="3329" width="11.5703125" style="378" customWidth="1"/>
    <col min="3330" max="3330" width="11.140625" style="378" customWidth="1"/>
    <col min="3331" max="3572" width="9.140625" style="378"/>
    <col min="3573" max="3583" width="12.7109375" style="378" customWidth="1"/>
    <col min="3584" max="3584" width="12.28515625" style="378" customWidth="1"/>
    <col min="3585" max="3585" width="11.5703125" style="378" customWidth="1"/>
    <col min="3586" max="3586" width="11.140625" style="378" customWidth="1"/>
    <col min="3587" max="3828" width="9.140625" style="378"/>
    <col min="3829" max="3839" width="12.7109375" style="378" customWidth="1"/>
    <col min="3840" max="3840" width="12.28515625" style="378" customWidth="1"/>
    <col min="3841" max="3841" width="11.5703125" style="378" customWidth="1"/>
    <col min="3842" max="3842" width="11.140625" style="378" customWidth="1"/>
    <col min="3843" max="4084" width="9.140625" style="378"/>
    <col min="4085" max="4095" width="12.7109375" style="378" customWidth="1"/>
    <col min="4096" max="4096" width="12.28515625" style="378" customWidth="1"/>
    <col min="4097" max="4097" width="11.5703125" style="378" customWidth="1"/>
    <col min="4098" max="4098" width="11.140625" style="378" customWidth="1"/>
    <col min="4099" max="4340" width="9.140625" style="378"/>
    <col min="4341" max="4351" width="12.7109375" style="378" customWidth="1"/>
    <col min="4352" max="4352" width="12.28515625" style="378" customWidth="1"/>
    <col min="4353" max="4353" width="11.5703125" style="378" customWidth="1"/>
    <col min="4354" max="4354" width="11.140625" style="378" customWidth="1"/>
    <col min="4355" max="4596" width="9.140625" style="378"/>
    <col min="4597" max="4607" width="12.7109375" style="378" customWidth="1"/>
    <col min="4608" max="4608" width="12.28515625" style="378" customWidth="1"/>
    <col min="4609" max="4609" width="11.5703125" style="378" customWidth="1"/>
    <col min="4610" max="4610" width="11.140625" style="378" customWidth="1"/>
    <col min="4611" max="4852" width="9.140625" style="378"/>
    <col min="4853" max="4863" width="12.7109375" style="378" customWidth="1"/>
    <col min="4864" max="4864" width="12.28515625" style="378" customWidth="1"/>
    <col min="4865" max="4865" width="11.5703125" style="378" customWidth="1"/>
    <col min="4866" max="4866" width="11.140625" style="378" customWidth="1"/>
    <col min="4867" max="5108" width="9.140625" style="378"/>
    <col min="5109" max="5119" width="12.7109375" style="378" customWidth="1"/>
    <col min="5120" max="5120" width="12.28515625" style="378" customWidth="1"/>
    <col min="5121" max="5121" width="11.5703125" style="378" customWidth="1"/>
    <col min="5122" max="5122" width="11.140625" style="378" customWidth="1"/>
    <col min="5123" max="5364" width="9.140625" style="378"/>
    <col min="5365" max="5375" width="12.7109375" style="378" customWidth="1"/>
    <col min="5376" max="5376" width="12.28515625" style="378" customWidth="1"/>
    <col min="5377" max="5377" width="11.5703125" style="378" customWidth="1"/>
    <col min="5378" max="5378" width="11.140625" style="378" customWidth="1"/>
    <col min="5379" max="5620" width="9.140625" style="378"/>
    <col min="5621" max="5631" width="12.7109375" style="378" customWidth="1"/>
    <col min="5632" max="5632" width="12.28515625" style="378" customWidth="1"/>
    <col min="5633" max="5633" width="11.5703125" style="378" customWidth="1"/>
    <col min="5634" max="5634" width="11.140625" style="378" customWidth="1"/>
    <col min="5635" max="5876" width="9.140625" style="378"/>
    <col min="5877" max="5887" width="12.7109375" style="378" customWidth="1"/>
    <col min="5888" max="5888" width="12.28515625" style="378" customWidth="1"/>
    <col min="5889" max="5889" width="11.5703125" style="378" customWidth="1"/>
    <col min="5890" max="5890" width="11.140625" style="378" customWidth="1"/>
    <col min="5891" max="6132" width="9.140625" style="378"/>
    <col min="6133" max="6143" width="12.7109375" style="378" customWidth="1"/>
    <col min="6144" max="6144" width="12.28515625" style="378" customWidth="1"/>
    <col min="6145" max="6145" width="11.5703125" style="378" customWidth="1"/>
    <col min="6146" max="6146" width="11.140625" style="378" customWidth="1"/>
    <col min="6147" max="6388" width="9.140625" style="378"/>
    <col min="6389" max="6399" width="12.7109375" style="378" customWidth="1"/>
    <col min="6400" max="6400" width="12.28515625" style="378" customWidth="1"/>
    <col min="6401" max="6401" width="11.5703125" style="378" customWidth="1"/>
    <col min="6402" max="6402" width="11.140625" style="378" customWidth="1"/>
    <col min="6403" max="6644" width="9.140625" style="378"/>
    <col min="6645" max="6655" width="12.7109375" style="378" customWidth="1"/>
    <col min="6656" max="6656" width="12.28515625" style="378" customWidth="1"/>
    <col min="6657" max="6657" width="11.5703125" style="378" customWidth="1"/>
    <col min="6658" max="6658" width="11.140625" style="378" customWidth="1"/>
    <col min="6659" max="6900" width="9.140625" style="378"/>
    <col min="6901" max="6911" width="12.7109375" style="378" customWidth="1"/>
    <col min="6912" max="6912" width="12.28515625" style="378" customWidth="1"/>
    <col min="6913" max="6913" width="11.5703125" style="378" customWidth="1"/>
    <col min="6914" max="6914" width="11.140625" style="378" customWidth="1"/>
    <col min="6915" max="7156" width="9.140625" style="378"/>
    <col min="7157" max="7167" width="12.7109375" style="378" customWidth="1"/>
    <col min="7168" max="7168" width="12.28515625" style="378" customWidth="1"/>
    <col min="7169" max="7169" width="11.5703125" style="378" customWidth="1"/>
    <col min="7170" max="7170" width="11.140625" style="378" customWidth="1"/>
    <col min="7171" max="7412" width="9.140625" style="378"/>
    <col min="7413" max="7423" width="12.7109375" style="378" customWidth="1"/>
    <col min="7424" max="7424" width="12.28515625" style="378" customWidth="1"/>
    <col min="7425" max="7425" width="11.5703125" style="378" customWidth="1"/>
    <col min="7426" max="7426" width="11.140625" style="378" customWidth="1"/>
    <col min="7427" max="7668" width="9.140625" style="378"/>
    <col min="7669" max="7679" width="12.7109375" style="378" customWidth="1"/>
    <col min="7680" max="7680" width="12.28515625" style="378" customWidth="1"/>
    <col min="7681" max="7681" width="11.5703125" style="378" customWidth="1"/>
    <col min="7682" max="7682" width="11.140625" style="378" customWidth="1"/>
    <col min="7683" max="7924" width="9.140625" style="378"/>
    <col min="7925" max="7935" width="12.7109375" style="378" customWidth="1"/>
    <col min="7936" max="7936" width="12.28515625" style="378" customWidth="1"/>
    <col min="7937" max="7937" width="11.5703125" style="378" customWidth="1"/>
    <col min="7938" max="7938" width="11.140625" style="378" customWidth="1"/>
    <col min="7939" max="8180" width="9.140625" style="378"/>
    <col min="8181" max="8191" width="12.7109375" style="378" customWidth="1"/>
    <col min="8192" max="8192" width="12.28515625" style="378" customWidth="1"/>
    <col min="8193" max="8193" width="11.5703125" style="378" customWidth="1"/>
    <col min="8194" max="8194" width="11.140625" style="378" customWidth="1"/>
    <col min="8195" max="8436" width="9.140625" style="378"/>
    <col min="8437" max="8447" width="12.7109375" style="378" customWidth="1"/>
    <col min="8448" max="8448" width="12.28515625" style="378" customWidth="1"/>
    <col min="8449" max="8449" width="11.5703125" style="378" customWidth="1"/>
    <col min="8450" max="8450" width="11.140625" style="378" customWidth="1"/>
    <col min="8451" max="8692" width="9.140625" style="378"/>
    <col min="8693" max="8703" width="12.7109375" style="378" customWidth="1"/>
    <col min="8704" max="8704" width="12.28515625" style="378" customWidth="1"/>
    <col min="8705" max="8705" width="11.5703125" style="378" customWidth="1"/>
    <col min="8706" max="8706" width="11.140625" style="378" customWidth="1"/>
    <col min="8707" max="8948" width="9.140625" style="378"/>
    <col min="8949" max="8959" width="12.7109375" style="378" customWidth="1"/>
    <col min="8960" max="8960" width="12.28515625" style="378" customWidth="1"/>
    <col min="8961" max="8961" width="11.5703125" style="378" customWidth="1"/>
    <col min="8962" max="8962" width="11.140625" style="378" customWidth="1"/>
    <col min="8963" max="9204" width="9.140625" style="378"/>
    <col min="9205" max="9215" width="12.7109375" style="378" customWidth="1"/>
    <col min="9216" max="9216" width="12.28515625" style="378" customWidth="1"/>
    <col min="9217" max="9217" width="11.5703125" style="378" customWidth="1"/>
    <col min="9218" max="9218" width="11.140625" style="378" customWidth="1"/>
    <col min="9219" max="9460" width="9.140625" style="378"/>
    <col min="9461" max="9471" width="12.7109375" style="378" customWidth="1"/>
    <col min="9472" max="9472" width="12.28515625" style="378" customWidth="1"/>
    <col min="9473" max="9473" width="11.5703125" style="378" customWidth="1"/>
    <col min="9474" max="9474" width="11.140625" style="378" customWidth="1"/>
    <col min="9475" max="9716" width="9.140625" style="378"/>
    <col min="9717" max="9727" width="12.7109375" style="378" customWidth="1"/>
    <col min="9728" max="9728" width="12.28515625" style="378" customWidth="1"/>
    <col min="9729" max="9729" width="11.5703125" style="378" customWidth="1"/>
    <col min="9730" max="9730" width="11.140625" style="378" customWidth="1"/>
    <col min="9731" max="9972" width="9.140625" style="378"/>
    <col min="9973" max="9983" width="12.7109375" style="378" customWidth="1"/>
    <col min="9984" max="9984" width="12.28515625" style="378" customWidth="1"/>
    <col min="9985" max="9985" width="11.5703125" style="378" customWidth="1"/>
    <col min="9986" max="9986" width="11.140625" style="378" customWidth="1"/>
    <col min="9987" max="10228" width="9.140625" style="378"/>
    <col min="10229" max="10239" width="12.7109375" style="378" customWidth="1"/>
    <col min="10240" max="10240" width="12.28515625" style="378" customWidth="1"/>
    <col min="10241" max="10241" width="11.5703125" style="378" customWidth="1"/>
    <col min="10242" max="10242" width="11.140625" style="378" customWidth="1"/>
    <col min="10243" max="10484" width="9.140625" style="378"/>
    <col min="10485" max="10495" width="12.7109375" style="378" customWidth="1"/>
    <col min="10496" max="10496" width="12.28515625" style="378" customWidth="1"/>
    <col min="10497" max="10497" width="11.5703125" style="378" customWidth="1"/>
    <col min="10498" max="10498" width="11.140625" style="378" customWidth="1"/>
    <col min="10499" max="10740" width="9.140625" style="378"/>
    <col min="10741" max="10751" width="12.7109375" style="378" customWidth="1"/>
    <col min="10752" max="10752" width="12.28515625" style="378" customWidth="1"/>
    <col min="10753" max="10753" width="11.5703125" style="378" customWidth="1"/>
    <col min="10754" max="10754" width="11.140625" style="378" customWidth="1"/>
    <col min="10755" max="10996" width="9.140625" style="378"/>
    <col min="10997" max="11007" width="12.7109375" style="378" customWidth="1"/>
    <col min="11008" max="11008" width="12.28515625" style="378" customWidth="1"/>
    <col min="11009" max="11009" width="11.5703125" style="378" customWidth="1"/>
    <col min="11010" max="11010" width="11.140625" style="378" customWidth="1"/>
    <col min="11011" max="11252" width="9.140625" style="378"/>
    <col min="11253" max="11263" width="12.7109375" style="378" customWidth="1"/>
    <col min="11264" max="11264" width="12.28515625" style="378" customWidth="1"/>
    <col min="11265" max="11265" width="11.5703125" style="378" customWidth="1"/>
    <col min="11266" max="11266" width="11.140625" style="378" customWidth="1"/>
    <col min="11267" max="11508" width="9.140625" style="378"/>
    <col min="11509" max="11519" width="12.7109375" style="378" customWidth="1"/>
    <col min="11520" max="11520" width="12.28515625" style="378" customWidth="1"/>
    <col min="11521" max="11521" width="11.5703125" style="378" customWidth="1"/>
    <col min="11522" max="11522" width="11.140625" style="378" customWidth="1"/>
    <col min="11523" max="11764" width="9.140625" style="378"/>
    <col min="11765" max="11775" width="12.7109375" style="378" customWidth="1"/>
    <col min="11776" max="11776" width="12.28515625" style="378" customWidth="1"/>
    <col min="11777" max="11777" width="11.5703125" style="378" customWidth="1"/>
    <col min="11778" max="11778" width="11.140625" style="378" customWidth="1"/>
    <col min="11779" max="12020" width="9.140625" style="378"/>
    <col min="12021" max="12031" width="12.7109375" style="378" customWidth="1"/>
    <col min="12032" max="12032" width="12.28515625" style="378" customWidth="1"/>
    <col min="12033" max="12033" width="11.5703125" style="378" customWidth="1"/>
    <col min="12034" max="12034" width="11.140625" style="378" customWidth="1"/>
    <col min="12035" max="12276" width="9.140625" style="378"/>
    <col min="12277" max="12287" width="12.7109375" style="378" customWidth="1"/>
    <col min="12288" max="12288" width="12.28515625" style="378" customWidth="1"/>
    <col min="12289" max="12289" width="11.5703125" style="378" customWidth="1"/>
    <col min="12290" max="12290" width="11.140625" style="378" customWidth="1"/>
    <col min="12291" max="12532" width="9.140625" style="378"/>
    <col min="12533" max="12543" width="12.7109375" style="378" customWidth="1"/>
    <col min="12544" max="12544" width="12.28515625" style="378" customWidth="1"/>
    <col min="12545" max="12545" width="11.5703125" style="378" customWidth="1"/>
    <col min="12546" max="12546" width="11.140625" style="378" customWidth="1"/>
    <col min="12547" max="12788" width="9.140625" style="378"/>
    <col min="12789" max="12799" width="12.7109375" style="378" customWidth="1"/>
    <col min="12800" max="12800" width="12.28515625" style="378" customWidth="1"/>
    <col min="12801" max="12801" width="11.5703125" style="378" customWidth="1"/>
    <col min="12802" max="12802" width="11.140625" style="378" customWidth="1"/>
    <col min="12803" max="13044" width="9.140625" style="378"/>
    <col min="13045" max="13055" width="12.7109375" style="378" customWidth="1"/>
    <col min="13056" max="13056" width="12.28515625" style="378" customWidth="1"/>
    <col min="13057" max="13057" width="11.5703125" style="378" customWidth="1"/>
    <col min="13058" max="13058" width="11.140625" style="378" customWidth="1"/>
    <col min="13059" max="13300" width="9.140625" style="378"/>
    <col min="13301" max="13311" width="12.7109375" style="378" customWidth="1"/>
    <col min="13312" max="13312" width="12.28515625" style="378" customWidth="1"/>
    <col min="13313" max="13313" width="11.5703125" style="378" customWidth="1"/>
    <col min="13314" max="13314" width="11.140625" style="378" customWidth="1"/>
    <col min="13315" max="13556" width="9.140625" style="378"/>
    <col min="13557" max="13567" width="12.7109375" style="378" customWidth="1"/>
    <col min="13568" max="13568" width="12.28515625" style="378" customWidth="1"/>
    <col min="13569" max="13569" width="11.5703125" style="378" customWidth="1"/>
    <col min="13570" max="13570" width="11.140625" style="378" customWidth="1"/>
    <col min="13571" max="13812" width="9.140625" style="378"/>
    <col min="13813" max="13823" width="12.7109375" style="378" customWidth="1"/>
    <col min="13824" max="13824" width="12.28515625" style="378" customWidth="1"/>
    <col min="13825" max="13825" width="11.5703125" style="378" customWidth="1"/>
    <col min="13826" max="13826" width="11.140625" style="378" customWidth="1"/>
    <col min="13827" max="14068" width="9.140625" style="378"/>
    <col min="14069" max="14079" width="12.7109375" style="378" customWidth="1"/>
    <col min="14080" max="14080" width="12.28515625" style="378" customWidth="1"/>
    <col min="14081" max="14081" width="11.5703125" style="378" customWidth="1"/>
    <col min="14082" max="14082" width="11.140625" style="378" customWidth="1"/>
    <col min="14083" max="14324" width="9.140625" style="378"/>
    <col min="14325" max="14335" width="12.7109375" style="378" customWidth="1"/>
    <col min="14336" max="14336" width="12.28515625" style="378" customWidth="1"/>
    <col min="14337" max="14337" width="11.5703125" style="378" customWidth="1"/>
    <col min="14338" max="14338" width="11.140625" style="378" customWidth="1"/>
    <col min="14339" max="14580" width="9.140625" style="378"/>
    <col min="14581" max="14591" width="12.7109375" style="378" customWidth="1"/>
    <col min="14592" max="14592" width="12.28515625" style="378" customWidth="1"/>
    <col min="14593" max="14593" width="11.5703125" style="378" customWidth="1"/>
    <col min="14594" max="14594" width="11.140625" style="378" customWidth="1"/>
    <col min="14595" max="14836" width="9.140625" style="378"/>
    <col min="14837" max="14847" width="12.7109375" style="378" customWidth="1"/>
    <col min="14848" max="14848" width="12.28515625" style="378" customWidth="1"/>
    <col min="14849" max="14849" width="11.5703125" style="378" customWidth="1"/>
    <col min="14850" max="14850" width="11.140625" style="378" customWidth="1"/>
    <col min="14851" max="15092" width="9.140625" style="378"/>
    <col min="15093" max="15103" width="12.7109375" style="378" customWidth="1"/>
    <col min="15104" max="15104" width="12.28515625" style="378" customWidth="1"/>
    <col min="15105" max="15105" width="11.5703125" style="378" customWidth="1"/>
    <col min="15106" max="15106" width="11.140625" style="378" customWidth="1"/>
    <col min="15107" max="15348" width="9.140625" style="378"/>
    <col min="15349" max="15359" width="12.7109375" style="378" customWidth="1"/>
    <col min="15360" max="15360" width="12.28515625" style="378" customWidth="1"/>
    <col min="15361" max="15361" width="11.5703125" style="378" customWidth="1"/>
    <col min="15362" max="15362" width="11.140625" style="378" customWidth="1"/>
    <col min="15363" max="15604" width="9.140625" style="378"/>
    <col min="15605" max="15615" width="12.7109375" style="378" customWidth="1"/>
    <col min="15616" max="15616" width="12.28515625" style="378" customWidth="1"/>
    <col min="15617" max="15617" width="11.5703125" style="378" customWidth="1"/>
    <col min="15618" max="15618" width="11.140625" style="378" customWidth="1"/>
    <col min="15619" max="15860" width="9.140625" style="378"/>
    <col min="15861" max="15871" width="12.7109375" style="378" customWidth="1"/>
    <col min="15872" max="15872" width="12.28515625" style="378" customWidth="1"/>
    <col min="15873" max="15873" width="11.5703125" style="378" customWidth="1"/>
    <col min="15874" max="15874" width="11.140625" style="378" customWidth="1"/>
    <col min="15875" max="16116" width="9.140625" style="378"/>
    <col min="16117" max="16127" width="12.7109375" style="378" customWidth="1"/>
    <col min="16128" max="16128" width="12.28515625" style="378" customWidth="1"/>
    <col min="16129" max="16129" width="11.5703125" style="378" customWidth="1"/>
    <col min="16130" max="16130" width="11.140625" style="378" customWidth="1"/>
    <col min="16131" max="16382" width="9.140625" style="378"/>
    <col min="16383" max="16384" width="10.28515625" style="378" customWidth="1"/>
  </cols>
  <sheetData>
    <row r="1" spans="2:5" ht="15.75">
      <c r="B1" s="2017" t="s">
        <v>622</v>
      </c>
      <c r="C1" s="2017"/>
      <c r="D1" s="2017"/>
      <c r="E1" s="2017"/>
    </row>
    <row r="2" spans="2:5" ht="15.75">
      <c r="B2" s="2017" t="s">
        <v>621</v>
      </c>
      <c r="C2" s="2017"/>
      <c r="D2" s="2017"/>
      <c r="E2" s="2017"/>
    </row>
    <row r="3" spans="2:5" ht="15.75">
      <c r="B3" s="2076" t="s">
        <v>620</v>
      </c>
      <c r="C3" s="2076"/>
      <c r="D3" s="2076"/>
      <c r="E3" s="2076"/>
    </row>
    <row r="4" spans="2:5" ht="16.5" thickBot="1">
      <c r="B4" s="2077" t="s">
        <v>619</v>
      </c>
      <c r="C4" s="2077"/>
      <c r="D4" s="2077"/>
      <c r="E4" s="2077"/>
    </row>
    <row r="5" spans="2:5" ht="29.25" customHeight="1" thickTop="1">
      <c r="B5" s="2019" t="s">
        <v>42</v>
      </c>
      <c r="C5" s="2021" t="s">
        <v>47</v>
      </c>
      <c r="D5" s="2059" t="s">
        <v>618</v>
      </c>
      <c r="E5" s="2025"/>
    </row>
    <row r="6" spans="2:5" ht="29.25" customHeight="1">
      <c r="B6" s="2020"/>
      <c r="C6" s="2022"/>
      <c r="D6" s="569" t="s">
        <v>366</v>
      </c>
      <c r="E6" s="568" t="s">
        <v>367</v>
      </c>
    </row>
    <row r="7" spans="2:5" ht="31.5" customHeight="1">
      <c r="B7" s="409">
        <v>1</v>
      </c>
      <c r="C7" s="408" t="s">
        <v>617</v>
      </c>
      <c r="D7" s="567">
        <v>14.434230521762967</v>
      </c>
      <c r="E7" s="566">
        <v>42.815224886236464</v>
      </c>
    </row>
    <row r="8" spans="2:5" ht="31.5" customHeight="1">
      <c r="B8" s="404">
        <v>2</v>
      </c>
      <c r="C8" s="403" t="s">
        <v>616</v>
      </c>
      <c r="D8" s="564">
        <v>34.39177019967066</v>
      </c>
      <c r="E8" s="565">
        <v>32.391738601158501</v>
      </c>
    </row>
    <row r="9" spans="2:5" ht="31.5" customHeight="1">
      <c r="B9" s="404">
        <v>3</v>
      </c>
      <c r="C9" s="403" t="s">
        <v>615</v>
      </c>
      <c r="D9" s="564">
        <v>13.514580712352075</v>
      </c>
      <c r="E9" s="565">
        <v>0</v>
      </c>
    </row>
    <row r="10" spans="2:5" ht="45.75" customHeight="1">
      <c r="B10" s="404">
        <v>4</v>
      </c>
      <c r="C10" s="403" t="s">
        <v>614</v>
      </c>
      <c r="D10" s="564">
        <v>15.524897311223878</v>
      </c>
      <c r="E10" s="565">
        <v>0.20606061305274065</v>
      </c>
    </row>
    <row r="11" spans="2:5" ht="31.5" customHeight="1">
      <c r="B11" s="404">
        <v>5</v>
      </c>
      <c r="C11" s="403" t="s">
        <v>613</v>
      </c>
      <c r="D11" s="564">
        <v>11.001967398220696</v>
      </c>
      <c r="E11" s="565">
        <v>0.47921028725516251</v>
      </c>
    </row>
    <row r="12" spans="2:5" ht="31.5" customHeight="1">
      <c r="B12" s="404">
        <v>6</v>
      </c>
      <c r="C12" s="403" t="s">
        <v>612</v>
      </c>
      <c r="D12" s="564">
        <v>10.810562577294633</v>
      </c>
      <c r="E12" s="565">
        <v>24.105830549725454</v>
      </c>
    </row>
    <row r="13" spans="2:5" ht="31.5" customHeight="1">
      <c r="B13" s="404">
        <v>7</v>
      </c>
      <c r="C13" s="403" t="s">
        <v>611</v>
      </c>
      <c r="D13" s="564">
        <v>0.32199127947508127</v>
      </c>
      <c r="E13" s="563">
        <v>1.9350625716744196E-3</v>
      </c>
    </row>
    <row r="14" spans="2:5" ht="31.5" customHeight="1" thickBot="1">
      <c r="B14" s="562"/>
      <c r="C14" s="561" t="s">
        <v>610</v>
      </c>
      <c r="D14" s="383">
        <v>100</v>
      </c>
      <c r="E14" s="382">
        <v>100</v>
      </c>
    </row>
    <row r="15" spans="2:5" ht="21" customHeight="1" thickTop="1">
      <c r="B15" s="378" t="s">
        <v>609</v>
      </c>
    </row>
  </sheetData>
  <mergeCells count="7">
    <mergeCell ref="B1:E1"/>
    <mergeCell ref="B2:E2"/>
    <mergeCell ref="B3:E3"/>
    <mergeCell ref="B4:E4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topLeftCell="B1" workbookViewId="0">
      <selection activeCell="A2" sqref="A2:I2"/>
    </sheetView>
  </sheetViews>
  <sheetFormatPr defaultRowHeight="15.75"/>
  <cols>
    <col min="1" max="2" width="7.7109375" style="46" customWidth="1"/>
    <col min="3" max="3" width="31.7109375" style="46" bestFit="1" customWidth="1"/>
    <col min="4" max="9" width="13" style="46" customWidth="1"/>
    <col min="10" max="241" width="9.140625" style="46"/>
    <col min="242" max="242" width="7.7109375" style="46" customWidth="1"/>
    <col min="243" max="243" width="9.140625" style="46"/>
    <col min="244" max="244" width="31.85546875" style="46" bestFit="1" customWidth="1"/>
    <col min="245" max="245" width="12.140625" style="46" customWidth="1"/>
    <col min="246" max="246" width="11.7109375" style="46" customWidth="1"/>
    <col min="247" max="247" width="10.85546875" style="46" customWidth="1"/>
    <col min="248" max="248" width="13.140625" style="46" customWidth="1"/>
    <col min="249" max="249" width="12.5703125" style="46" customWidth="1"/>
    <col min="250" max="250" width="12.28515625" style="46" customWidth="1"/>
    <col min="251" max="251" width="9.140625" style="46"/>
    <col min="252" max="252" width="11.28515625" style="46" customWidth="1"/>
    <col min="253" max="497" width="9.140625" style="46"/>
    <col min="498" max="498" width="7.7109375" style="46" customWidth="1"/>
    <col min="499" max="499" width="9.140625" style="46"/>
    <col min="500" max="500" width="31.85546875" style="46" bestFit="1" customWidth="1"/>
    <col min="501" max="501" width="12.140625" style="46" customWidth="1"/>
    <col min="502" max="502" width="11.7109375" style="46" customWidth="1"/>
    <col min="503" max="503" width="10.85546875" style="46" customWidth="1"/>
    <col min="504" max="504" width="13.140625" style="46" customWidth="1"/>
    <col min="505" max="505" width="12.5703125" style="46" customWidth="1"/>
    <col min="506" max="506" width="12.28515625" style="46" customWidth="1"/>
    <col min="507" max="507" width="9.140625" style="46"/>
    <col min="508" max="508" width="11.28515625" style="46" customWidth="1"/>
    <col min="509" max="753" width="9.140625" style="46"/>
    <col min="754" max="754" width="7.7109375" style="46" customWidth="1"/>
    <col min="755" max="755" width="9.140625" style="46"/>
    <col min="756" max="756" width="31.85546875" style="46" bestFit="1" customWidth="1"/>
    <col min="757" max="757" width="12.140625" style="46" customWidth="1"/>
    <col min="758" max="758" width="11.7109375" style="46" customWidth="1"/>
    <col min="759" max="759" width="10.85546875" style="46" customWidth="1"/>
    <col min="760" max="760" width="13.140625" style="46" customWidth="1"/>
    <col min="761" max="761" width="12.5703125" style="46" customWidth="1"/>
    <col min="762" max="762" width="12.28515625" style="46" customWidth="1"/>
    <col min="763" max="763" width="9.140625" style="46"/>
    <col min="764" max="764" width="11.28515625" style="46" customWidth="1"/>
    <col min="765" max="1009" width="9.140625" style="46"/>
    <col min="1010" max="1010" width="7.7109375" style="46" customWidth="1"/>
    <col min="1011" max="1011" width="9.140625" style="46"/>
    <col min="1012" max="1012" width="31.85546875" style="46" bestFit="1" customWidth="1"/>
    <col min="1013" max="1013" width="12.140625" style="46" customWidth="1"/>
    <col min="1014" max="1014" width="11.7109375" style="46" customWidth="1"/>
    <col min="1015" max="1015" width="10.85546875" style="46" customWidth="1"/>
    <col min="1016" max="1016" width="13.140625" style="46" customWidth="1"/>
    <col min="1017" max="1017" width="12.5703125" style="46" customWidth="1"/>
    <col min="1018" max="1018" width="12.28515625" style="46" customWidth="1"/>
    <col min="1019" max="1019" width="9.140625" style="46"/>
    <col min="1020" max="1020" width="11.28515625" style="46" customWidth="1"/>
    <col min="1021" max="1265" width="9.140625" style="46"/>
    <col min="1266" max="1266" width="7.7109375" style="46" customWidth="1"/>
    <col min="1267" max="1267" width="9.140625" style="46"/>
    <col min="1268" max="1268" width="31.85546875" style="46" bestFit="1" customWidth="1"/>
    <col min="1269" max="1269" width="12.140625" style="46" customWidth="1"/>
    <col min="1270" max="1270" width="11.7109375" style="46" customWidth="1"/>
    <col min="1271" max="1271" width="10.85546875" style="46" customWidth="1"/>
    <col min="1272" max="1272" width="13.140625" style="46" customWidth="1"/>
    <col min="1273" max="1273" width="12.5703125" style="46" customWidth="1"/>
    <col min="1274" max="1274" width="12.28515625" style="46" customWidth="1"/>
    <col min="1275" max="1275" width="9.140625" style="46"/>
    <col min="1276" max="1276" width="11.28515625" style="46" customWidth="1"/>
    <col min="1277" max="1521" width="9.140625" style="46"/>
    <col min="1522" max="1522" width="7.7109375" style="46" customWidth="1"/>
    <col min="1523" max="1523" width="9.140625" style="46"/>
    <col min="1524" max="1524" width="31.85546875" style="46" bestFit="1" customWidth="1"/>
    <col min="1525" max="1525" width="12.140625" style="46" customWidth="1"/>
    <col min="1526" max="1526" width="11.7109375" style="46" customWidth="1"/>
    <col min="1527" max="1527" width="10.85546875" style="46" customWidth="1"/>
    <col min="1528" max="1528" width="13.140625" style="46" customWidth="1"/>
    <col min="1529" max="1529" width="12.5703125" style="46" customWidth="1"/>
    <col min="1530" max="1530" width="12.28515625" style="46" customWidth="1"/>
    <col min="1531" max="1531" width="9.140625" style="46"/>
    <col min="1532" max="1532" width="11.28515625" style="46" customWidth="1"/>
    <col min="1533" max="1777" width="9.140625" style="46"/>
    <col min="1778" max="1778" width="7.7109375" style="46" customWidth="1"/>
    <col min="1779" max="1779" width="9.140625" style="46"/>
    <col min="1780" max="1780" width="31.85546875" style="46" bestFit="1" customWidth="1"/>
    <col min="1781" max="1781" width="12.140625" style="46" customWidth="1"/>
    <col min="1782" max="1782" width="11.7109375" style="46" customWidth="1"/>
    <col min="1783" max="1783" width="10.85546875" style="46" customWidth="1"/>
    <col min="1784" max="1784" width="13.140625" style="46" customWidth="1"/>
    <col min="1785" max="1785" width="12.5703125" style="46" customWidth="1"/>
    <col min="1786" max="1786" width="12.28515625" style="46" customWidth="1"/>
    <col min="1787" max="1787" width="9.140625" style="46"/>
    <col min="1788" max="1788" width="11.28515625" style="46" customWidth="1"/>
    <col min="1789" max="2033" width="9.140625" style="46"/>
    <col min="2034" max="2034" width="7.7109375" style="46" customWidth="1"/>
    <col min="2035" max="2035" width="9.140625" style="46"/>
    <col min="2036" max="2036" width="31.85546875" style="46" bestFit="1" customWidth="1"/>
    <col min="2037" max="2037" width="12.140625" style="46" customWidth="1"/>
    <col min="2038" max="2038" width="11.7109375" style="46" customWidth="1"/>
    <col min="2039" max="2039" width="10.85546875" style="46" customWidth="1"/>
    <col min="2040" max="2040" width="13.140625" style="46" customWidth="1"/>
    <col min="2041" max="2041" width="12.5703125" style="46" customWidth="1"/>
    <col min="2042" max="2042" width="12.28515625" style="46" customWidth="1"/>
    <col min="2043" max="2043" width="9.140625" style="46"/>
    <col min="2044" max="2044" width="11.28515625" style="46" customWidth="1"/>
    <col min="2045" max="2289" width="9.140625" style="46"/>
    <col min="2290" max="2290" width="7.7109375" style="46" customWidth="1"/>
    <col min="2291" max="2291" width="9.140625" style="46"/>
    <col min="2292" max="2292" width="31.85546875" style="46" bestFit="1" customWidth="1"/>
    <col min="2293" max="2293" width="12.140625" style="46" customWidth="1"/>
    <col min="2294" max="2294" width="11.7109375" style="46" customWidth="1"/>
    <col min="2295" max="2295" width="10.85546875" style="46" customWidth="1"/>
    <col min="2296" max="2296" width="13.140625" style="46" customWidth="1"/>
    <col min="2297" max="2297" width="12.5703125" style="46" customWidth="1"/>
    <col min="2298" max="2298" width="12.28515625" style="46" customWidth="1"/>
    <col min="2299" max="2299" width="9.140625" style="46"/>
    <col min="2300" max="2300" width="11.28515625" style="46" customWidth="1"/>
    <col min="2301" max="2545" width="9.140625" style="46"/>
    <col min="2546" max="2546" width="7.7109375" style="46" customWidth="1"/>
    <col min="2547" max="2547" width="9.140625" style="46"/>
    <col min="2548" max="2548" width="31.85546875" style="46" bestFit="1" customWidth="1"/>
    <col min="2549" max="2549" width="12.140625" style="46" customWidth="1"/>
    <col min="2550" max="2550" width="11.7109375" style="46" customWidth="1"/>
    <col min="2551" max="2551" width="10.85546875" style="46" customWidth="1"/>
    <col min="2552" max="2552" width="13.140625" style="46" customWidth="1"/>
    <col min="2553" max="2553" width="12.5703125" style="46" customWidth="1"/>
    <col min="2554" max="2554" width="12.28515625" style="46" customWidth="1"/>
    <col min="2555" max="2555" width="9.140625" style="46"/>
    <col min="2556" max="2556" width="11.28515625" style="46" customWidth="1"/>
    <col min="2557" max="2801" width="9.140625" style="46"/>
    <col min="2802" max="2802" width="7.7109375" style="46" customWidth="1"/>
    <col min="2803" max="2803" width="9.140625" style="46"/>
    <col min="2804" max="2804" width="31.85546875" style="46" bestFit="1" customWidth="1"/>
    <col min="2805" max="2805" width="12.140625" style="46" customWidth="1"/>
    <col min="2806" max="2806" width="11.7109375" style="46" customWidth="1"/>
    <col min="2807" max="2807" width="10.85546875" style="46" customWidth="1"/>
    <col min="2808" max="2808" width="13.140625" style="46" customWidth="1"/>
    <col min="2809" max="2809" width="12.5703125" style="46" customWidth="1"/>
    <col min="2810" max="2810" width="12.28515625" style="46" customWidth="1"/>
    <col min="2811" max="2811" width="9.140625" style="46"/>
    <col min="2812" max="2812" width="11.28515625" style="46" customWidth="1"/>
    <col min="2813" max="3057" width="9.140625" style="46"/>
    <col min="3058" max="3058" width="7.7109375" style="46" customWidth="1"/>
    <col min="3059" max="3059" width="9.140625" style="46"/>
    <col min="3060" max="3060" width="31.85546875" style="46" bestFit="1" customWidth="1"/>
    <col min="3061" max="3061" width="12.140625" style="46" customWidth="1"/>
    <col min="3062" max="3062" width="11.7109375" style="46" customWidth="1"/>
    <col min="3063" max="3063" width="10.85546875" style="46" customWidth="1"/>
    <col min="3064" max="3064" width="13.140625" style="46" customWidth="1"/>
    <col min="3065" max="3065" width="12.5703125" style="46" customWidth="1"/>
    <col min="3066" max="3066" width="12.28515625" style="46" customWidth="1"/>
    <col min="3067" max="3067" width="9.140625" style="46"/>
    <col min="3068" max="3068" width="11.28515625" style="46" customWidth="1"/>
    <col min="3069" max="3313" width="9.140625" style="46"/>
    <col min="3314" max="3314" width="7.7109375" style="46" customWidth="1"/>
    <col min="3315" max="3315" width="9.140625" style="46"/>
    <col min="3316" max="3316" width="31.85546875" style="46" bestFit="1" customWidth="1"/>
    <col min="3317" max="3317" width="12.140625" style="46" customWidth="1"/>
    <col min="3318" max="3318" width="11.7109375" style="46" customWidth="1"/>
    <col min="3319" max="3319" width="10.85546875" style="46" customWidth="1"/>
    <col min="3320" max="3320" width="13.140625" style="46" customWidth="1"/>
    <col min="3321" max="3321" width="12.5703125" style="46" customWidth="1"/>
    <col min="3322" max="3322" width="12.28515625" style="46" customWidth="1"/>
    <col min="3323" max="3323" width="9.140625" style="46"/>
    <col min="3324" max="3324" width="11.28515625" style="46" customWidth="1"/>
    <col min="3325" max="3569" width="9.140625" style="46"/>
    <col min="3570" max="3570" width="7.7109375" style="46" customWidth="1"/>
    <col min="3571" max="3571" width="9.140625" style="46"/>
    <col min="3572" max="3572" width="31.85546875" style="46" bestFit="1" customWidth="1"/>
    <col min="3573" max="3573" width="12.140625" style="46" customWidth="1"/>
    <col min="3574" max="3574" width="11.7109375" style="46" customWidth="1"/>
    <col min="3575" max="3575" width="10.85546875" style="46" customWidth="1"/>
    <col min="3576" max="3576" width="13.140625" style="46" customWidth="1"/>
    <col min="3577" max="3577" width="12.5703125" style="46" customWidth="1"/>
    <col min="3578" max="3578" width="12.28515625" style="46" customWidth="1"/>
    <col min="3579" max="3579" width="9.140625" style="46"/>
    <col min="3580" max="3580" width="11.28515625" style="46" customWidth="1"/>
    <col min="3581" max="3825" width="9.140625" style="46"/>
    <col min="3826" max="3826" width="7.7109375" style="46" customWidth="1"/>
    <col min="3827" max="3827" width="9.140625" style="46"/>
    <col min="3828" max="3828" width="31.85546875" style="46" bestFit="1" customWidth="1"/>
    <col min="3829" max="3829" width="12.140625" style="46" customWidth="1"/>
    <col min="3830" max="3830" width="11.7109375" style="46" customWidth="1"/>
    <col min="3831" max="3831" width="10.85546875" style="46" customWidth="1"/>
    <col min="3832" max="3832" width="13.140625" style="46" customWidth="1"/>
    <col min="3833" max="3833" width="12.5703125" style="46" customWidth="1"/>
    <col min="3834" max="3834" width="12.28515625" style="46" customWidth="1"/>
    <col min="3835" max="3835" width="9.140625" style="46"/>
    <col min="3836" max="3836" width="11.28515625" style="46" customWidth="1"/>
    <col min="3837" max="4081" width="9.140625" style="46"/>
    <col min="4082" max="4082" width="7.7109375" style="46" customWidth="1"/>
    <col min="4083" max="4083" width="9.140625" style="46"/>
    <col min="4084" max="4084" width="31.85546875" style="46" bestFit="1" customWidth="1"/>
    <col min="4085" max="4085" width="12.140625" style="46" customWidth="1"/>
    <col min="4086" max="4086" width="11.7109375" style="46" customWidth="1"/>
    <col min="4087" max="4087" width="10.85546875" style="46" customWidth="1"/>
    <col min="4088" max="4088" width="13.140625" style="46" customWidth="1"/>
    <col min="4089" max="4089" width="12.5703125" style="46" customWidth="1"/>
    <col min="4090" max="4090" width="12.28515625" style="46" customWidth="1"/>
    <col min="4091" max="4091" width="9.140625" style="46"/>
    <col min="4092" max="4092" width="11.28515625" style="46" customWidth="1"/>
    <col min="4093" max="4337" width="9.140625" style="46"/>
    <col min="4338" max="4338" width="7.7109375" style="46" customWidth="1"/>
    <col min="4339" max="4339" width="9.140625" style="46"/>
    <col min="4340" max="4340" width="31.85546875" style="46" bestFit="1" customWidth="1"/>
    <col min="4341" max="4341" width="12.140625" style="46" customWidth="1"/>
    <col min="4342" max="4342" width="11.7109375" style="46" customWidth="1"/>
    <col min="4343" max="4343" width="10.85546875" style="46" customWidth="1"/>
    <col min="4344" max="4344" width="13.140625" style="46" customWidth="1"/>
    <col min="4345" max="4345" width="12.5703125" style="46" customWidth="1"/>
    <col min="4346" max="4346" width="12.28515625" style="46" customWidth="1"/>
    <col min="4347" max="4347" width="9.140625" style="46"/>
    <col min="4348" max="4348" width="11.28515625" style="46" customWidth="1"/>
    <col min="4349" max="4593" width="9.140625" style="46"/>
    <col min="4594" max="4594" width="7.7109375" style="46" customWidth="1"/>
    <col min="4595" max="4595" width="9.140625" style="46"/>
    <col min="4596" max="4596" width="31.85546875" style="46" bestFit="1" customWidth="1"/>
    <col min="4597" max="4597" width="12.140625" style="46" customWidth="1"/>
    <col min="4598" max="4598" width="11.7109375" style="46" customWidth="1"/>
    <col min="4599" max="4599" width="10.85546875" style="46" customWidth="1"/>
    <col min="4600" max="4600" width="13.140625" style="46" customWidth="1"/>
    <col min="4601" max="4601" width="12.5703125" style="46" customWidth="1"/>
    <col min="4602" max="4602" width="12.28515625" style="46" customWidth="1"/>
    <col min="4603" max="4603" width="9.140625" style="46"/>
    <col min="4604" max="4604" width="11.28515625" style="46" customWidth="1"/>
    <col min="4605" max="4849" width="9.140625" style="46"/>
    <col min="4850" max="4850" width="7.7109375" style="46" customWidth="1"/>
    <col min="4851" max="4851" width="9.140625" style="46"/>
    <col min="4852" max="4852" width="31.85546875" style="46" bestFit="1" customWidth="1"/>
    <col min="4853" max="4853" width="12.140625" style="46" customWidth="1"/>
    <col min="4854" max="4854" width="11.7109375" style="46" customWidth="1"/>
    <col min="4855" max="4855" width="10.85546875" style="46" customWidth="1"/>
    <col min="4856" max="4856" width="13.140625" style="46" customWidth="1"/>
    <col min="4857" max="4857" width="12.5703125" style="46" customWidth="1"/>
    <col min="4858" max="4858" width="12.28515625" style="46" customWidth="1"/>
    <col min="4859" max="4859" width="9.140625" style="46"/>
    <col min="4860" max="4860" width="11.28515625" style="46" customWidth="1"/>
    <col min="4861" max="5105" width="9.140625" style="46"/>
    <col min="5106" max="5106" width="7.7109375" style="46" customWidth="1"/>
    <col min="5107" max="5107" width="9.140625" style="46"/>
    <col min="5108" max="5108" width="31.85546875" style="46" bestFit="1" customWidth="1"/>
    <col min="5109" max="5109" width="12.140625" style="46" customWidth="1"/>
    <col min="5110" max="5110" width="11.7109375" style="46" customWidth="1"/>
    <col min="5111" max="5111" width="10.85546875" style="46" customWidth="1"/>
    <col min="5112" max="5112" width="13.140625" style="46" customWidth="1"/>
    <col min="5113" max="5113" width="12.5703125" style="46" customWidth="1"/>
    <col min="5114" max="5114" width="12.28515625" style="46" customWidth="1"/>
    <col min="5115" max="5115" width="9.140625" style="46"/>
    <col min="5116" max="5116" width="11.28515625" style="46" customWidth="1"/>
    <col min="5117" max="5361" width="9.140625" style="46"/>
    <col min="5362" max="5362" width="7.7109375" style="46" customWidth="1"/>
    <col min="5363" max="5363" width="9.140625" style="46"/>
    <col min="5364" max="5364" width="31.85546875" style="46" bestFit="1" customWidth="1"/>
    <col min="5365" max="5365" width="12.140625" style="46" customWidth="1"/>
    <col min="5366" max="5366" width="11.7109375" style="46" customWidth="1"/>
    <col min="5367" max="5367" width="10.85546875" style="46" customWidth="1"/>
    <col min="5368" max="5368" width="13.140625" style="46" customWidth="1"/>
    <col min="5369" max="5369" width="12.5703125" style="46" customWidth="1"/>
    <col min="5370" max="5370" width="12.28515625" style="46" customWidth="1"/>
    <col min="5371" max="5371" width="9.140625" style="46"/>
    <col min="5372" max="5372" width="11.28515625" style="46" customWidth="1"/>
    <col min="5373" max="5617" width="9.140625" style="46"/>
    <col min="5618" max="5618" width="7.7109375" style="46" customWidth="1"/>
    <col min="5619" max="5619" width="9.140625" style="46"/>
    <col min="5620" max="5620" width="31.85546875" style="46" bestFit="1" customWidth="1"/>
    <col min="5621" max="5621" width="12.140625" style="46" customWidth="1"/>
    <col min="5622" max="5622" width="11.7109375" style="46" customWidth="1"/>
    <col min="5623" max="5623" width="10.85546875" style="46" customWidth="1"/>
    <col min="5624" max="5624" width="13.140625" style="46" customWidth="1"/>
    <col min="5625" max="5625" width="12.5703125" style="46" customWidth="1"/>
    <col min="5626" max="5626" width="12.28515625" style="46" customWidth="1"/>
    <col min="5627" max="5627" width="9.140625" style="46"/>
    <col min="5628" max="5628" width="11.28515625" style="46" customWidth="1"/>
    <col min="5629" max="5873" width="9.140625" style="46"/>
    <col min="5874" max="5874" width="7.7109375" style="46" customWidth="1"/>
    <col min="5875" max="5875" width="9.140625" style="46"/>
    <col min="5876" max="5876" width="31.85546875" style="46" bestFit="1" customWidth="1"/>
    <col min="5877" max="5877" width="12.140625" style="46" customWidth="1"/>
    <col min="5878" max="5878" width="11.7109375" style="46" customWidth="1"/>
    <col min="5879" max="5879" width="10.85546875" style="46" customWidth="1"/>
    <col min="5880" max="5880" width="13.140625" style="46" customWidth="1"/>
    <col min="5881" max="5881" width="12.5703125" style="46" customWidth="1"/>
    <col min="5882" max="5882" width="12.28515625" style="46" customWidth="1"/>
    <col min="5883" max="5883" width="9.140625" style="46"/>
    <col min="5884" max="5884" width="11.28515625" style="46" customWidth="1"/>
    <col min="5885" max="6129" width="9.140625" style="46"/>
    <col min="6130" max="6130" width="7.7109375" style="46" customWidth="1"/>
    <col min="6131" max="6131" width="9.140625" style="46"/>
    <col min="6132" max="6132" width="31.85546875" style="46" bestFit="1" customWidth="1"/>
    <col min="6133" max="6133" width="12.140625" style="46" customWidth="1"/>
    <col min="6134" max="6134" width="11.7109375" style="46" customWidth="1"/>
    <col min="6135" max="6135" width="10.85546875" style="46" customWidth="1"/>
    <col min="6136" max="6136" width="13.140625" style="46" customWidth="1"/>
    <col min="6137" max="6137" width="12.5703125" style="46" customWidth="1"/>
    <col min="6138" max="6138" width="12.28515625" style="46" customWidth="1"/>
    <col min="6139" max="6139" width="9.140625" style="46"/>
    <col min="6140" max="6140" width="11.28515625" style="46" customWidth="1"/>
    <col min="6141" max="6385" width="9.140625" style="46"/>
    <col min="6386" max="6386" width="7.7109375" style="46" customWidth="1"/>
    <col min="6387" max="6387" width="9.140625" style="46"/>
    <col min="6388" max="6388" width="31.85546875" style="46" bestFit="1" customWidth="1"/>
    <col min="6389" max="6389" width="12.140625" style="46" customWidth="1"/>
    <col min="6390" max="6390" width="11.7109375" style="46" customWidth="1"/>
    <col min="6391" max="6391" width="10.85546875" style="46" customWidth="1"/>
    <col min="6392" max="6392" width="13.140625" style="46" customWidth="1"/>
    <col min="6393" max="6393" width="12.5703125" style="46" customWidth="1"/>
    <col min="6394" max="6394" width="12.28515625" style="46" customWidth="1"/>
    <col min="6395" max="6395" width="9.140625" style="46"/>
    <col min="6396" max="6396" width="11.28515625" style="46" customWidth="1"/>
    <col min="6397" max="6641" width="9.140625" style="46"/>
    <col min="6642" max="6642" width="7.7109375" style="46" customWidth="1"/>
    <col min="6643" max="6643" width="9.140625" style="46"/>
    <col min="6644" max="6644" width="31.85546875" style="46" bestFit="1" customWidth="1"/>
    <col min="6645" max="6645" width="12.140625" style="46" customWidth="1"/>
    <col min="6646" max="6646" width="11.7109375" style="46" customWidth="1"/>
    <col min="6647" max="6647" width="10.85546875" style="46" customWidth="1"/>
    <col min="6648" max="6648" width="13.140625" style="46" customWidth="1"/>
    <col min="6649" max="6649" width="12.5703125" style="46" customWidth="1"/>
    <col min="6650" max="6650" width="12.28515625" style="46" customWidth="1"/>
    <col min="6651" max="6651" width="9.140625" style="46"/>
    <col min="6652" max="6652" width="11.28515625" style="46" customWidth="1"/>
    <col min="6653" max="6897" width="9.140625" style="46"/>
    <col min="6898" max="6898" width="7.7109375" style="46" customWidth="1"/>
    <col min="6899" max="6899" width="9.140625" style="46"/>
    <col min="6900" max="6900" width="31.85546875" style="46" bestFit="1" customWidth="1"/>
    <col min="6901" max="6901" width="12.140625" style="46" customWidth="1"/>
    <col min="6902" max="6902" width="11.7109375" style="46" customWidth="1"/>
    <col min="6903" max="6903" width="10.85546875" style="46" customWidth="1"/>
    <col min="6904" max="6904" width="13.140625" style="46" customWidth="1"/>
    <col min="6905" max="6905" width="12.5703125" style="46" customWidth="1"/>
    <col min="6906" max="6906" width="12.28515625" style="46" customWidth="1"/>
    <col min="6907" max="6907" width="9.140625" style="46"/>
    <col min="6908" max="6908" width="11.28515625" style="46" customWidth="1"/>
    <col min="6909" max="7153" width="9.140625" style="46"/>
    <col min="7154" max="7154" width="7.7109375" style="46" customWidth="1"/>
    <col min="7155" max="7155" width="9.140625" style="46"/>
    <col min="7156" max="7156" width="31.85546875" style="46" bestFit="1" customWidth="1"/>
    <col min="7157" max="7157" width="12.140625" style="46" customWidth="1"/>
    <col min="7158" max="7158" width="11.7109375" style="46" customWidth="1"/>
    <col min="7159" max="7159" width="10.85546875" style="46" customWidth="1"/>
    <col min="7160" max="7160" width="13.140625" style="46" customWidth="1"/>
    <col min="7161" max="7161" width="12.5703125" style="46" customWidth="1"/>
    <col min="7162" max="7162" width="12.28515625" style="46" customWidth="1"/>
    <col min="7163" max="7163" width="9.140625" style="46"/>
    <col min="7164" max="7164" width="11.28515625" style="46" customWidth="1"/>
    <col min="7165" max="7409" width="9.140625" style="46"/>
    <col min="7410" max="7410" width="7.7109375" style="46" customWidth="1"/>
    <col min="7411" max="7411" width="9.140625" style="46"/>
    <col min="7412" max="7412" width="31.85546875" style="46" bestFit="1" customWidth="1"/>
    <col min="7413" max="7413" width="12.140625" style="46" customWidth="1"/>
    <col min="7414" max="7414" width="11.7109375" style="46" customWidth="1"/>
    <col min="7415" max="7415" width="10.85546875" style="46" customWidth="1"/>
    <col min="7416" max="7416" width="13.140625" style="46" customWidth="1"/>
    <col min="7417" max="7417" width="12.5703125" style="46" customWidth="1"/>
    <col min="7418" max="7418" width="12.28515625" style="46" customWidth="1"/>
    <col min="7419" max="7419" width="9.140625" style="46"/>
    <col min="7420" max="7420" width="11.28515625" style="46" customWidth="1"/>
    <col min="7421" max="7665" width="9.140625" style="46"/>
    <col min="7666" max="7666" width="7.7109375" style="46" customWidth="1"/>
    <col min="7667" max="7667" width="9.140625" style="46"/>
    <col min="7668" max="7668" width="31.85546875" style="46" bestFit="1" customWidth="1"/>
    <col min="7669" max="7669" width="12.140625" style="46" customWidth="1"/>
    <col min="7670" max="7670" width="11.7109375" style="46" customWidth="1"/>
    <col min="7671" max="7671" width="10.85546875" style="46" customWidth="1"/>
    <col min="7672" max="7672" width="13.140625" style="46" customWidth="1"/>
    <col min="7673" max="7673" width="12.5703125" style="46" customWidth="1"/>
    <col min="7674" max="7674" width="12.28515625" style="46" customWidth="1"/>
    <col min="7675" max="7675" width="9.140625" style="46"/>
    <col min="7676" max="7676" width="11.28515625" style="46" customWidth="1"/>
    <col min="7677" max="7921" width="9.140625" style="46"/>
    <col min="7922" max="7922" width="7.7109375" style="46" customWidth="1"/>
    <col min="7923" max="7923" width="9.140625" style="46"/>
    <col min="7924" max="7924" width="31.85546875" style="46" bestFit="1" customWidth="1"/>
    <col min="7925" max="7925" width="12.140625" style="46" customWidth="1"/>
    <col min="7926" max="7926" width="11.7109375" style="46" customWidth="1"/>
    <col min="7927" max="7927" width="10.85546875" style="46" customWidth="1"/>
    <col min="7928" max="7928" width="13.140625" style="46" customWidth="1"/>
    <col min="7929" max="7929" width="12.5703125" style="46" customWidth="1"/>
    <col min="7930" max="7930" width="12.28515625" style="46" customWidth="1"/>
    <col min="7931" max="7931" width="9.140625" style="46"/>
    <col min="7932" max="7932" width="11.28515625" style="46" customWidth="1"/>
    <col min="7933" max="8177" width="9.140625" style="46"/>
    <col min="8178" max="8178" width="7.7109375" style="46" customWidth="1"/>
    <col min="8179" max="8179" width="9.140625" style="46"/>
    <col min="8180" max="8180" width="31.85546875" style="46" bestFit="1" customWidth="1"/>
    <col min="8181" max="8181" width="12.140625" style="46" customWidth="1"/>
    <col min="8182" max="8182" width="11.7109375" style="46" customWidth="1"/>
    <col min="8183" max="8183" width="10.85546875" style="46" customWidth="1"/>
    <col min="8184" max="8184" width="13.140625" style="46" customWidth="1"/>
    <col min="8185" max="8185" width="12.5703125" style="46" customWidth="1"/>
    <col min="8186" max="8186" width="12.28515625" style="46" customWidth="1"/>
    <col min="8187" max="8187" width="9.140625" style="46"/>
    <col min="8188" max="8188" width="11.28515625" style="46" customWidth="1"/>
    <col min="8189" max="8433" width="9.140625" style="46"/>
    <col min="8434" max="8434" width="7.7109375" style="46" customWidth="1"/>
    <col min="8435" max="8435" width="9.140625" style="46"/>
    <col min="8436" max="8436" width="31.85546875" style="46" bestFit="1" customWidth="1"/>
    <col min="8437" max="8437" width="12.140625" style="46" customWidth="1"/>
    <col min="8438" max="8438" width="11.7109375" style="46" customWidth="1"/>
    <col min="8439" max="8439" width="10.85546875" style="46" customWidth="1"/>
    <col min="8440" max="8440" width="13.140625" style="46" customWidth="1"/>
    <col min="8441" max="8441" width="12.5703125" style="46" customWidth="1"/>
    <col min="8442" max="8442" width="12.28515625" style="46" customWidth="1"/>
    <col min="8443" max="8443" width="9.140625" style="46"/>
    <col min="8444" max="8444" width="11.28515625" style="46" customWidth="1"/>
    <col min="8445" max="8689" width="9.140625" style="46"/>
    <col min="8690" max="8690" width="7.7109375" style="46" customWidth="1"/>
    <col min="8691" max="8691" width="9.140625" style="46"/>
    <col min="8692" max="8692" width="31.85546875" style="46" bestFit="1" customWidth="1"/>
    <col min="8693" max="8693" width="12.140625" style="46" customWidth="1"/>
    <col min="8694" max="8694" width="11.7109375" style="46" customWidth="1"/>
    <col min="8695" max="8695" width="10.85546875" style="46" customWidth="1"/>
    <col min="8696" max="8696" width="13.140625" style="46" customWidth="1"/>
    <col min="8697" max="8697" width="12.5703125" style="46" customWidth="1"/>
    <col min="8698" max="8698" width="12.28515625" style="46" customWidth="1"/>
    <col min="8699" max="8699" width="9.140625" style="46"/>
    <col min="8700" max="8700" width="11.28515625" style="46" customWidth="1"/>
    <col min="8701" max="8945" width="9.140625" style="46"/>
    <col min="8946" max="8946" width="7.7109375" style="46" customWidth="1"/>
    <col min="8947" max="8947" width="9.140625" style="46"/>
    <col min="8948" max="8948" width="31.85546875" style="46" bestFit="1" customWidth="1"/>
    <col min="8949" max="8949" width="12.140625" style="46" customWidth="1"/>
    <col min="8950" max="8950" width="11.7109375" style="46" customWidth="1"/>
    <col min="8951" max="8951" width="10.85546875" style="46" customWidth="1"/>
    <col min="8952" max="8952" width="13.140625" style="46" customWidth="1"/>
    <col min="8953" max="8953" width="12.5703125" style="46" customWidth="1"/>
    <col min="8954" max="8954" width="12.28515625" style="46" customWidth="1"/>
    <col min="8955" max="8955" width="9.140625" style="46"/>
    <col min="8956" max="8956" width="11.28515625" style="46" customWidth="1"/>
    <col min="8957" max="9201" width="9.140625" style="46"/>
    <col min="9202" max="9202" width="7.7109375" style="46" customWidth="1"/>
    <col min="9203" max="9203" width="9.140625" style="46"/>
    <col min="9204" max="9204" width="31.85546875" style="46" bestFit="1" customWidth="1"/>
    <col min="9205" max="9205" width="12.140625" style="46" customWidth="1"/>
    <col min="9206" max="9206" width="11.7109375" style="46" customWidth="1"/>
    <col min="9207" max="9207" width="10.85546875" style="46" customWidth="1"/>
    <col min="9208" max="9208" width="13.140625" style="46" customWidth="1"/>
    <col min="9209" max="9209" width="12.5703125" style="46" customWidth="1"/>
    <col min="9210" max="9210" width="12.28515625" style="46" customWidth="1"/>
    <col min="9211" max="9211" width="9.140625" style="46"/>
    <col min="9212" max="9212" width="11.28515625" style="46" customWidth="1"/>
    <col min="9213" max="9457" width="9.140625" style="46"/>
    <col min="9458" max="9458" width="7.7109375" style="46" customWidth="1"/>
    <col min="9459" max="9459" width="9.140625" style="46"/>
    <col min="9460" max="9460" width="31.85546875" style="46" bestFit="1" customWidth="1"/>
    <col min="9461" max="9461" width="12.140625" style="46" customWidth="1"/>
    <col min="9462" max="9462" width="11.7109375" style="46" customWidth="1"/>
    <col min="9463" max="9463" width="10.85546875" style="46" customWidth="1"/>
    <col min="9464" max="9464" width="13.140625" style="46" customWidth="1"/>
    <col min="9465" max="9465" width="12.5703125" style="46" customWidth="1"/>
    <col min="9466" max="9466" width="12.28515625" style="46" customWidth="1"/>
    <col min="9467" max="9467" width="9.140625" style="46"/>
    <col min="9468" max="9468" width="11.28515625" style="46" customWidth="1"/>
    <col min="9469" max="9713" width="9.140625" style="46"/>
    <col min="9714" max="9714" width="7.7109375" style="46" customWidth="1"/>
    <col min="9715" max="9715" width="9.140625" style="46"/>
    <col min="9716" max="9716" width="31.85546875" style="46" bestFit="1" customWidth="1"/>
    <col min="9717" max="9717" width="12.140625" style="46" customWidth="1"/>
    <col min="9718" max="9718" width="11.7109375" style="46" customWidth="1"/>
    <col min="9719" max="9719" width="10.85546875" style="46" customWidth="1"/>
    <col min="9720" max="9720" width="13.140625" style="46" customWidth="1"/>
    <col min="9721" max="9721" width="12.5703125" style="46" customWidth="1"/>
    <col min="9722" max="9722" width="12.28515625" style="46" customWidth="1"/>
    <col min="9723" max="9723" width="9.140625" style="46"/>
    <col min="9724" max="9724" width="11.28515625" style="46" customWidth="1"/>
    <col min="9725" max="9969" width="9.140625" style="46"/>
    <col min="9970" max="9970" width="7.7109375" style="46" customWidth="1"/>
    <col min="9971" max="9971" width="9.140625" style="46"/>
    <col min="9972" max="9972" width="31.85546875" style="46" bestFit="1" customWidth="1"/>
    <col min="9973" max="9973" width="12.140625" style="46" customWidth="1"/>
    <col min="9974" max="9974" width="11.7109375" style="46" customWidth="1"/>
    <col min="9975" max="9975" width="10.85546875" style="46" customWidth="1"/>
    <col min="9976" max="9976" width="13.140625" style="46" customWidth="1"/>
    <col min="9977" max="9977" width="12.5703125" style="46" customWidth="1"/>
    <col min="9978" max="9978" width="12.28515625" style="46" customWidth="1"/>
    <col min="9979" max="9979" width="9.140625" style="46"/>
    <col min="9980" max="9980" width="11.28515625" style="46" customWidth="1"/>
    <col min="9981" max="10225" width="9.140625" style="46"/>
    <col min="10226" max="10226" width="7.7109375" style="46" customWidth="1"/>
    <col min="10227" max="10227" width="9.140625" style="46"/>
    <col min="10228" max="10228" width="31.85546875" style="46" bestFit="1" customWidth="1"/>
    <col min="10229" max="10229" width="12.140625" style="46" customWidth="1"/>
    <col min="10230" max="10230" width="11.7109375" style="46" customWidth="1"/>
    <col min="10231" max="10231" width="10.85546875" style="46" customWidth="1"/>
    <col min="10232" max="10232" width="13.140625" style="46" customWidth="1"/>
    <col min="10233" max="10233" width="12.5703125" style="46" customWidth="1"/>
    <col min="10234" max="10234" width="12.28515625" style="46" customWidth="1"/>
    <col min="10235" max="10235" width="9.140625" style="46"/>
    <col min="10236" max="10236" width="11.28515625" style="46" customWidth="1"/>
    <col min="10237" max="10481" width="9.140625" style="46"/>
    <col min="10482" max="10482" width="7.7109375" style="46" customWidth="1"/>
    <col min="10483" max="10483" width="9.140625" style="46"/>
    <col min="10484" max="10484" width="31.85546875" style="46" bestFit="1" customWidth="1"/>
    <col min="10485" max="10485" width="12.140625" style="46" customWidth="1"/>
    <col min="10486" max="10486" width="11.7109375" style="46" customWidth="1"/>
    <col min="10487" max="10487" width="10.85546875" style="46" customWidth="1"/>
    <col min="10488" max="10488" width="13.140625" style="46" customWidth="1"/>
    <col min="10489" max="10489" width="12.5703125" style="46" customWidth="1"/>
    <col min="10490" max="10490" width="12.28515625" style="46" customWidth="1"/>
    <col min="10491" max="10491" width="9.140625" style="46"/>
    <col min="10492" max="10492" width="11.28515625" style="46" customWidth="1"/>
    <col min="10493" max="10737" width="9.140625" style="46"/>
    <col min="10738" max="10738" width="7.7109375" style="46" customWidth="1"/>
    <col min="10739" max="10739" width="9.140625" style="46"/>
    <col min="10740" max="10740" width="31.85546875" style="46" bestFit="1" customWidth="1"/>
    <col min="10741" max="10741" width="12.140625" style="46" customWidth="1"/>
    <col min="10742" max="10742" width="11.7109375" style="46" customWidth="1"/>
    <col min="10743" max="10743" width="10.85546875" style="46" customWidth="1"/>
    <col min="10744" max="10744" width="13.140625" style="46" customWidth="1"/>
    <col min="10745" max="10745" width="12.5703125" style="46" customWidth="1"/>
    <col min="10746" max="10746" width="12.28515625" style="46" customWidth="1"/>
    <col min="10747" max="10747" width="9.140625" style="46"/>
    <col min="10748" max="10748" width="11.28515625" style="46" customWidth="1"/>
    <col min="10749" max="10993" width="9.140625" style="46"/>
    <col min="10994" max="10994" width="7.7109375" style="46" customWidth="1"/>
    <col min="10995" max="10995" width="9.140625" style="46"/>
    <col min="10996" max="10996" width="31.85546875" style="46" bestFit="1" customWidth="1"/>
    <col min="10997" max="10997" width="12.140625" style="46" customWidth="1"/>
    <col min="10998" max="10998" width="11.7109375" style="46" customWidth="1"/>
    <col min="10999" max="10999" width="10.85546875" style="46" customWidth="1"/>
    <col min="11000" max="11000" width="13.140625" style="46" customWidth="1"/>
    <col min="11001" max="11001" width="12.5703125" style="46" customWidth="1"/>
    <col min="11002" max="11002" width="12.28515625" style="46" customWidth="1"/>
    <col min="11003" max="11003" width="9.140625" style="46"/>
    <col min="11004" max="11004" width="11.28515625" style="46" customWidth="1"/>
    <col min="11005" max="11249" width="9.140625" style="46"/>
    <col min="11250" max="11250" width="7.7109375" style="46" customWidth="1"/>
    <col min="11251" max="11251" width="9.140625" style="46"/>
    <col min="11252" max="11252" width="31.85546875" style="46" bestFit="1" customWidth="1"/>
    <col min="11253" max="11253" width="12.140625" style="46" customWidth="1"/>
    <col min="11254" max="11254" width="11.7109375" style="46" customWidth="1"/>
    <col min="11255" max="11255" width="10.85546875" style="46" customWidth="1"/>
    <col min="11256" max="11256" width="13.140625" style="46" customWidth="1"/>
    <col min="11257" max="11257" width="12.5703125" style="46" customWidth="1"/>
    <col min="11258" max="11258" width="12.28515625" style="46" customWidth="1"/>
    <col min="11259" max="11259" width="9.140625" style="46"/>
    <col min="11260" max="11260" width="11.28515625" style="46" customWidth="1"/>
    <col min="11261" max="11505" width="9.140625" style="46"/>
    <col min="11506" max="11506" width="7.7109375" style="46" customWidth="1"/>
    <col min="11507" max="11507" width="9.140625" style="46"/>
    <col min="11508" max="11508" width="31.85546875" style="46" bestFit="1" customWidth="1"/>
    <col min="11509" max="11509" width="12.140625" style="46" customWidth="1"/>
    <col min="11510" max="11510" width="11.7109375" style="46" customWidth="1"/>
    <col min="11511" max="11511" width="10.85546875" style="46" customWidth="1"/>
    <col min="11512" max="11512" width="13.140625" style="46" customWidth="1"/>
    <col min="11513" max="11513" width="12.5703125" style="46" customWidth="1"/>
    <col min="11514" max="11514" width="12.28515625" style="46" customWidth="1"/>
    <col min="11515" max="11515" width="9.140625" style="46"/>
    <col min="11516" max="11516" width="11.28515625" style="46" customWidth="1"/>
    <col min="11517" max="11761" width="9.140625" style="46"/>
    <col min="11762" max="11762" width="7.7109375" style="46" customWidth="1"/>
    <col min="11763" max="11763" width="9.140625" style="46"/>
    <col min="11764" max="11764" width="31.85546875" style="46" bestFit="1" customWidth="1"/>
    <col min="11765" max="11765" width="12.140625" style="46" customWidth="1"/>
    <col min="11766" max="11766" width="11.7109375" style="46" customWidth="1"/>
    <col min="11767" max="11767" width="10.85546875" style="46" customWidth="1"/>
    <col min="11768" max="11768" width="13.140625" style="46" customWidth="1"/>
    <col min="11769" max="11769" width="12.5703125" style="46" customWidth="1"/>
    <col min="11770" max="11770" width="12.28515625" style="46" customWidth="1"/>
    <col min="11771" max="11771" width="9.140625" style="46"/>
    <col min="11772" max="11772" width="11.28515625" style="46" customWidth="1"/>
    <col min="11773" max="12017" width="9.140625" style="46"/>
    <col min="12018" max="12018" width="7.7109375" style="46" customWidth="1"/>
    <col min="12019" max="12019" width="9.140625" style="46"/>
    <col min="12020" max="12020" width="31.85546875" style="46" bestFit="1" customWidth="1"/>
    <col min="12021" max="12021" width="12.140625" style="46" customWidth="1"/>
    <col min="12022" max="12022" width="11.7109375" style="46" customWidth="1"/>
    <col min="12023" max="12023" width="10.85546875" style="46" customWidth="1"/>
    <col min="12024" max="12024" width="13.140625" style="46" customWidth="1"/>
    <col min="12025" max="12025" width="12.5703125" style="46" customWidth="1"/>
    <col min="12026" max="12026" width="12.28515625" style="46" customWidth="1"/>
    <col min="12027" max="12027" width="9.140625" style="46"/>
    <col min="12028" max="12028" width="11.28515625" style="46" customWidth="1"/>
    <col min="12029" max="12273" width="9.140625" style="46"/>
    <col min="12274" max="12274" width="7.7109375" style="46" customWidth="1"/>
    <col min="12275" max="12275" width="9.140625" style="46"/>
    <col min="12276" max="12276" width="31.85546875" style="46" bestFit="1" customWidth="1"/>
    <col min="12277" max="12277" width="12.140625" style="46" customWidth="1"/>
    <col min="12278" max="12278" width="11.7109375" style="46" customWidth="1"/>
    <col min="12279" max="12279" width="10.85546875" style="46" customWidth="1"/>
    <col min="12280" max="12280" width="13.140625" style="46" customWidth="1"/>
    <col min="12281" max="12281" width="12.5703125" style="46" customWidth="1"/>
    <col min="12282" max="12282" width="12.28515625" style="46" customWidth="1"/>
    <col min="12283" max="12283" width="9.140625" style="46"/>
    <col min="12284" max="12284" width="11.28515625" style="46" customWidth="1"/>
    <col min="12285" max="12529" width="9.140625" style="46"/>
    <col min="12530" max="12530" width="7.7109375" style="46" customWidth="1"/>
    <col min="12531" max="12531" width="9.140625" style="46"/>
    <col min="12532" max="12532" width="31.85546875" style="46" bestFit="1" customWidth="1"/>
    <col min="12533" max="12533" width="12.140625" style="46" customWidth="1"/>
    <col min="12534" max="12534" width="11.7109375" style="46" customWidth="1"/>
    <col min="12535" max="12535" width="10.85546875" style="46" customWidth="1"/>
    <col min="12536" max="12536" width="13.140625" style="46" customWidth="1"/>
    <col min="12537" max="12537" width="12.5703125" style="46" customWidth="1"/>
    <col min="12538" max="12538" width="12.28515625" style="46" customWidth="1"/>
    <col min="12539" max="12539" width="9.140625" style="46"/>
    <col min="12540" max="12540" width="11.28515625" style="46" customWidth="1"/>
    <col min="12541" max="12785" width="9.140625" style="46"/>
    <col min="12786" max="12786" width="7.7109375" style="46" customWidth="1"/>
    <col min="12787" max="12787" width="9.140625" style="46"/>
    <col min="12788" max="12788" width="31.85546875" style="46" bestFit="1" customWidth="1"/>
    <col min="12789" max="12789" width="12.140625" style="46" customWidth="1"/>
    <col min="12790" max="12790" width="11.7109375" style="46" customWidth="1"/>
    <col min="12791" max="12791" width="10.85546875" style="46" customWidth="1"/>
    <col min="12792" max="12792" width="13.140625" style="46" customWidth="1"/>
    <col min="12793" max="12793" width="12.5703125" style="46" customWidth="1"/>
    <col min="12794" max="12794" width="12.28515625" style="46" customWidth="1"/>
    <col min="12795" max="12795" width="9.140625" style="46"/>
    <col min="12796" max="12796" width="11.28515625" style="46" customWidth="1"/>
    <col min="12797" max="13041" width="9.140625" style="46"/>
    <col min="13042" max="13042" width="7.7109375" style="46" customWidth="1"/>
    <col min="13043" max="13043" width="9.140625" style="46"/>
    <col min="13044" max="13044" width="31.85546875" style="46" bestFit="1" customWidth="1"/>
    <col min="13045" max="13045" width="12.140625" style="46" customWidth="1"/>
    <col min="13046" max="13046" width="11.7109375" style="46" customWidth="1"/>
    <col min="13047" max="13047" width="10.85546875" style="46" customWidth="1"/>
    <col min="13048" max="13048" width="13.140625" style="46" customWidth="1"/>
    <col min="13049" max="13049" width="12.5703125" style="46" customWidth="1"/>
    <col min="13050" max="13050" width="12.28515625" style="46" customWidth="1"/>
    <col min="13051" max="13051" width="9.140625" style="46"/>
    <col min="13052" max="13052" width="11.28515625" style="46" customWidth="1"/>
    <col min="13053" max="13297" width="9.140625" style="46"/>
    <col min="13298" max="13298" width="7.7109375" style="46" customWidth="1"/>
    <col min="13299" max="13299" width="9.140625" style="46"/>
    <col min="13300" max="13300" width="31.85546875" style="46" bestFit="1" customWidth="1"/>
    <col min="13301" max="13301" width="12.140625" style="46" customWidth="1"/>
    <col min="13302" max="13302" width="11.7109375" style="46" customWidth="1"/>
    <col min="13303" max="13303" width="10.85546875" style="46" customWidth="1"/>
    <col min="13304" max="13304" width="13.140625" style="46" customWidth="1"/>
    <col min="13305" max="13305" width="12.5703125" style="46" customWidth="1"/>
    <col min="13306" max="13306" width="12.28515625" style="46" customWidth="1"/>
    <col min="13307" max="13307" width="9.140625" style="46"/>
    <col min="13308" max="13308" width="11.28515625" style="46" customWidth="1"/>
    <col min="13309" max="13553" width="9.140625" style="46"/>
    <col min="13554" max="13554" width="7.7109375" style="46" customWidth="1"/>
    <col min="13555" max="13555" width="9.140625" style="46"/>
    <col min="13556" max="13556" width="31.85546875" style="46" bestFit="1" customWidth="1"/>
    <col min="13557" max="13557" width="12.140625" style="46" customWidth="1"/>
    <col min="13558" max="13558" width="11.7109375" style="46" customWidth="1"/>
    <col min="13559" max="13559" width="10.85546875" style="46" customWidth="1"/>
    <col min="13560" max="13560" width="13.140625" style="46" customWidth="1"/>
    <col min="13561" max="13561" width="12.5703125" style="46" customWidth="1"/>
    <col min="13562" max="13562" width="12.28515625" style="46" customWidth="1"/>
    <col min="13563" max="13563" width="9.140625" style="46"/>
    <col min="13564" max="13564" width="11.28515625" style="46" customWidth="1"/>
    <col min="13565" max="13809" width="9.140625" style="46"/>
    <col min="13810" max="13810" width="7.7109375" style="46" customWidth="1"/>
    <col min="13811" max="13811" width="9.140625" style="46"/>
    <col min="13812" max="13812" width="31.85546875" style="46" bestFit="1" customWidth="1"/>
    <col min="13813" max="13813" width="12.140625" style="46" customWidth="1"/>
    <col min="13814" max="13814" width="11.7109375" style="46" customWidth="1"/>
    <col min="13815" max="13815" width="10.85546875" style="46" customWidth="1"/>
    <col min="13816" max="13816" width="13.140625" style="46" customWidth="1"/>
    <col min="13817" max="13817" width="12.5703125" style="46" customWidth="1"/>
    <col min="13818" max="13818" width="12.28515625" style="46" customWidth="1"/>
    <col min="13819" max="13819" width="9.140625" style="46"/>
    <col min="13820" max="13820" width="11.28515625" style="46" customWidth="1"/>
    <col min="13821" max="14065" width="9.140625" style="46"/>
    <col min="14066" max="14066" width="7.7109375" style="46" customWidth="1"/>
    <col min="14067" max="14067" width="9.140625" style="46"/>
    <col min="14068" max="14068" width="31.85546875" style="46" bestFit="1" customWidth="1"/>
    <col min="14069" max="14069" width="12.140625" style="46" customWidth="1"/>
    <col min="14070" max="14070" width="11.7109375" style="46" customWidth="1"/>
    <col min="14071" max="14071" width="10.85546875" style="46" customWidth="1"/>
    <col min="14072" max="14072" width="13.140625" style="46" customWidth="1"/>
    <col min="14073" max="14073" width="12.5703125" style="46" customWidth="1"/>
    <col min="14074" max="14074" width="12.28515625" style="46" customWidth="1"/>
    <col min="14075" max="14075" width="9.140625" style="46"/>
    <col min="14076" max="14076" width="11.28515625" style="46" customWidth="1"/>
    <col min="14077" max="14321" width="9.140625" style="46"/>
    <col min="14322" max="14322" width="7.7109375" style="46" customWidth="1"/>
    <col min="14323" max="14323" width="9.140625" style="46"/>
    <col min="14324" max="14324" width="31.85546875" style="46" bestFit="1" customWidth="1"/>
    <col min="14325" max="14325" width="12.140625" style="46" customWidth="1"/>
    <col min="14326" max="14326" width="11.7109375" style="46" customWidth="1"/>
    <col min="14327" max="14327" width="10.85546875" style="46" customWidth="1"/>
    <col min="14328" max="14328" width="13.140625" style="46" customWidth="1"/>
    <col min="14329" max="14329" width="12.5703125" style="46" customWidth="1"/>
    <col min="14330" max="14330" width="12.28515625" style="46" customWidth="1"/>
    <col min="14331" max="14331" width="9.140625" style="46"/>
    <col min="14332" max="14332" width="11.28515625" style="46" customWidth="1"/>
    <col min="14333" max="14577" width="9.140625" style="46"/>
    <col min="14578" max="14578" width="7.7109375" style="46" customWidth="1"/>
    <col min="14579" max="14579" width="9.140625" style="46"/>
    <col min="14580" max="14580" width="31.85546875" style="46" bestFit="1" customWidth="1"/>
    <col min="14581" max="14581" width="12.140625" style="46" customWidth="1"/>
    <col min="14582" max="14582" width="11.7109375" style="46" customWidth="1"/>
    <col min="14583" max="14583" width="10.85546875" style="46" customWidth="1"/>
    <col min="14584" max="14584" width="13.140625" style="46" customWidth="1"/>
    <col min="14585" max="14585" width="12.5703125" style="46" customWidth="1"/>
    <col min="14586" max="14586" width="12.28515625" style="46" customWidth="1"/>
    <col min="14587" max="14587" width="9.140625" style="46"/>
    <col min="14588" max="14588" width="11.28515625" style="46" customWidth="1"/>
    <col min="14589" max="14833" width="9.140625" style="46"/>
    <col min="14834" max="14834" width="7.7109375" style="46" customWidth="1"/>
    <col min="14835" max="14835" width="9.140625" style="46"/>
    <col min="14836" max="14836" width="31.85546875" style="46" bestFit="1" customWidth="1"/>
    <col min="14837" max="14837" width="12.140625" style="46" customWidth="1"/>
    <col min="14838" max="14838" width="11.7109375" style="46" customWidth="1"/>
    <col min="14839" max="14839" width="10.85546875" style="46" customWidth="1"/>
    <col min="14840" max="14840" width="13.140625" style="46" customWidth="1"/>
    <col min="14841" max="14841" width="12.5703125" style="46" customWidth="1"/>
    <col min="14842" max="14842" width="12.28515625" style="46" customWidth="1"/>
    <col min="14843" max="14843" width="9.140625" style="46"/>
    <col min="14844" max="14844" width="11.28515625" style="46" customWidth="1"/>
    <col min="14845" max="15089" width="9.140625" style="46"/>
    <col min="15090" max="15090" width="7.7109375" style="46" customWidth="1"/>
    <col min="15091" max="15091" width="9.140625" style="46"/>
    <col min="15092" max="15092" width="31.85546875" style="46" bestFit="1" customWidth="1"/>
    <col min="15093" max="15093" width="12.140625" style="46" customWidth="1"/>
    <col min="15094" max="15094" width="11.7109375" style="46" customWidth="1"/>
    <col min="15095" max="15095" width="10.85546875" style="46" customWidth="1"/>
    <col min="15096" max="15096" width="13.140625" style="46" customWidth="1"/>
    <col min="15097" max="15097" width="12.5703125" style="46" customWidth="1"/>
    <col min="15098" max="15098" width="12.28515625" style="46" customWidth="1"/>
    <col min="15099" max="15099" width="9.140625" style="46"/>
    <col min="15100" max="15100" width="11.28515625" style="46" customWidth="1"/>
    <col min="15101" max="15345" width="9.140625" style="46"/>
    <col min="15346" max="15346" width="7.7109375" style="46" customWidth="1"/>
    <col min="15347" max="15347" width="9.140625" style="46"/>
    <col min="15348" max="15348" width="31.85546875" style="46" bestFit="1" customWidth="1"/>
    <col min="15349" max="15349" width="12.140625" style="46" customWidth="1"/>
    <col min="15350" max="15350" width="11.7109375" style="46" customWidth="1"/>
    <col min="15351" max="15351" width="10.85546875" style="46" customWidth="1"/>
    <col min="15352" max="15352" width="13.140625" style="46" customWidth="1"/>
    <col min="15353" max="15353" width="12.5703125" style="46" customWidth="1"/>
    <col min="15354" max="15354" width="12.28515625" style="46" customWidth="1"/>
    <col min="15355" max="15355" width="9.140625" style="46"/>
    <col min="15356" max="15356" width="11.28515625" style="46" customWidth="1"/>
    <col min="15357" max="15601" width="9.140625" style="46"/>
    <col min="15602" max="15602" width="7.7109375" style="46" customWidth="1"/>
    <col min="15603" max="15603" width="9.140625" style="46"/>
    <col min="15604" max="15604" width="31.85546875" style="46" bestFit="1" customWidth="1"/>
    <col min="15605" max="15605" width="12.140625" style="46" customWidth="1"/>
    <col min="15606" max="15606" width="11.7109375" style="46" customWidth="1"/>
    <col min="15607" max="15607" width="10.85546875" style="46" customWidth="1"/>
    <col min="15608" max="15608" width="13.140625" style="46" customWidth="1"/>
    <col min="15609" max="15609" width="12.5703125" style="46" customWidth="1"/>
    <col min="15610" max="15610" width="12.28515625" style="46" customWidth="1"/>
    <col min="15611" max="15611" width="9.140625" style="46"/>
    <col min="15612" max="15612" width="11.28515625" style="46" customWidth="1"/>
    <col min="15613" max="15857" width="9.140625" style="46"/>
    <col min="15858" max="15858" width="7.7109375" style="46" customWidth="1"/>
    <col min="15859" max="15859" width="9.140625" style="46"/>
    <col min="15860" max="15860" width="31.85546875" style="46" bestFit="1" customWidth="1"/>
    <col min="15861" max="15861" width="12.140625" style="46" customWidth="1"/>
    <col min="15862" max="15862" width="11.7109375" style="46" customWidth="1"/>
    <col min="15863" max="15863" width="10.85546875" style="46" customWidth="1"/>
    <col min="15864" max="15864" width="13.140625" style="46" customWidth="1"/>
    <col min="15865" max="15865" width="12.5703125" style="46" customWidth="1"/>
    <col min="15866" max="15866" width="12.28515625" style="46" customWidth="1"/>
    <col min="15867" max="15867" width="9.140625" style="46"/>
    <col min="15868" max="15868" width="11.28515625" style="46" customWidth="1"/>
    <col min="15869" max="16113" width="9.140625" style="46"/>
    <col min="16114" max="16114" width="7.7109375" style="46" customWidth="1"/>
    <col min="16115" max="16115" width="9.140625" style="46"/>
    <col min="16116" max="16116" width="31.85546875" style="46" bestFit="1" customWidth="1"/>
    <col min="16117" max="16117" width="12.140625" style="46" customWidth="1"/>
    <col min="16118" max="16118" width="11.7109375" style="46" customWidth="1"/>
    <col min="16119" max="16119" width="10.85546875" style="46" customWidth="1"/>
    <col min="16120" max="16120" width="13.140625" style="46" customWidth="1"/>
    <col min="16121" max="16121" width="12.5703125" style="46" customWidth="1"/>
    <col min="16122" max="16122" width="12.28515625" style="46" customWidth="1"/>
    <col min="16123" max="16123" width="9.140625" style="46"/>
    <col min="16124" max="16124" width="11.28515625" style="46" customWidth="1"/>
    <col min="16125" max="16371" width="9.140625" style="46"/>
    <col min="16372" max="16384" width="10.28515625" style="46" customWidth="1"/>
  </cols>
  <sheetData>
    <row r="1" spans="2:9">
      <c r="B1" s="2054" t="s">
        <v>644</v>
      </c>
      <c r="C1" s="2054"/>
      <c r="D1" s="2054"/>
      <c r="E1" s="2054"/>
      <c r="F1" s="2054"/>
      <c r="G1" s="2054"/>
      <c r="H1" s="2054"/>
      <c r="I1" s="2054"/>
    </row>
    <row r="2" spans="2:9">
      <c r="B2" s="2078" t="s">
        <v>643</v>
      </c>
      <c r="C2" s="2078"/>
      <c r="D2" s="2078"/>
      <c r="E2" s="2078"/>
      <c r="F2" s="2078"/>
      <c r="G2" s="2078"/>
      <c r="H2" s="2078"/>
      <c r="I2" s="2078"/>
    </row>
    <row r="3" spans="2:9">
      <c r="B3" s="2078" t="s">
        <v>619</v>
      </c>
      <c r="C3" s="2078"/>
      <c r="D3" s="2078"/>
      <c r="E3" s="2078"/>
      <c r="F3" s="2078"/>
      <c r="G3" s="2078"/>
      <c r="H3" s="2078"/>
      <c r="I3" s="2078"/>
    </row>
    <row r="4" spans="2:9" ht="16.5" thickBot="1">
      <c r="C4" s="2079" t="s">
        <v>642</v>
      </c>
      <c r="D4" s="2079"/>
      <c r="E4" s="2079"/>
      <c r="F4" s="2079"/>
      <c r="G4" s="2079"/>
      <c r="H4" s="2079"/>
      <c r="I4" s="2079"/>
    </row>
    <row r="5" spans="2:9" ht="33" customHeight="1" thickTop="1">
      <c r="B5" s="2080" t="s">
        <v>42</v>
      </c>
      <c r="C5" s="2082" t="s">
        <v>641</v>
      </c>
      <c r="D5" s="2084" t="s">
        <v>640</v>
      </c>
      <c r="E5" s="2085"/>
      <c r="F5" s="2086"/>
      <c r="G5" s="2084" t="s">
        <v>639</v>
      </c>
      <c r="H5" s="2085"/>
      <c r="I5" s="2087"/>
    </row>
    <row r="6" spans="2:9" ht="33" customHeight="1">
      <c r="B6" s="2081"/>
      <c r="C6" s="2083"/>
      <c r="D6" s="588" t="s">
        <v>45</v>
      </c>
      <c r="E6" s="588" t="s">
        <v>58</v>
      </c>
      <c r="F6" s="589" t="s">
        <v>638</v>
      </c>
      <c r="G6" s="588" t="s">
        <v>45</v>
      </c>
      <c r="H6" s="588" t="s">
        <v>58</v>
      </c>
      <c r="I6" s="587" t="s">
        <v>638</v>
      </c>
    </row>
    <row r="7" spans="2:9" ht="33" customHeight="1">
      <c r="B7" s="582">
        <v>1</v>
      </c>
      <c r="C7" s="586" t="s">
        <v>637</v>
      </c>
      <c r="D7" s="584">
        <v>4167.6177969999999</v>
      </c>
      <c r="E7" s="585">
        <v>8001.7100609999998</v>
      </c>
      <c r="F7" s="578">
        <f t="shared" ref="F7:F15" si="0">(E7/D7-1)*100</f>
        <v>91.997214014200537</v>
      </c>
      <c r="G7" s="584">
        <v>128684.243357</v>
      </c>
      <c r="H7" s="584">
        <v>114564.691059</v>
      </c>
      <c r="I7" s="22">
        <f t="shared" ref="I7:I16" si="1">(H7/G7-1)*100</f>
        <v>-10.972246430224619</v>
      </c>
    </row>
    <row r="8" spans="2:9" ht="33" customHeight="1">
      <c r="B8" s="582">
        <v>2</v>
      </c>
      <c r="C8" s="581" t="s">
        <v>636</v>
      </c>
      <c r="D8" s="580">
        <v>1203.4492339999999</v>
      </c>
      <c r="E8" s="579">
        <v>709.67226100000005</v>
      </c>
      <c r="F8" s="578">
        <f t="shared" si="0"/>
        <v>-41.030145605626757</v>
      </c>
      <c r="G8" s="580">
        <v>35393.696444000001</v>
      </c>
      <c r="H8" s="580">
        <v>41937.046889000005</v>
      </c>
      <c r="I8" s="22">
        <f t="shared" si="1"/>
        <v>18.487332780719612</v>
      </c>
    </row>
    <row r="9" spans="2:9" ht="33" customHeight="1">
      <c r="B9" s="582">
        <v>3</v>
      </c>
      <c r="C9" s="581" t="s">
        <v>635</v>
      </c>
      <c r="D9" s="580">
        <v>887.29443200000014</v>
      </c>
      <c r="E9" s="579">
        <v>743.44555700000001</v>
      </c>
      <c r="F9" s="578">
        <f t="shared" si="0"/>
        <v>-16.212079081321239</v>
      </c>
      <c r="G9" s="580">
        <v>63478.637721000006</v>
      </c>
      <c r="H9" s="580">
        <v>59027.594098999994</v>
      </c>
      <c r="I9" s="22">
        <f t="shared" si="1"/>
        <v>-7.0118764072460866</v>
      </c>
    </row>
    <row r="10" spans="2:9" ht="33" customHeight="1">
      <c r="B10" s="582">
        <v>4</v>
      </c>
      <c r="C10" s="581" t="s">
        <v>634</v>
      </c>
      <c r="D10" s="580">
        <v>6366.6297880000002</v>
      </c>
      <c r="E10" s="579">
        <v>7376.9916510000003</v>
      </c>
      <c r="F10" s="578">
        <f t="shared" si="0"/>
        <v>15.869649981916002</v>
      </c>
      <c r="G10" s="580">
        <v>43627.697184000004</v>
      </c>
      <c r="H10" s="580">
        <v>36729.052222999999</v>
      </c>
      <c r="I10" s="22">
        <f t="shared" si="1"/>
        <v>-15.812535169814124</v>
      </c>
    </row>
    <row r="11" spans="2:9" ht="33" customHeight="1">
      <c r="B11" s="582">
        <v>5</v>
      </c>
      <c r="C11" s="581" t="s">
        <v>633</v>
      </c>
      <c r="D11" s="580">
        <v>7438.0059000000001</v>
      </c>
      <c r="E11" s="579">
        <v>6690.9612870000001</v>
      </c>
      <c r="F11" s="578">
        <f t="shared" si="0"/>
        <v>-10.04361414932462</v>
      </c>
      <c r="G11" s="580">
        <v>52241.740796999999</v>
      </c>
      <c r="H11" s="580">
        <v>32372.760449000001</v>
      </c>
      <c r="I11" s="22">
        <f t="shared" si="1"/>
        <v>-38.032768519729309</v>
      </c>
    </row>
    <row r="12" spans="2:9" ht="33" customHeight="1">
      <c r="B12" s="582">
        <v>6</v>
      </c>
      <c r="C12" s="581" t="s">
        <v>632</v>
      </c>
      <c r="D12" s="580">
        <v>472.78622000000001</v>
      </c>
      <c r="E12" s="579">
        <v>239.81714700000001</v>
      </c>
      <c r="F12" s="578">
        <f t="shared" si="0"/>
        <v>-49.275774788867579</v>
      </c>
      <c r="G12" s="580">
        <v>13965.495722</v>
      </c>
      <c r="H12" s="580">
        <v>12256.466321</v>
      </c>
      <c r="I12" s="22">
        <f t="shared" si="1"/>
        <v>-12.237513333005046</v>
      </c>
    </row>
    <row r="13" spans="2:9" ht="33" customHeight="1">
      <c r="B13" s="582">
        <v>7</v>
      </c>
      <c r="C13" s="581" t="s">
        <v>631</v>
      </c>
      <c r="D13" s="580">
        <v>2548.5142080000001</v>
      </c>
      <c r="E13" s="579">
        <v>2898.3927319999998</v>
      </c>
      <c r="F13" s="578">
        <f t="shared" si="0"/>
        <v>13.728725659119402</v>
      </c>
      <c r="G13" s="580">
        <v>9668.53521</v>
      </c>
      <c r="H13" s="580">
        <v>9705.1318099999989</v>
      </c>
      <c r="I13" s="22">
        <f t="shared" si="1"/>
        <v>0.37851235171744158</v>
      </c>
    </row>
    <row r="14" spans="2:9" ht="33" customHeight="1">
      <c r="B14" s="582">
        <v>8</v>
      </c>
      <c r="C14" s="581" t="s">
        <v>630</v>
      </c>
      <c r="D14" s="580">
        <v>112.12396999999999</v>
      </c>
      <c r="E14" s="579">
        <v>25.784144999999999</v>
      </c>
      <c r="F14" s="578">
        <f t="shared" si="0"/>
        <v>-77.003895777147378</v>
      </c>
      <c r="G14" s="580">
        <v>7108.0062980000002</v>
      </c>
      <c r="H14" s="580">
        <v>4555.8344079999997</v>
      </c>
      <c r="I14" s="22">
        <f t="shared" si="1"/>
        <v>-35.905594100530159</v>
      </c>
    </row>
    <row r="15" spans="2:9" ht="33" customHeight="1">
      <c r="B15" s="582">
        <v>9</v>
      </c>
      <c r="C15" s="581" t="s">
        <v>629</v>
      </c>
      <c r="D15" s="580">
        <v>173.85993999999999</v>
      </c>
      <c r="E15" s="579">
        <v>135.24425399999998</v>
      </c>
      <c r="F15" s="578">
        <f t="shared" si="0"/>
        <v>-22.210801407155678</v>
      </c>
      <c r="G15" s="580">
        <v>4752.8722149999994</v>
      </c>
      <c r="H15" s="580">
        <v>4417.6775850000004</v>
      </c>
      <c r="I15" s="22">
        <f t="shared" si="1"/>
        <v>-7.0524645906138499</v>
      </c>
    </row>
    <row r="16" spans="2:9" ht="33" customHeight="1">
      <c r="B16" s="582">
        <v>10</v>
      </c>
      <c r="C16" s="581" t="s">
        <v>628</v>
      </c>
      <c r="D16" s="580">
        <v>0</v>
      </c>
      <c r="E16" s="579">
        <v>0</v>
      </c>
      <c r="F16" s="578" t="s">
        <v>263</v>
      </c>
      <c r="G16" s="580">
        <v>2454.4488160000001</v>
      </c>
      <c r="H16" s="580">
        <v>1551.790338</v>
      </c>
      <c r="I16" s="22">
        <f t="shared" si="1"/>
        <v>-36.776422963712761</v>
      </c>
    </row>
    <row r="17" spans="2:9" ht="33" customHeight="1">
      <c r="B17" s="582">
        <v>11</v>
      </c>
      <c r="C17" s="581" t="s">
        <v>627</v>
      </c>
      <c r="D17" s="580">
        <v>0</v>
      </c>
      <c r="E17" s="580">
        <v>0</v>
      </c>
      <c r="F17" s="578" t="s">
        <v>263</v>
      </c>
      <c r="G17" s="580">
        <v>0</v>
      </c>
      <c r="H17" s="580">
        <v>815.38476600000001</v>
      </c>
      <c r="I17" s="22" t="s">
        <v>263</v>
      </c>
    </row>
    <row r="18" spans="2:9" ht="33" customHeight="1">
      <c r="B18" s="582">
        <v>12</v>
      </c>
      <c r="C18" s="581" t="s">
        <v>626</v>
      </c>
      <c r="D18" s="580">
        <v>3.4481440000000001</v>
      </c>
      <c r="E18" s="579">
        <v>33.035286999999997</v>
      </c>
      <c r="F18" s="578">
        <f>(E18/D18-1)*100</f>
        <v>858.05995921284023</v>
      </c>
      <c r="G18" s="580">
        <v>215.17448899999999</v>
      </c>
      <c r="H18" s="580">
        <v>329.69572800000003</v>
      </c>
      <c r="I18" s="22">
        <f>(H18/G18-1)*100</f>
        <v>53.222498416157514</v>
      </c>
    </row>
    <row r="19" spans="2:9" ht="33" customHeight="1">
      <c r="B19" s="583">
        <v>13</v>
      </c>
      <c r="C19" s="581" t="s">
        <v>625</v>
      </c>
      <c r="D19" s="580">
        <v>317.81150100000002</v>
      </c>
      <c r="E19" s="579">
        <v>296.95112600000004</v>
      </c>
      <c r="F19" s="578">
        <f>(E19/D19-1)*100</f>
        <v>-6.5637571121128113</v>
      </c>
      <c r="G19" s="580">
        <v>9623.409506</v>
      </c>
      <c r="H19" s="580">
        <v>13141.945736</v>
      </c>
      <c r="I19" s="22">
        <f>(H19/G19-1)*100</f>
        <v>36.562262343780169</v>
      </c>
    </row>
    <row r="20" spans="2:9" ht="33" customHeight="1">
      <c r="B20" s="582">
        <v>14</v>
      </c>
      <c r="C20" s="581" t="s">
        <v>624</v>
      </c>
      <c r="D20" s="580">
        <v>53.388945000000007</v>
      </c>
      <c r="E20" s="579">
        <v>14.764582871688617</v>
      </c>
      <c r="F20" s="578">
        <f>(E20/D20-1)*100</f>
        <v>-72.345243248974825</v>
      </c>
      <c r="G20" s="577">
        <v>2373.3026639999998</v>
      </c>
      <c r="H20" s="577">
        <v>3544.291865353036</v>
      </c>
      <c r="I20" s="22">
        <f>(H20/G20-1)*100</f>
        <v>49.340070236951306</v>
      </c>
    </row>
    <row r="21" spans="2:9" ht="33" customHeight="1" thickBot="1">
      <c r="B21" s="576"/>
      <c r="C21" s="575" t="s">
        <v>623</v>
      </c>
      <c r="D21" s="572">
        <f>SUM(D7:D20)</f>
        <v>23744.930079000002</v>
      </c>
      <c r="E21" s="572">
        <f>SUM(E7:E20)</f>
        <v>27166.770090871691</v>
      </c>
      <c r="F21" s="574">
        <f>(E21/D21-1)*100</f>
        <v>14.410823702100362</v>
      </c>
      <c r="G21" s="573">
        <f>SUM(G7:G20)</f>
        <v>373587.26042300003</v>
      </c>
      <c r="H21" s="572">
        <f>SUM(H7:H20)</f>
        <v>334949.36327635311</v>
      </c>
      <c r="I21" s="571">
        <f>(H21/G21-1)*100</f>
        <v>-10.342402228303648</v>
      </c>
    </row>
    <row r="22" spans="2:9" ht="23.25" customHeight="1" thickTop="1">
      <c r="B22" s="313" t="s">
        <v>365</v>
      </c>
    </row>
    <row r="23" spans="2:9">
      <c r="D23" s="570"/>
      <c r="E23" s="570"/>
      <c r="F23" s="570"/>
      <c r="G23" s="570"/>
      <c r="H23" s="570"/>
    </row>
    <row r="24" spans="2:9">
      <c r="G24" s="53"/>
    </row>
    <row r="25" spans="2:9">
      <c r="D25" s="53"/>
      <c r="E25" s="53"/>
      <c r="F25" s="53"/>
    </row>
    <row r="28" spans="2:9">
      <c r="F28" s="46" t="s">
        <v>235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1" sqref="I21"/>
    </sheetView>
  </sheetViews>
  <sheetFormatPr defaultRowHeight="15.75"/>
  <cols>
    <col min="1" max="1" width="6.28515625" style="253" customWidth="1"/>
    <col min="2" max="2" width="52.42578125" style="253" bestFit="1" customWidth="1"/>
    <col min="3" max="6" width="8.42578125" style="253" bestFit="1" customWidth="1"/>
    <col min="7" max="7" width="9.28515625" style="253" customWidth="1"/>
    <col min="8" max="9" width="13" style="253" customWidth="1"/>
    <col min="10" max="10" width="13.140625" style="253" customWidth="1"/>
    <col min="11" max="12" width="10.5703125" style="253" customWidth="1"/>
    <col min="13" max="239" width="9.140625" style="253"/>
    <col min="240" max="240" width="6.28515625" style="253" customWidth="1"/>
    <col min="241" max="241" width="69" style="253" customWidth="1"/>
    <col min="242" max="259" width="0" style="253" hidden="1" customWidth="1"/>
    <col min="260" max="261" width="15.28515625" style="253" bestFit="1" customWidth="1"/>
    <col min="262" max="263" width="11.85546875" style="253" bestFit="1" customWidth="1"/>
    <col min="264" max="264" width="15.5703125" style="253" bestFit="1" customWidth="1"/>
    <col min="265" max="265" width="15.7109375" style="253" bestFit="1" customWidth="1"/>
    <col min="266" max="266" width="13.140625" style="253" bestFit="1" customWidth="1"/>
    <col min="267" max="268" width="10.5703125" style="253" bestFit="1" customWidth="1"/>
    <col min="269" max="495" width="9.140625" style="253"/>
    <col min="496" max="496" width="6.28515625" style="253" customWidth="1"/>
    <col min="497" max="497" width="69" style="253" customWidth="1"/>
    <col min="498" max="515" width="0" style="253" hidden="1" customWidth="1"/>
    <col min="516" max="517" width="15.28515625" style="253" bestFit="1" customWidth="1"/>
    <col min="518" max="519" width="11.85546875" style="253" bestFit="1" customWidth="1"/>
    <col min="520" max="520" width="15.5703125" style="253" bestFit="1" customWidth="1"/>
    <col min="521" max="521" width="15.7109375" style="253" bestFit="1" customWidth="1"/>
    <col min="522" max="522" width="13.140625" style="253" bestFit="1" customWidth="1"/>
    <col min="523" max="524" width="10.5703125" style="253" bestFit="1" customWidth="1"/>
    <col min="525" max="751" width="9.140625" style="253"/>
    <col min="752" max="752" width="6.28515625" style="253" customWidth="1"/>
    <col min="753" max="753" width="69" style="253" customWidth="1"/>
    <col min="754" max="771" width="0" style="253" hidden="1" customWidth="1"/>
    <col min="772" max="773" width="15.28515625" style="253" bestFit="1" customWidth="1"/>
    <col min="774" max="775" width="11.85546875" style="253" bestFit="1" customWidth="1"/>
    <col min="776" max="776" width="15.5703125" style="253" bestFit="1" customWidth="1"/>
    <col min="777" max="777" width="15.7109375" style="253" bestFit="1" customWidth="1"/>
    <col min="778" max="778" width="13.140625" style="253" bestFit="1" customWidth="1"/>
    <col min="779" max="780" width="10.5703125" style="253" bestFit="1" customWidth="1"/>
    <col min="781" max="1007" width="9.140625" style="253"/>
    <col min="1008" max="1008" width="6.28515625" style="253" customWidth="1"/>
    <col min="1009" max="1009" width="69" style="253" customWidth="1"/>
    <col min="1010" max="1027" width="0" style="253" hidden="1" customWidth="1"/>
    <col min="1028" max="1029" width="15.28515625" style="253" bestFit="1" customWidth="1"/>
    <col min="1030" max="1031" width="11.85546875" style="253" bestFit="1" customWidth="1"/>
    <col min="1032" max="1032" width="15.5703125" style="253" bestFit="1" customWidth="1"/>
    <col min="1033" max="1033" width="15.7109375" style="253" bestFit="1" customWidth="1"/>
    <col min="1034" max="1034" width="13.140625" style="253" bestFit="1" customWidth="1"/>
    <col min="1035" max="1036" width="10.5703125" style="253" bestFit="1" customWidth="1"/>
    <col min="1037" max="1263" width="9.140625" style="253"/>
    <col min="1264" max="1264" width="6.28515625" style="253" customWidth="1"/>
    <col min="1265" max="1265" width="69" style="253" customWidth="1"/>
    <col min="1266" max="1283" width="0" style="253" hidden="1" customWidth="1"/>
    <col min="1284" max="1285" width="15.28515625" style="253" bestFit="1" customWidth="1"/>
    <col min="1286" max="1287" width="11.85546875" style="253" bestFit="1" customWidth="1"/>
    <col min="1288" max="1288" width="15.5703125" style="253" bestFit="1" customWidth="1"/>
    <col min="1289" max="1289" width="15.7109375" style="253" bestFit="1" customWidth="1"/>
    <col min="1290" max="1290" width="13.140625" style="253" bestFit="1" customWidth="1"/>
    <col min="1291" max="1292" width="10.5703125" style="253" bestFit="1" customWidth="1"/>
    <col min="1293" max="1519" width="9.140625" style="253"/>
    <col min="1520" max="1520" width="6.28515625" style="253" customWidth="1"/>
    <col min="1521" max="1521" width="69" style="253" customWidth="1"/>
    <col min="1522" max="1539" width="0" style="253" hidden="1" customWidth="1"/>
    <col min="1540" max="1541" width="15.28515625" style="253" bestFit="1" customWidth="1"/>
    <col min="1542" max="1543" width="11.85546875" style="253" bestFit="1" customWidth="1"/>
    <col min="1544" max="1544" width="15.5703125" style="253" bestFit="1" customWidth="1"/>
    <col min="1545" max="1545" width="15.7109375" style="253" bestFit="1" customWidth="1"/>
    <col min="1546" max="1546" width="13.140625" style="253" bestFit="1" customWidth="1"/>
    <col min="1547" max="1548" width="10.5703125" style="253" bestFit="1" customWidth="1"/>
    <col min="1549" max="1775" width="9.140625" style="253"/>
    <col min="1776" max="1776" width="6.28515625" style="253" customWidth="1"/>
    <col min="1777" max="1777" width="69" style="253" customWidth="1"/>
    <col min="1778" max="1795" width="0" style="253" hidden="1" customWidth="1"/>
    <col min="1796" max="1797" width="15.28515625" style="253" bestFit="1" customWidth="1"/>
    <col min="1798" max="1799" width="11.85546875" style="253" bestFit="1" customWidth="1"/>
    <col min="1800" max="1800" width="15.5703125" style="253" bestFit="1" customWidth="1"/>
    <col min="1801" max="1801" width="15.7109375" style="253" bestFit="1" customWidth="1"/>
    <col min="1802" max="1802" width="13.140625" style="253" bestFit="1" customWidth="1"/>
    <col min="1803" max="1804" width="10.5703125" style="253" bestFit="1" customWidth="1"/>
    <col min="1805" max="2031" width="9.140625" style="253"/>
    <col min="2032" max="2032" width="6.28515625" style="253" customWidth="1"/>
    <col min="2033" max="2033" width="69" style="253" customWidth="1"/>
    <col min="2034" max="2051" width="0" style="253" hidden="1" customWidth="1"/>
    <col min="2052" max="2053" width="15.28515625" style="253" bestFit="1" customWidth="1"/>
    <col min="2054" max="2055" width="11.85546875" style="253" bestFit="1" customWidth="1"/>
    <col min="2056" max="2056" width="15.5703125" style="253" bestFit="1" customWidth="1"/>
    <col min="2057" max="2057" width="15.7109375" style="253" bestFit="1" customWidth="1"/>
    <col min="2058" max="2058" width="13.140625" style="253" bestFit="1" customWidth="1"/>
    <col min="2059" max="2060" width="10.5703125" style="253" bestFit="1" customWidth="1"/>
    <col min="2061" max="2287" width="9.140625" style="253"/>
    <col min="2288" max="2288" width="6.28515625" style="253" customWidth="1"/>
    <col min="2289" max="2289" width="69" style="253" customWidth="1"/>
    <col min="2290" max="2307" width="0" style="253" hidden="1" customWidth="1"/>
    <col min="2308" max="2309" width="15.28515625" style="253" bestFit="1" customWidth="1"/>
    <col min="2310" max="2311" width="11.85546875" style="253" bestFit="1" customWidth="1"/>
    <col min="2312" max="2312" width="15.5703125" style="253" bestFit="1" customWidth="1"/>
    <col min="2313" max="2313" width="15.7109375" style="253" bestFit="1" customWidth="1"/>
    <col min="2314" max="2314" width="13.140625" style="253" bestFit="1" customWidth="1"/>
    <col min="2315" max="2316" width="10.5703125" style="253" bestFit="1" customWidth="1"/>
    <col min="2317" max="2543" width="9.140625" style="253"/>
    <col min="2544" max="2544" width="6.28515625" style="253" customWidth="1"/>
    <col min="2545" max="2545" width="69" style="253" customWidth="1"/>
    <col min="2546" max="2563" width="0" style="253" hidden="1" customWidth="1"/>
    <col min="2564" max="2565" width="15.28515625" style="253" bestFit="1" customWidth="1"/>
    <col min="2566" max="2567" width="11.85546875" style="253" bestFit="1" customWidth="1"/>
    <col min="2568" max="2568" width="15.5703125" style="253" bestFit="1" customWidth="1"/>
    <col min="2569" max="2569" width="15.7109375" style="253" bestFit="1" customWidth="1"/>
    <col min="2570" max="2570" width="13.140625" style="253" bestFit="1" customWidth="1"/>
    <col min="2571" max="2572" width="10.5703125" style="253" bestFit="1" customWidth="1"/>
    <col min="2573" max="2799" width="9.140625" style="253"/>
    <col min="2800" max="2800" width="6.28515625" style="253" customWidth="1"/>
    <col min="2801" max="2801" width="69" style="253" customWidth="1"/>
    <col min="2802" max="2819" width="0" style="253" hidden="1" customWidth="1"/>
    <col min="2820" max="2821" width="15.28515625" style="253" bestFit="1" customWidth="1"/>
    <col min="2822" max="2823" width="11.85546875" style="253" bestFit="1" customWidth="1"/>
    <col min="2824" max="2824" width="15.5703125" style="253" bestFit="1" customWidth="1"/>
    <col min="2825" max="2825" width="15.7109375" style="253" bestFit="1" customWidth="1"/>
    <col min="2826" max="2826" width="13.140625" style="253" bestFit="1" customWidth="1"/>
    <col min="2827" max="2828" width="10.5703125" style="253" bestFit="1" customWidth="1"/>
    <col min="2829" max="3055" width="9.140625" style="253"/>
    <col min="3056" max="3056" width="6.28515625" style="253" customWidth="1"/>
    <col min="3057" max="3057" width="69" style="253" customWidth="1"/>
    <col min="3058" max="3075" width="0" style="253" hidden="1" customWidth="1"/>
    <col min="3076" max="3077" width="15.28515625" style="253" bestFit="1" customWidth="1"/>
    <col min="3078" max="3079" width="11.85546875" style="253" bestFit="1" customWidth="1"/>
    <col min="3080" max="3080" width="15.5703125" style="253" bestFit="1" customWidth="1"/>
    <col min="3081" max="3081" width="15.7109375" style="253" bestFit="1" customWidth="1"/>
    <col min="3082" max="3082" width="13.140625" style="253" bestFit="1" customWidth="1"/>
    <col min="3083" max="3084" width="10.5703125" style="253" bestFit="1" customWidth="1"/>
    <col min="3085" max="3311" width="9.140625" style="253"/>
    <col min="3312" max="3312" width="6.28515625" style="253" customWidth="1"/>
    <col min="3313" max="3313" width="69" style="253" customWidth="1"/>
    <col min="3314" max="3331" width="0" style="253" hidden="1" customWidth="1"/>
    <col min="3332" max="3333" width="15.28515625" style="253" bestFit="1" customWidth="1"/>
    <col min="3334" max="3335" width="11.85546875" style="253" bestFit="1" customWidth="1"/>
    <col min="3336" max="3336" width="15.5703125" style="253" bestFit="1" customWidth="1"/>
    <col min="3337" max="3337" width="15.7109375" style="253" bestFit="1" customWidth="1"/>
    <col min="3338" max="3338" width="13.140625" style="253" bestFit="1" customWidth="1"/>
    <col min="3339" max="3340" width="10.5703125" style="253" bestFit="1" customWidth="1"/>
    <col min="3341" max="3567" width="9.140625" style="253"/>
    <col min="3568" max="3568" width="6.28515625" style="253" customWidth="1"/>
    <col min="3569" max="3569" width="69" style="253" customWidth="1"/>
    <col min="3570" max="3587" width="0" style="253" hidden="1" customWidth="1"/>
    <col min="3588" max="3589" width="15.28515625" style="253" bestFit="1" customWidth="1"/>
    <col min="3590" max="3591" width="11.85546875" style="253" bestFit="1" customWidth="1"/>
    <col min="3592" max="3592" width="15.5703125" style="253" bestFit="1" customWidth="1"/>
    <col min="3593" max="3593" width="15.7109375" style="253" bestFit="1" customWidth="1"/>
    <col min="3594" max="3594" width="13.140625" style="253" bestFit="1" customWidth="1"/>
    <col min="3595" max="3596" width="10.5703125" style="253" bestFit="1" customWidth="1"/>
    <col min="3597" max="3823" width="9.140625" style="253"/>
    <col min="3824" max="3824" width="6.28515625" style="253" customWidth="1"/>
    <col min="3825" max="3825" width="69" style="253" customWidth="1"/>
    <col min="3826" max="3843" width="0" style="253" hidden="1" customWidth="1"/>
    <col min="3844" max="3845" width="15.28515625" style="253" bestFit="1" customWidth="1"/>
    <col min="3846" max="3847" width="11.85546875" style="253" bestFit="1" customWidth="1"/>
    <col min="3848" max="3848" width="15.5703125" style="253" bestFit="1" customWidth="1"/>
    <col min="3849" max="3849" width="15.7109375" style="253" bestFit="1" customWidth="1"/>
    <col min="3850" max="3850" width="13.140625" style="253" bestFit="1" customWidth="1"/>
    <col min="3851" max="3852" width="10.5703125" style="253" bestFit="1" customWidth="1"/>
    <col min="3853" max="4079" width="9.140625" style="253"/>
    <col min="4080" max="4080" width="6.28515625" style="253" customWidth="1"/>
    <col min="4081" max="4081" width="69" style="253" customWidth="1"/>
    <col min="4082" max="4099" width="0" style="253" hidden="1" customWidth="1"/>
    <col min="4100" max="4101" width="15.28515625" style="253" bestFit="1" customWidth="1"/>
    <col min="4102" max="4103" width="11.85546875" style="253" bestFit="1" customWidth="1"/>
    <col min="4104" max="4104" width="15.5703125" style="253" bestFit="1" customWidth="1"/>
    <col min="4105" max="4105" width="15.7109375" style="253" bestFit="1" customWidth="1"/>
    <col min="4106" max="4106" width="13.140625" style="253" bestFit="1" customWidth="1"/>
    <col min="4107" max="4108" width="10.5703125" style="253" bestFit="1" customWidth="1"/>
    <col min="4109" max="4335" width="9.140625" style="253"/>
    <col min="4336" max="4336" width="6.28515625" style="253" customWidth="1"/>
    <col min="4337" max="4337" width="69" style="253" customWidth="1"/>
    <col min="4338" max="4355" width="0" style="253" hidden="1" customWidth="1"/>
    <col min="4356" max="4357" width="15.28515625" style="253" bestFit="1" customWidth="1"/>
    <col min="4358" max="4359" width="11.85546875" style="253" bestFit="1" customWidth="1"/>
    <col min="4360" max="4360" width="15.5703125" style="253" bestFit="1" customWidth="1"/>
    <col min="4361" max="4361" width="15.7109375" style="253" bestFit="1" customWidth="1"/>
    <col min="4362" max="4362" width="13.140625" style="253" bestFit="1" customWidth="1"/>
    <col min="4363" max="4364" width="10.5703125" style="253" bestFit="1" customWidth="1"/>
    <col min="4365" max="4591" width="9.140625" style="253"/>
    <col min="4592" max="4592" width="6.28515625" style="253" customWidth="1"/>
    <col min="4593" max="4593" width="69" style="253" customWidth="1"/>
    <col min="4594" max="4611" width="0" style="253" hidden="1" customWidth="1"/>
    <col min="4612" max="4613" width="15.28515625" style="253" bestFit="1" customWidth="1"/>
    <col min="4614" max="4615" width="11.85546875" style="253" bestFit="1" customWidth="1"/>
    <col min="4616" max="4616" width="15.5703125" style="253" bestFit="1" customWidth="1"/>
    <col min="4617" max="4617" width="15.7109375" style="253" bestFit="1" customWidth="1"/>
    <col min="4618" max="4618" width="13.140625" style="253" bestFit="1" customWidth="1"/>
    <col min="4619" max="4620" width="10.5703125" style="253" bestFit="1" customWidth="1"/>
    <col min="4621" max="4847" width="9.140625" style="253"/>
    <col min="4848" max="4848" width="6.28515625" style="253" customWidth="1"/>
    <col min="4849" max="4849" width="69" style="253" customWidth="1"/>
    <col min="4850" max="4867" width="0" style="253" hidden="1" customWidth="1"/>
    <col min="4868" max="4869" width="15.28515625" style="253" bestFit="1" customWidth="1"/>
    <col min="4870" max="4871" width="11.85546875" style="253" bestFit="1" customWidth="1"/>
    <col min="4872" max="4872" width="15.5703125" style="253" bestFit="1" customWidth="1"/>
    <col min="4873" max="4873" width="15.7109375" style="253" bestFit="1" customWidth="1"/>
    <col min="4874" max="4874" width="13.140625" style="253" bestFit="1" customWidth="1"/>
    <col min="4875" max="4876" width="10.5703125" style="253" bestFit="1" customWidth="1"/>
    <col min="4877" max="5103" width="9.140625" style="253"/>
    <col min="5104" max="5104" width="6.28515625" style="253" customWidth="1"/>
    <col min="5105" max="5105" width="69" style="253" customWidth="1"/>
    <col min="5106" max="5123" width="0" style="253" hidden="1" customWidth="1"/>
    <col min="5124" max="5125" width="15.28515625" style="253" bestFit="1" customWidth="1"/>
    <col min="5126" max="5127" width="11.85546875" style="253" bestFit="1" customWidth="1"/>
    <col min="5128" max="5128" width="15.5703125" style="253" bestFit="1" customWidth="1"/>
    <col min="5129" max="5129" width="15.7109375" style="253" bestFit="1" customWidth="1"/>
    <col min="5130" max="5130" width="13.140625" style="253" bestFit="1" customWidth="1"/>
    <col min="5131" max="5132" width="10.5703125" style="253" bestFit="1" customWidth="1"/>
    <col min="5133" max="5359" width="9.140625" style="253"/>
    <col min="5360" max="5360" width="6.28515625" style="253" customWidth="1"/>
    <col min="5361" max="5361" width="69" style="253" customWidth="1"/>
    <col min="5362" max="5379" width="0" style="253" hidden="1" customWidth="1"/>
    <col min="5380" max="5381" width="15.28515625" style="253" bestFit="1" customWidth="1"/>
    <col min="5382" max="5383" width="11.85546875" style="253" bestFit="1" customWidth="1"/>
    <col min="5384" max="5384" width="15.5703125" style="253" bestFit="1" customWidth="1"/>
    <col min="5385" max="5385" width="15.7109375" style="253" bestFit="1" customWidth="1"/>
    <col min="5386" max="5386" width="13.140625" style="253" bestFit="1" customWidth="1"/>
    <col min="5387" max="5388" width="10.5703125" style="253" bestFit="1" customWidth="1"/>
    <col min="5389" max="5615" width="9.140625" style="253"/>
    <col min="5616" max="5616" width="6.28515625" style="253" customWidth="1"/>
    <col min="5617" max="5617" width="69" style="253" customWidth="1"/>
    <col min="5618" max="5635" width="0" style="253" hidden="1" customWidth="1"/>
    <col min="5636" max="5637" width="15.28515625" style="253" bestFit="1" customWidth="1"/>
    <col min="5638" max="5639" width="11.85546875" style="253" bestFit="1" customWidth="1"/>
    <col min="5640" max="5640" width="15.5703125" style="253" bestFit="1" customWidth="1"/>
    <col min="5641" max="5641" width="15.7109375" style="253" bestFit="1" customWidth="1"/>
    <col min="5642" max="5642" width="13.140625" style="253" bestFit="1" customWidth="1"/>
    <col min="5643" max="5644" width="10.5703125" style="253" bestFit="1" customWidth="1"/>
    <col min="5645" max="5871" width="9.140625" style="253"/>
    <col min="5872" max="5872" width="6.28515625" style="253" customWidth="1"/>
    <col min="5873" max="5873" width="69" style="253" customWidth="1"/>
    <col min="5874" max="5891" width="0" style="253" hidden="1" customWidth="1"/>
    <col min="5892" max="5893" width="15.28515625" style="253" bestFit="1" customWidth="1"/>
    <col min="5894" max="5895" width="11.85546875" style="253" bestFit="1" customWidth="1"/>
    <col min="5896" max="5896" width="15.5703125" style="253" bestFit="1" customWidth="1"/>
    <col min="5897" max="5897" width="15.7109375" style="253" bestFit="1" customWidth="1"/>
    <col min="5898" max="5898" width="13.140625" style="253" bestFit="1" customWidth="1"/>
    <col min="5899" max="5900" width="10.5703125" style="253" bestFit="1" customWidth="1"/>
    <col min="5901" max="6127" width="9.140625" style="253"/>
    <col min="6128" max="6128" width="6.28515625" style="253" customWidth="1"/>
    <col min="6129" max="6129" width="69" style="253" customWidth="1"/>
    <col min="6130" max="6147" width="0" style="253" hidden="1" customWidth="1"/>
    <col min="6148" max="6149" width="15.28515625" style="253" bestFit="1" customWidth="1"/>
    <col min="6150" max="6151" width="11.85546875" style="253" bestFit="1" customWidth="1"/>
    <col min="6152" max="6152" width="15.5703125" style="253" bestFit="1" customWidth="1"/>
    <col min="6153" max="6153" width="15.7109375" style="253" bestFit="1" customWidth="1"/>
    <col min="6154" max="6154" width="13.140625" style="253" bestFit="1" customWidth="1"/>
    <col min="6155" max="6156" width="10.5703125" style="253" bestFit="1" customWidth="1"/>
    <col min="6157" max="6383" width="9.140625" style="253"/>
    <col min="6384" max="6384" width="6.28515625" style="253" customWidth="1"/>
    <col min="6385" max="6385" width="69" style="253" customWidth="1"/>
    <col min="6386" max="6403" width="0" style="253" hidden="1" customWidth="1"/>
    <col min="6404" max="6405" width="15.28515625" style="253" bestFit="1" customWidth="1"/>
    <col min="6406" max="6407" width="11.85546875" style="253" bestFit="1" customWidth="1"/>
    <col min="6408" max="6408" width="15.5703125" style="253" bestFit="1" customWidth="1"/>
    <col min="6409" max="6409" width="15.7109375" style="253" bestFit="1" customWidth="1"/>
    <col min="6410" max="6410" width="13.140625" style="253" bestFit="1" customWidth="1"/>
    <col min="6411" max="6412" width="10.5703125" style="253" bestFit="1" customWidth="1"/>
    <col min="6413" max="6639" width="9.140625" style="253"/>
    <col min="6640" max="6640" width="6.28515625" style="253" customWidth="1"/>
    <col min="6641" max="6641" width="69" style="253" customWidth="1"/>
    <col min="6642" max="6659" width="0" style="253" hidden="1" customWidth="1"/>
    <col min="6660" max="6661" width="15.28515625" style="253" bestFit="1" customWidth="1"/>
    <col min="6662" max="6663" width="11.85546875" style="253" bestFit="1" customWidth="1"/>
    <col min="6664" max="6664" width="15.5703125" style="253" bestFit="1" customWidth="1"/>
    <col min="6665" max="6665" width="15.7109375" style="253" bestFit="1" customWidth="1"/>
    <col min="6666" max="6666" width="13.140625" style="253" bestFit="1" customWidth="1"/>
    <col min="6667" max="6668" width="10.5703125" style="253" bestFit="1" customWidth="1"/>
    <col min="6669" max="6895" width="9.140625" style="253"/>
    <col min="6896" max="6896" width="6.28515625" style="253" customWidth="1"/>
    <col min="6897" max="6897" width="69" style="253" customWidth="1"/>
    <col min="6898" max="6915" width="0" style="253" hidden="1" customWidth="1"/>
    <col min="6916" max="6917" width="15.28515625" style="253" bestFit="1" customWidth="1"/>
    <col min="6918" max="6919" width="11.85546875" style="253" bestFit="1" customWidth="1"/>
    <col min="6920" max="6920" width="15.5703125" style="253" bestFit="1" customWidth="1"/>
    <col min="6921" max="6921" width="15.7109375" style="253" bestFit="1" customWidth="1"/>
    <col min="6922" max="6922" width="13.140625" style="253" bestFit="1" customWidth="1"/>
    <col min="6923" max="6924" width="10.5703125" style="253" bestFit="1" customWidth="1"/>
    <col min="6925" max="7151" width="9.140625" style="253"/>
    <col min="7152" max="7152" width="6.28515625" style="253" customWidth="1"/>
    <col min="7153" max="7153" width="69" style="253" customWidth="1"/>
    <col min="7154" max="7171" width="0" style="253" hidden="1" customWidth="1"/>
    <col min="7172" max="7173" width="15.28515625" style="253" bestFit="1" customWidth="1"/>
    <col min="7174" max="7175" width="11.85546875" style="253" bestFit="1" customWidth="1"/>
    <col min="7176" max="7176" width="15.5703125" style="253" bestFit="1" customWidth="1"/>
    <col min="7177" max="7177" width="15.7109375" style="253" bestFit="1" customWidth="1"/>
    <col min="7178" max="7178" width="13.140625" style="253" bestFit="1" customWidth="1"/>
    <col min="7179" max="7180" width="10.5703125" style="253" bestFit="1" customWidth="1"/>
    <col min="7181" max="7407" width="9.140625" style="253"/>
    <col min="7408" max="7408" width="6.28515625" style="253" customWidth="1"/>
    <col min="7409" max="7409" width="69" style="253" customWidth="1"/>
    <col min="7410" max="7427" width="0" style="253" hidden="1" customWidth="1"/>
    <col min="7428" max="7429" width="15.28515625" style="253" bestFit="1" customWidth="1"/>
    <col min="7430" max="7431" width="11.85546875" style="253" bestFit="1" customWidth="1"/>
    <col min="7432" max="7432" width="15.5703125" style="253" bestFit="1" customWidth="1"/>
    <col min="7433" max="7433" width="15.7109375" style="253" bestFit="1" customWidth="1"/>
    <col min="7434" max="7434" width="13.140625" style="253" bestFit="1" customWidth="1"/>
    <col min="7435" max="7436" width="10.5703125" style="253" bestFit="1" customWidth="1"/>
    <col min="7437" max="7663" width="9.140625" style="253"/>
    <col min="7664" max="7664" width="6.28515625" style="253" customWidth="1"/>
    <col min="7665" max="7665" width="69" style="253" customWidth="1"/>
    <col min="7666" max="7683" width="0" style="253" hidden="1" customWidth="1"/>
    <col min="7684" max="7685" width="15.28515625" style="253" bestFit="1" customWidth="1"/>
    <col min="7686" max="7687" width="11.85546875" style="253" bestFit="1" customWidth="1"/>
    <col min="7688" max="7688" width="15.5703125" style="253" bestFit="1" customWidth="1"/>
    <col min="7689" max="7689" width="15.7109375" style="253" bestFit="1" customWidth="1"/>
    <col min="7690" max="7690" width="13.140625" style="253" bestFit="1" customWidth="1"/>
    <col min="7691" max="7692" width="10.5703125" style="253" bestFit="1" customWidth="1"/>
    <col min="7693" max="7919" width="9.140625" style="253"/>
    <col min="7920" max="7920" width="6.28515625" style="253" customWidth="1"/>
    <col min="7921" max="7921" width="69" style="253" customWidth="1"/>
    <col min="7922" max="7939" width="0" style="253" hidden="1" customWidth="1"/>
    <col min="7940" max="7941" width="15.28515625" style="253" bestFit="1" customWidth="1"/>
    <col min="7942" max="7943" width="11.85546875" style="253" bestFit="1" customWidth="1"/>
    <col min="7944" max="7944" width="15.5703125" style="253" bestFit="1" customWidth="1"/>
    <col min="7945" max="7945" width="15.7109375" style="253" bestFit="1" customWidth="1"/>
    <col min="7946" max="7946" width="13.140625" style="253" bestFit="1" customWidth="1"/>
    <col min="7947" max="7948" width="10.5703125" style="253" bestFit="1" customWidth="1"/>
    <col min="7949" max="8175" width="9.140625" style="253"/>
    <col min="8176" max="8176" width="6.28515625" style="253" customWidth="1"/>
    <col min="8177" max="8177" width="69" style="253" customWidth="1"/>
    <col min="8178" max="8195" width="0" style="253" hidden="1" customWidth="1"/>
    <col min="8196" max="8197" width="15.28515625" style="253" bestFit="1" customWidth="1"/>
    <col min="8198" max="8199" width="11.85546875" style="253" bestFit="1" customWidth="1"/>
    <col min="8200" max="8200" width="15.5703125" style="253" bestFit="1" customWidth="1"/>
    <col min="8201" max="8201" width="15.7109375" style="253" bestFit="1" customWidth="1"/>
    <col min="8202" max="8202" width="13.140625" style="253" bestFit="1" customWidth="1"/>
    <col min="8203" max="8204" width="10.5703125" style="253" bestFit="1" customWidth="1"/>
    <col min="8205" max="8431" width="9.140625" style="253"/>
    <col min="8432" max="8432" width="6.28515625" style="253" customWidth="1"/>
    <col min="8433" max="8433" width="69" style="253" customWidth="1"/>
    <col min="8434" max="8451" width="0" style="253" hidden="1" customWidth="1"/>
    <col min="8452" max="8453" width="15.28515625" style="253" bestFit="1" customWidth="1"/>
    <col min="8454" max="8455" width="11.85546875" style="253" bestFit="1" customWidth="1"/>
    <col min="8456" max="8456" width="15.5703125" style="253" bestFit="1" customWidth="1"/>
    <col min="8457" max="8457" width="15.7109375" style="253" bestFit="1" customWidth="1"/>
    <col min="8458" max="8458" width="13.140625" style="253" bestFit="1" customWidth="1"/>
    <col min="8459" max="8460" width="10.5703125" style="253" bestFit="1" customWidth="1"/>
    <col min="8461" max="8687" width="9.140625" style="253"/>
    <col min="8688" max="8688" width="6.28515625" style="253" customWidth="1"/>
    <col min="8689" max="8689" width="69" style="253" customWidth="1"/>
    <col min="8690" max="8707" width="0" style="253" hidden="1" customWidth="1"/>
    <col min="8708" max="8709" width="15.28515625" style="253" bestFit="1" customWidth="1"/>
    <col min="8710" max="8711" width="11.85546875" style="253" bestFit="1" customWidth="1"/>
    <col min="8712" max="8712" width="15.5703125" style="253" bestFit="1" customWidth="1"/>
    <col min="8713" max="8713" width="15.7109375" style="253" bestFit="1" customWidth="1"/>
    <col min="8714" max="8714" width="13.140625" style="253" bestFit="1" customWidth="1"/>
    <col min="8715" max="8716" width="10.5703125" style="253" bestFit="1" customWidth="1"/>
    <col min="8717" max="8943" width="9.140625" style="253"/>
    <col min="8944" max="8944" width="6.28515625" style="253" customWidth="1"/>
    <col min="8945" max="8945" width="69" style="253" customWidth="1"/>
    <col min="8946" max="8963" width="0" style="253" hidden="1" customWidth="1"/>
    <col min="8964" max="8965" width="15.28515625" style="253" bestFit="1" customWidth="1"/>
    <col min="8966" max="8967" width="11.85546875" style="253" bestFit="1" customWidth="1"/>
    <col min="8968" max="8968" width="15.5703125" style="253" bestFit="1" customWidth="1"/>
    <col min="8969" max="8969" width="15.7109375" style="253" bestFit="1" customWidth="1"/>
    <col min="8970" max="8970" width="13.140625" style="253" bestFit="1" customWidth="1"/>
    <col min="8971" max="8972" width="10.5703125" style="253" bestFit="1" customWidth="1"/>
    <col min="8973" max="9199" width="9.140625" style="253"/>
    <col min="9200" max="9200" width="6.28515625" style="253" customWidth="1"/>
    <col min="9201" max="9201" width="69" style="253" customWidth="1"/>
    <col min="9202" max="9219" width="0" style="253" hidden="1" customWidth="1"/>
    <col min="9220" max="9221" width="15.28515625" style="253" bestFit="1" customWidth="1"/>
    <col min="9222" max="9223" width="11.85546875" style="253" bestFit="1" customWidth="1"/>
    <col min="9224" max="9224" width="15.5703125" style="253" bestFit="1" customWidth="1"/>
    <col min="9225" max="9225" width="15.7109375" style="253" bestFit="1" customWidth="1"/>
    <col min="9226" max="9226" width="13.140625" style="253" bestFit="1" customWidth="1"/>
    <col min="9227" max="9228" width="10.5703125" style="253" bestFit="1" customWidth="1"/>
    <col min="9229" max="9455" width="9.140625" style="253"/>
    <col min="9456" max="9456" width="6.28515625" style="253" customWidth="1"/>
    <col min="9457" max="9457" width="69" style="253" customWidth="1"/>
    <col min="9458" max="9475" width="0" style="253" hidden="1" customWidth="1"/>
    <col min="9476" max="9477" width="15.28515625" style="253" bestFit="1" customWidth="1"/>
    <col min="9478" max="9479" width="11.85546875" style="253" bestFit="1" customWidth="1"/>
    <col min="9480" max="9480" width="15.5703125" style="253" bestFit="1" customWidth="1"/>
    <col min="9481" max="9481" width="15.7109375" style="253" bestFit="1" customWidth="1"/>
    <col min="9482" max="9482" width="13.140625" style="253" bestFit="1" customWidth="1"/>
    <col min="9483" max="9484" width="10.5703125" style="253" bestFit="1" customWidth="1"/>
    <col min="9485" max="9711" width="9.140625" style="253"/>
    <col min="9712" max="9712" width="6.28515625" style="253" customWidth="1"/>
    <col min="9713" max="9713" width="69" style="253" customWidth="1"/>
    <col min="9714" max="9731" width="0" style="253" hidden="1" customWidth="1"/>
    <col min="9732" max="9733" width="15.28515625" style="253" bestFit="1" customWidth="1"/>
    <col min="9734" max="9735" width="11.85546875" style="253" bestFit="1" customWidth="1"/>
    <col min="9736" max="9736" width="15.5703125" style="253" bestFit="1" customWidth="1"/>
    <col min="9737" max="9737" width="15.7109375" style="253" bestFit="1" customWidth="1"/>
    <col min="9738" max="9738" width="13.140625" style="253" bestFit="1" customWidth="1"/>
    <col min="9739" max="9740" width="10.5703125" style="253" bestFit="1" customWidth="1"/>
    <col min="9741" max="9967" width="9.140625" style="253"/>
    <col min="9968" max="9968" width="6.28515625" style="253" customWidth="1"/>
    <col min="9969" max="9969" width="69" style="253" customWidth="1"/>
    <col min="9970" max="9987" width="0" style="253" hidden="1" customWidth="1"/>
    <col min="9988" max="9989" width="15.28515625" style="253" bestFit="1" customWidth="1"/>
    <col min="9990" max="9991" width="11.85546875" style="253" bestFit="1" customWidth="1"/>
    <col min="9992" max="9992" width="15.5703125" style="253" bestFit="1" customWidth="1"/>
    <col min="9993" max="9993" width="15.7109375" style="253" bestFit="1" customWidth="1"/>
    <col min="9994" max="9994" width="13.140625" style="253" bestFit="1" customWidth="1"/>
    <col min="9995" max="9996" width="10.5703125" style="253" bestFit="1" customWidth="1"/>
    <col min="9997" max="10223" width="9.140625" style="253"/>
    <col min="10224" max="10224" width="6.28515625" style="253" customWidth="1"/>
    <col min="10225" max="10225" width="69" style="253" customWidth="1"/>
    <col min="10226" max="10243" width="0" style="253" hidden="1" customWidth="1"/>
    <col min="10244" max="10245" width="15.28515625" style="253" bestFit="1" customWidth="1"/>
    <col min="10246" max="10247" width="11.85546875" style="253" bestFit="1" customWidth="1"/>
    <col min="10248" max="10248" width="15.5703125" style="253" bestFit="1" customWidth="1"/>
    <col min="10249" max="10249" width="15.7109375" style="253" bestFit="1" customWidth="1"/>
    <col min="10250" max="10250" width="13.140625" style="253" bestFit="1" customWidth="1"/>
    <col min="10251" max="10252" width="10.5703125" style="253" bestFit="1" customWidth="1"/>
    <col min="10253" max="10479" width="9.140625" style="253"/>
    <col min="10480" max="10480" width="6.28515625" style="253" customWidth="1"/>
    <col min="10481" max="10481" width="69" style="253" customWidth="1"/>
    <col min="10482" max="10499" width="0" style="253" hidden="1" customWidth="1"/>
    <col min="10500" max="10501" width="15.28515625" style="253" bestFit="1" customWidth="1"/>
    <col min="10502" max="10503" width="11.85546875" style="253" bestFit="1" customWidth="1"/>
    <col min="10504" max="10504" width="15.5703125" style="253" bestFit="1" customWidth="1"/>
    <col min="10505" max="10505" width="15.7109375" style="253" bestFit="1" customWidth="1"/>
    <col min="10506" max="10506" width="13.140625" style="253" bestFit="1" customWidth="1"/>
    <col min="10507" max="10508" width="10.5703125" style="253" bestFit="1" customWidth="1"/>
    <col min="10509" max="10735" width="9.140625" style="253"/>
    <col min="10736" max="10736" width="6.28515625" style="253" customWidth="1"/>
    <col min="10737" max="10737" width="69" style="253" customWidth="1"/>
    <col min="10738" max="10755" width="0" style="253" hidden="1" customWidth="1"/>
    <col min="10756" max="10757" width="15.28515625" style="253" bestFit="1" customWidth="1"/>
    <col min="10758" max="10759" width="11.85546875" style="253" bestFit="1" customWidth="1"/>
    <col min="10760" max="10760" width="15.5703125" style="253" bestFit="1" customWidth="1"/>
    <col min="10761" max="10761" width="15.7109375" style="253" bestFit="1" customWidth="1"/>
    <col min="10762" max="10762" width="13.140625" style="253" bestFit="1" customWidth="1"/>
    <col min="10763" max="10764" width="10.5703125" style="253" bestFit="1" customWidth="1"/>
    <col min="10765" max="10991" width="9.140625" style="253"/>
    <col min="10992" max="10992" width="6.28515625" style="253" customWidth="1"/>
    <col min="10993" max="10993" width="69" style="253" customWidth="1"/>
    <col min="10994" max="11011" width="0" style="253" hidden="1" customWidth="1"/>
    <col min="11012" max="11013" width="15.28515625" style="253" bestFit="1" customWidth="1"/>
    <col min="11014" max="11015" width="11.85546875" style="253" bestFit="1" customWidth="1"/>
    <col min="11016" max="11016" width="15.5703125" style="253" bestFit="1" customWidth="1"/>
    <col min="11017" max="11017" width="15.7109375" style="253" bestFit="1" customWidth="1"/>
    <col min="11018" max="11018" width="13.140625" style="253" bestFit="1" customWidth="1"/>
    <col min="11019" max="11020" width="10.5703125" style="253" bestFit="1" customWidth="1"/>
    <col min="11021" max="11247" width="9.140625" style="253"/>
    <col min="11248" max="11248" width="6.28515625" style="253" customWidth="1"/>
    <col min="11249" max="11249" width="69" style="253" customWidth="1"/>
    <col min="11250" max="11267" width="0" style="253" hidden="1" customWidth="1"/>
    <col min="11268" max="11269" width="15.28515625" style="253" bestFit="1" customWidth="1"/>
    <col min="11270" max="11271" width="11.85546875" style="253" bestFit="1" customWidth="1"/>
    <col min="11272" max="11272" width="15.5703125" style="253" bestFit="1" customWidth="1"/>
    <col min="11273" max="11273" width="15.7109375" style="253" bestFit="1" customWidth="1"/>
    <col min="11274" max="11274" width="13.140625" style="253" bestFit="1" customWidth="1"/>
    <col min="11275" max="11276" width="10.5703125" style="253" bestFit="1" customWidth="1"/>
    <col min="11277" max="11503" width="9.140625" style="253"/>
    <col min="11504" max="11504" width="6.28515625" style="253" customWidth="1"/>
    <col min="11505" max="11505" width="69" style="253" customWidth="1"/>
    <col min="11506" max="11523" width="0" style="253" hidden="1" customWidth="1"/>
    <col min="11524" max="11525" width="15.28515625" style="253" bestFit="1" customWidth="1"/>
    <col min="11526" max="11527" width="11.85546875" style="253" bestFit="1" customWidth="1"/>
    <col min="11528" max="11528" width="15.5703125" style="253" bestFit="1" customWidth="1"/>
    <col min="11529" max="11529" width="15.7109375" style="253" bestFit="1" customWidth="1"/>
    <col min="11530" max="11530" width="13.140625" style="253" bestFit="1" customWidth="1"/>
    <col min="11531" max="11532" width="10.5703125" style="253" bestFit="1" customWidth="1"/>
    <col min="11533" max="11759" width="9.140625" style="253"/>
    <col min="11760" max="11760" width="6.28515625" style="253" customWidth="1"/>
    <col min="11761" max="11761" width="69" style="253" customWidth="1"/>
    <col min="11762" max="11779" width="0" style="253" hidden="1" customWidth="1"/>
    <col min="11780" max="11781" width="15.28515625" style="253" bestFit="1" customWidth="1"/>
    <col min="11782" max="11783" width="11.85546875" style="253" bestFit="1" customWidth="1"/>
    <col min="11784" max="11784" width="15.5703125" style="253" bestFit="1" customWidth="1"/>
    <col min="11785" max="11785" width="15.7109375" style="253" bestFit="1" customWidth="1"/>
    <col min="11786" max="11786" width="13.140625" style="253" bestFit="1" customWidth="1"/>
    <col min="11787" max="11788" width="10.5703125" style="253" bestFit="1" customWidth="1"/>
    <col min="11789" max="12015" width="9.140625" style="253"/>
    <col min="12016" max="12016" width="6.28515625" style="253" customWidth="1"/>
    <col min="12017" max="12017" width="69" style="253" customWidth="1"/>
    <col min="12018" max="12035" width="0" style="253" hidden="1" customWidth="1"/>
    <col min="12036" max="12037" width="15.28515625" style="253" bestFit="1" customWidth="1"/>
    <col min="12038" max="12039" width="11.85546875" style="253" bestFit="1" customWidth="1"/>
    <col min="12040" max="12040" width="15.5703125" style="253" bestFit="1" customWidth="1"/>
    <col min="12041" max="12041" width="15.7109375" style="253" bestFit="1" customWidth="1"/>
    <col min="12042" max="12042" width="13.140625" style="253" bestFit="1" customWidth="1"/>
    <col min="12043" max="12044" width="10.5703125" style="253" bestFit="1" customWidth="1"/>
    <col min="12045" max="12271" width="9.140625" style="253"/>
    <col min="12272" max="12272" width="6.28515625" style="253" customWidth="1"/>
    <col min="12273" max="12273" width="69" style="253" customWidth="1"/>
    <col min="12274" max="12291" width="0" style="253" hidden="1" customWidth="1"/>
    <col min="12292" max="12293" width="15.28515625" style="253" bestFit="1" customWidth="1"/>
    <col min="12294" max="12295" width="11.85546875" style="253" bestFit="1" customWidth="1"/>
    <col min="12296" max="12296" width="15.5703125" style="253" bestFit="1" customWidth="1"/>
    <col min="12297" max="12297" width="15.7109375" style="253" bestFit="1" customWidth="1"/>
    <col min="12298" max="12298" width="13.140625" style="253" bestFit="1" customWidth="1"/>
    <col min="12299" max="12300" width="10.5703125" style="253" bestFit="1" customWidth="1"/>
    <col min="12301" max="12527" width="9.140625" style="253"/>
    <col min="12528" max="12528" width="6.28515625" style="253" customWidth="1"/>
    <col min="12529" max="12529" width="69" style="253" customWidth="1"/>
    <col min="12530" max="12547" width="0" style="253" hidden="1" customWidth="1"/>
    <col min="12548" max="12549" width="15.28515625" style="253" bestFit="1" customWidth="1"/>
    <col min="12550" max="12551" width="11.85546875" style="253" bestFit="1" customWidth="1"/>
    <col min="12552" max="12552" width="15.5703125" style="253" bestFit="1" customWidth="1"/>
    <col min="12553" max="12553" width="15.7109375" style="253" bestFit="1" customWidth="1"/>
    <col min="12554" max="12554" width="13.140625" style="253" bestFit="1" customWidth="1"/>
    <col min="12555" max="12556" width="10.5703125" style="253" bestFit="1" customWidth="1"/>
    <col min="12557" max="12783" width="9.140625" style="253"/>
    <col min="12784" max="12784" width="6.28515625" style="253" customWidth="1"/>
    <col min="12785" max="12785" width="69" style="253" customWidth="1"/>
    <col min="12786" max="12803" width="0" style="253" hidden="1" customWidth="1"/>
    <col min="12804" max="12805" width="15.28515625" style="253" bestFit="1" customWidth="1"/>
    <col min="12806" max="12807" width="11.85546875" style="253" bestFit="1" customWidth="1"/>
    <col min="12808" max="12808" width="15.5703125" style="253" bestFit="1" customWidth="1"/>
    <col min="12809" max="12809" width="15.7109375" style="253" bestFit="1" customWidth="1"/>
    <col min="12810" max="12810" width="13.140625" style="253" bestFit="1" customWidth="1"/>
    <col min="12811" max="12812" width="10.5703125" style="253" bestFit="1" customWidth="1"/>
    <col min="12813" max="13039" width="9.140625" style="253"/>
    <col min="13040" max="13040" width="6.28515625" style="253" customWidth="1"/>
    <col min="13041" max="13041" width="69" style="253" customWidth="1"/>
    <col min="13042" max="13059" width="0" style="253" hidden="1" customWidth="1"/>
    <col min="13060" max="13061" width="15.28515625" style="253" bestFit="1" customWidth="1"/>
    <col min="13062" max="13063" width="11.85546875" style="253" bestFit="1" customWidth="1"/>
    <col min="13064" max="13064" width="15.5703125" style="253" bestFit="1" customWidth="1"/>
    <col min="13065" max="13065" width="15.7109375" style="253" bestFit="1" customWidth="1"/>
    <col min="13066" max="13066" width="13.140625" style="253" bestFit="1" customWidth="1"/>
    <col min="13067" max="13068" width="10.5703125" style="253" bestFit="1" customWidth="1"/>
    <col min="13069" max="13295" width="9.140625" style="253"/>
    <col min="13296" max="13296" width="6.28515625" style="253" customWidth="1"/>
    <col min="13297" max="13297" width="69" style="253" customWidth="1"/>
    <col min="13298" max="13315" width="0" style="253" hidden="1" customWidth="1"/>
    <col min="13316" max="13317" width="15.28515625" style="253" bestFit="1" customWidth="1"/>
    <col min="13318" max="13319" width="11.85546875" style="253" bestFit="1" customWidth="1"/>
    <col min="13320" max="13320" width="15.5703125" style="253" bestFit="1" customWidth="1"/>
    <col min="13321" max="13321" width="15.7109375" style="253" bestFit="1" customWidth="1"/>
    <col min="13322" max="13322" width="13.140625" style="253" bestFit="1" customWidth="1"/>
    <col min="13323" max="13324" width="10.5703125" style="253" bestFit="1" customWidth="1"/>
    <col min="13325" max="13551" width="9.140625" style="253"/>
    <col min="13552" max="13552" width="6.28515625" style="253" customWidth="1"/>
    <col min="13553" max="13553" width="69" style="253" customWidth="1"/>
    <col min="13554" max="13571" width="0" style="253" hidden="1" customWidth="1"/>
    <col min="13572" max="13573" width="15.28515625" style="253" bestFit="1" customWidth="1"/>
    <col min="13574" max="13575" width="11.85546875" style="253" bestFit="1" customWidth="1"/>
    <col min="13576" max="13576" width="15.5703125" style="253" bestFit="1" customWidth="1"/>
    <col min="13577" max="13577" width="15.7109375" style="253" bestFit="1" customWidth="1"/>
    <col min="13578" max="13578" width="13.140625" style="253" bestFit="1" customWidth="1"/>
    <col min="13579" max="13580" width="10.5703125" style="253" bestFit="1" customWidth="1"/>
    <col min="13581" max="13807" width="9.140625" style="253"/>
    <col min="13808" max="13808" width="6.28515625" style="253" customWidth="1"/>
    <col min="13809" max="13809" width="69" style="253" customWidth="1"/>
    <col min="13810" max="13827" width="0" style="253" hidden="1" customWidth="1"/>
    <col min="13828" max="13829" width="15.28515625" style="253" bestFit="1" customWidth="1"/>
    <col min="13830" max="13831" width="11.85546875" style="253" bestFit="1" customWidth="1"/>
    <col min="13832" max="13832" width="15.5703125" style="253" bestFit="1" customWidth="1"/>
    <col min="13833" max="13833" width="15.7109375" style="253" bestFit="1" customWidth="1"/>
    <col min="13834" max="13834" width="13.140625" style="253" bestFit="1" customWidth="1"/>
    <col min="13835" max="13836" width="10.5703125" style="253" bestFit="1" customWidth="1"/>
    <col min="13837" max="14063" width="9.140625" style="253"/>
    <col min="14064" max="14064" width="6.28515625" style="253" customWidth="1"/>
    <col min="14065" max="14065" width="69" style="253" customWidth="1"/>
    <col min="14066" max="14083" width="0" style="253" hidden="1" customWidth="1"/>
    <col min="14084" max="14085" width="15.28515625" style="253" bestFit="1" customWidth="1"/>
    <col min="14086" max="14087" width="11.85546875" style="253" bestFit="1" customWidth="1"/>
    <col min="14088" max="14088" width="15.5703125" style="253" bestFit="1" customWidth="1"/>
    <col min="14089" max="14089" width="15.7109375" style="253" bestFit="1" customWidth="1"/>
    <col min="14090" max="14090" width="13.140625" style="253" bestFit="1" customWidth="1"/>
    <col min="14091" max="14092" width="10.5703125" style="253" bestFit="1" customWidth="1"/>
    <col min="14093" max="14319" width="9.140625" style="253"/>
    <col min="14320" max="14320" width="6.28515625" style="253" customWidth="1"/>
    <col min="14321" max="14321" width="69" style="253" customWidth="1"/>
    <col min="14322" max="14339" width="0" style="253" hidden="1" customWidth="1"/>
    <col min="14340" max="14341" width="15.28515625" style="253" bestFit="1" customWidth="1"/>
    <col min="14342" max="14343" width="11.85546875" style="253" bestFit="1" customWidth="1"/>
    <col min="14344" max="14344" width="15.5703125" style="253" bestFit="1" customWidth="1"/>
    <col min="14345" max="14345" width="15.7109375" style="253" bestFit="1" customWidth="1"/>
    <col min="14346" max="14346" width="13.140625" style="253" bestFit="1" customWidth="1"/>
    <col min="14347" max="14348" width="10.5703125" style="253" bestFit="1" customWidth="1"/>
    <col min="14349" max="14575" width="9.140625" style="253"/>
    <col min="14576" max="14576" width="6.28515625" style="253" customWidth="1"/>
    <col min="14577" max="14577" width="69" style="253" customWidth="1"/>
    <col min="14578" max="14595" width="0" style="253" hidden="1" customWidth="1"/>
    <col min="14596" max="14597" width="15.28515625" style="253" bestFit="1" customWidth="1"/>
    <col min="14598" max="14599" width="11.85546875" style="253" bestFit="1" customWidth="1"/>
    <col min="14600" max="14600" width="15.5703125" style="253" bestFit="1" customWidth="1"/>
    <col min="14601" max="14601" width="15.7109375" style="253" bestFit="1" customWidth="1"/>
    <col min="14602" max="14602" width="13.140625" style="253" bestFit="1" customWidth="1"/>
    <col min="14603" max="14604" width="10.5703125" style="253" bestFit="1" customWidth="1"/>
    <col min="14605" max="14831" width="9.140625" style="253"/>
    <col min="14832" max="14832" width="6.28515625" style="253" customWidth="1"/>
    <col min="14833" max="14833" width="69" style="253" customWidth="1"/>
    <col min="14834" max="14851" width="0" style="253" hidden="1" customWidth="1"/>
    <col min="14852" max="14853" width="15.28515625" style="253" bestFit="1" customWidth="1"/>
    <col min="14854" max="14855" width="11.85546875" style="253" bestFit="1" customWidth="1"/>
    <col min="14856" max="14856" width="15.5703125" style="253" bestFit="1" customWidth="1"/>
    <col min="14857" max="14857" width="15.7109375" style="253" bestFit="1" customWidth="1"/>
    <col min="14858" max="14858" width="13.140625" style="253" bestFit="1" customWidth="1"/>
    <col min="14859" max="14860" width="10.5703125" style="253" bestFit="1" customWidth="1"/>
    <col min="14861" max="15087" width="9.140625" style="253"/>
    <col min="15088" max="15088" width="6.28515625" style="253" customWidth="1"/>
    <col min="15089" max="15089" width="69" style="253" customWidth="1"/>
    <col min="15090" max="15107" width="0" style="253" hidden="1" customWidth="1"/>
    <col min="15108" max="15109" width="15.28515625" style="253" bestFit="1" customWidth="1"/>
    <col min="15110" max="15111" width="11.85546875" style="253" bestFit="1" customWidth="1"/>
    <col min="15112" max="15112" width="15.5703125" style="253" bestFit="1" customWidth="1"/>
    <col min="15113" max="15113" width="15.7109375" style="253" bestFit="1" customWidth="1"/>
    <col min="15114" max="15114" width="13.140625" style="253" bestFit="1" customWidth="1"/>
    <col min="15115" max="15116" width="10.5703125" style="253" bestFit="1" customWidth="1"/>
    <col min="15117" max="15343" width="9.140625" style="253"/>
    <col min="15344" max="15344" width="6.28515625" style="253" customWidth="1"/>
    <col min="15345" max="15345" width="69" style="253" customWidth="1"/>
    <col min="15346" max="15363" width="0" style="253" hidden="1" customWidth="1"/>
    <col min="15364" max="15365" width="15.28515625" style="253" bestFit="1" customWidth="1"/>
    <col min="15366" max="15367" width="11.85546875" style="253" bestFit="1" customWidth="1"/>
    <col min="15368" max="15368" width="15.5703125" style="253" bestFit="1" customWidth="1"/>
    <col min="15369" max="15369" width="15.7109375" style="253" bestFit="1" customWidth="1"/>
    <col min="15370" max="15370" width="13.140625" style="253" bestFit="1" customWidth="1"/>
    <col min="15371" max="15372" width="10.5703125" style="253" bestFit="1" customWidth="1"/>
    <col min="15373" max="15599" width="9.140625" style="253"/>
    <col min="15600" max="15600" width="6.28515625" style="253" customWidth="1"/>
    <col min="15601" max="15601" width="69" style="253" customWidth="1"/>
    <col min="15602" max="15619" width="0" style="253" hidden="1" customWidth="1"/>
    <col min="15620" max="15621" width="15.28515625" style="253" bestFit="1" customWidth="1"/>
    <col min="15622" max="15623" width="11.85546875" style="253" bestFit="1" customWidth="1"/>
    <col min="15624" max="15624" width="15.5703125" style="253" bestFit="1" customWidth="1"/>
    <col min="15625" max="15625" width="15.7109375" style="253" bestFit="1" customWidth="1"/>
    <col min="15626" max="15626" width="13.140625" style="253" bestFit="1" customWidth="1"/>
    <col min="15627" max="15628" width="10.5703125" style="253" bestFit="1" customWidth="1"/>
    <col min="15629" max="15855" width="9.140625" style="253"/>
    <col min="15856" max="15856" width="6.28515625" style="253" customWidth="1"/>
    <col min="15857" max="15857" width="69" style="253" customWidth="1"/>
    <col min="15858" max="15875" width="0" style="253" hidden="1" customWidth="1"/>
    <col min="15876" max="15877" width="15.28515625" style="253" bestFit="1" customWidth="1"/>
    <col min="15878" max="15879" width="11.85546875" style="253" bestFit="1" customWidth="1"/>
    <col min="15880" max="15880" width="15.5703125" style="253" bestFit="1" customWidth="1"/>
    <col min="15881" max="15881" width="15.7109375" style="253" bestFit="1" customWidth="1"/>
    <col min="15882" max="15882" width="13.140625" style="253" bestFit="1" customWidth="1"/>
    <col min="15883" max="15884" width="10.5703125" style="253" bestFit="1" customWidth="1"/>
    <col min="15885" max="16111" width="9.140625" style="253"/>
    <col min="16112" max="16112" width="6.28515625" style="253" customWidth="1"/>
    <col min="16113" max="16113" width="69" style="253" customWidth="1"/>
    <col min="16114" max="16131" width="0" style="253" hidden="1" customWidth="1"/>
    <col min="16132" max="16133" width="15.28515625" style="253" bestFit="1" customWidth="1"/>
    <col min="16134" max="16135" width="11.85546875" style="253" bestFit="1" customWidth="1"/>
    <col min="16136" max="16136" width="15.5703125" style="253" bestFit="1" customWidth="1"/>
    <col min="16137" max="16137" width="15.7109375" style="253" bestFit="1" customWidth="1"/>
    <col min="16138" max="16138" width="13.140625" style="253" bestFit="1" customWidth="1"/>
    <col min="16139" max="16140" width="10.5703125" style="253" bestFit="1" customWidth="1"/>
    <col min="16141" max="16384" width="9.140625" style="253"/>
  </cols>
  <sheetData>
    <row r="1" spans="1:14" s="250" customFormat="1">
      <c r="A1" s="1942" t="s">
        <v>256</v>
      </c>
      <c r="B1" s="1942"/>
      <c r="C1" s="1942"/>
      <c r="D1" s="1942"/>
      <c r="E1" s="1942"/>
      <c r="F1" s="1942"/>
      <c r="G1" s="1942"/>
      <c r="H1" s="1942"/>
      <c r="I1" s="1942"/>
    </row>
    <row r="2" spans="1:14" s="250" customFormat="1">
      <c r="A2" s="1943" t="s">
        <v>195</v>
      </c>
      <c r="B2" s="1943"/>
      <c r="C2" s="1943"/>
      <c r="D2" s="1943"/>
      <c r="E2" s="1943"/>
      <c r="F2" s="1943"/>
      <c r="G2" s="1943"/>
      <c r="H2" s="1943"/>
      <c r="I2" s="1943"/>
    </row>
    <row r="3" spans="1:14" ht="16.5" thickBot="1">
      <c r="A3" s="251"/>
      <c r="B3" s="251"/>
      <c r="C3" s="252"/>
      <c r="D3" s="252"/>
      <c r="E3" s="252"/>
    </row>
    <row r="4" spans="1:14" s="250" customFormat="1" ht="16.5" thickTop="1">
      <c r="A4" s="254"/>
      <c r="B4" s="1944" t="s">
        <v>47</v>
      </c>
      <c r="C4" s="1946" t="s">
        <v>48</v>
      </c>
      <c r="D4" s="1946"/>
      <c r="E4" s="1946"/>
      <c r="F4" s="1946"/>
      <c r="G4" s="1946"/>
      <c r="H4" s="1946" t="s">
        <v>44</v>
      </c>
      <c r="I4" s="1947"/>
    </row>
    <row r="5" spans="1:14" s="250" customFormat="1">
      <c r="A5" s="255"/>
      <c r="B5" s="1945"/>
      <c r="C5" s="256" t="s">
        <v>257</v>
      </c>
      <c r="D5" s="256" t="s">
        <v>258</v>
      </c>
      <c r="E5" s="256" t="s">
        <v>259</v>
      </c>
      <c r="F5" s="256" t="s">
        <v>46</v>
      </c>
      <c r="G5" s="256" t="s">
        <v>45</v>
      </c>
      <c r="H5" s="256" t="s">
        <v>45</v>
      </c>
      <c r="I5" s="257" t="s">
        <v>58</v>
      </c>
    </row>
    <row r="6" spans="1:14" s="250" customFormat="1">
      <c r="A6" s="258" t="s">
        <v>260</v>
      </c>
      <c r="B6" s="259" t="s">
        <v>261</v>
      </c>
      <c r="C6" s="260"/>
      <c r="D6" s="261"/>
      <c r="E6" s="261"/>
      <c r="F6" s="261"/>
      <c r="G6" s="261"/>
      <c r="H6" s="261"/>
      <c r="I6" s="262"/>
    </row>
    <row r="7" spans="1:14" s="250" customFormat="1" ht="24.95" customHeight="1">
      <c r="A7" s="263"/>
      <c r="B7" s="1671" t="s">
        <v>262</v>
      </c>
      <c r="C7" s="1672">
        <v>2.9726936457495299</v>
      </c>
      <c r="D7" s="1672">
        <v>0.20429964861905603</v>
      </c>
      <c r="E7" s="1672">
        <v>7.7</v>
      </c>
      <c r="F7" s="1672">
        <v>6.3</v>
      </c>
      <c r="G7" s="1672">
        <v>6.8</v>
      </c>
      <c r="H7" s="1672" t="s">
        <v>263</v>
      </c>
      <c r="I7" s="1673" t="s">
        <v>263</v>
      </c>
    </row>
    <row r="8" spans="1:14" s="250" customFormat="1" ht="24.95" customHeight="1">
      <c r="A8" s="263"/>
      <c r="B8" s="1671" t="s">
        <v>264</v>
      </c>
      <c r="C8" s="1672">
        <v>3.3229054377301992</v>
      </c>
      <c r="D8" s="1672">
        <v>0.5886785035338562</v>
      </c>
      <c r="E8" s="1672">
        <v>8.2200000000000006</v>
      </c>
      <c r="F8" s="1672">
        <v>6.66</v>
      </c>
      <c r="G8" s="1672">
        <v>7.1</v>
      </c>
      <c r="H8" s="1672" t="s">
        <v>263</v>
      </c>
      <c r="I8" s="1673" t="s">
        <v>263</v>
      </c>
    </row>
    <row r="9" spans="1:14" s="250" customFormat="1" ht="24.95" customHeight="1">
      <c r="A9" s="263"/>
      <c r="B9" s="1671" t="s">
        <v>265</v>
      </c>
      <c r="C9" s="1672">
        <v>8.4299649450040022</v>
      </c>
      <c r="D9" s="1672">
        <v>5.7748774286396269</v>
      </c>
      <c r="E9" s="1672">
        <v>18.699474178495464</v>
      </c>
      <c r="F9" s="1672">
        <v>13.33</v>
      </c>
      <c r="G9" s="1672">
        <v>14.3</v>
      </c>
      <c r="H9" s="1672" t="s">
        <v>263</v>
      </c>
      <c r="I9" s="1674" t="s">
        <v>263</v>
      </c>
    </row>
    <row r="10" spans="1:14" s="250" customFormat="1" ht="24.95" customHeight="1">
      <c r="A10" s="263"/>
      <c r="B10" s="1671" t="s">
        <v>266</v>
      </c>
      <c r="C10" s="1672">
        <v>8.3663709743248234</v>
      </c>
      <c r="D10" s="1672">
        <v>5.6725087240301093</v>
      </c>
      <c r="E10" s="1672">
        <v>18.29</v>
      </c>
      <c r="F10" s="1672">
        <v>12.87</v>
      </c>
      <c r="G10" s="1672">
        <v>14.8</v>
      </c>
      <c r="H10" s="1672" t="s">
        <v>263</v>
      </c>
      <c r="I10" s="1674" t="s">
        <v>263</v>
      </c>
    </row>
    <row r="11" spans="1:14" s="250" customFormat="1" ht="24.95" customHeight="1">
      <c r="A11" s="263"/>
      <c r="B11" s="1671" t="s">
        <v>267</v>
      </c>
      <c r="C11" s="1672">
        <v>9.3410599692595753</v>
      </c>
      <c r="D11" s="1672">
        <v>6.6451797939419208</v>
      </c>
      <c r="E11" s="1672">
        <v>16.05</v>
      </c>
      <c r="F11" s="1672">
        <v>10.15</v>
      </c>
      <c r="G11" s="1672">
        <v>16.600000000000001</v>
      </c>
      <c r="H11" s="1672" t="s">
        <v>263</v>
      </c>
      <c r="I11" s="1674" t="s">
        <v>263</v>
      </c>
    </row>
    <row r="12" spans="1:14" s="250" customFormat="1" ht="24.95" customHeight="1">
      <c r="A12" s="263"/>
      <c r="B12" s="1671" t="s">
        <v>268</v>
      </c>
      <c r="C12" s="1672">
        <v>39.057470902522553</v>
      </c>
      <c r="D12" s="1672">
        <v>33.881986463978507</v>
      </c>
      <c r="E12" s="1672">
        <v>46.817594260322494</v>
      </c>
      <c r="F12" s="1672">
        <v>55.18</v>
      </c>
      <c r="G12" s="1672">
        <v>62.3</v>
      </c>
      <c r="H12" s="1672" t="s">
        <v>263</v>
      </c>
      <c r="I12" s="1674" t="s">
        <v>263</v>
      </c>
    </row>
    <row r="13" spans="1:14" s="250" customFormat="1" ht="24.95" customHeight="1">
      <c r="A13" s="263"/>
      <c r="B13" s="1671" t="s">
        <v>269</v>
      </c>
      <c r="C13" s="1672">
        <v>27.970926309411748</v>
      </c>
      <c r="D13" s="1672">
        <v>28.728229239986874</v>
      </c>
      <c r="E13" s="1672">
        <v>31.433726381585203</v>
      </c>
      <c r="F13" s="1672">
        <v>34.700000000000003</v>
      </c>
      <c r="G13" s="1672">
        <v>36.9</v>
      </c>
      <c r="H13" s="1672" t="s">
        <v>263</v>
      </c>
      <c r="I13" s="1674" t="s">
        <v>263</v>
      </c>
      <c r="J13" s="264"/>
      <c r="K13" s="264"/>
      <c r="L13" s="264"/>
      <c r="M13" s="265"/>
      <c r="N13" s="265"/>
    </row>
    <row r="14" spans="1:14" s="250" customFormat="1" ht="24.95" customHeight="1">
      <c r="A14" s="263"/>
      <c r="B14" s="1671" t="s">
        <v>270</v>
      </c>
      <c r="C14" s="1672">
        <v>9.2060835796490448</v>
      </c>
      <c r="D14" s="1672">
        <v>4.0673409327718213</v>
      </c>
      <c r="E14" s="1672">
        <v>13.430817028018513</v>
      </c>
      <c r="F14" s="1672">
        <v>17.813013121107158</v>
      </c>
      <c r="G14" s="1672">
        <v>20.5</v>
      </c>
      <c r="H14" s="1672" t="s">
        <v>263</v>
      </c>
      <c r="I14" s="1674" t="s">
        <v>263</v>
      </c>
      <c r="J14" s="264"/>
      <c r="K14" s="264"/>
      <c r="L14" s="264"/>
      <c r="M14" s="265"/>
      <c r="N14" s="265"/>
    </row>
    <row r="15" spans="1:14" s="250" customFormat="1" ht="24.95" customHeight="1">
      <c r="A15" s="266"/>
      <c r="B15" s="1675" t="s">
        <v>271</v>
      </c>
      <c r="C15" s="1676">
        <v>44.142550434194909</v>
      </c>
      <c r="D15" s="1676">
        <v>40.114048036456943</v>
      </c>
      <c r="E15" s="1676">
        <v>46.438808076741736</v>
      </c>
      <c r="F15" s="1676">
        <v>47.086396070347639</v>
      </c>
      <c r="G15" s="1676">
        <v>52.4</v>
      </c>
      <c r="H15" s="1672" t="s">
        <v>263</v>
      </c>
      <c r="I15" s="1674" t="s">
        <v>263</v>
      </c>
      <c r="J15" s="265"/>
      <c r="K15" s="265"/>
      <c r="L15" s="264"/>
      <c r="M15" s="265"/>
      <c r="N15" s="265"/>
    </row>
    <row r="16" spans="1:14" s="250" customFormat="1" ht="18" customHeight="1">
      <c r="A16" s="258" t="s">
        <v>272</v>
      </c>
      <c r="B16" s="259" t="s">
        <v>273</v>
      </c>
      <c r="C16" s="260"/>
      <c r="D16" s="260"/>
      <c r="E16" s="260"/>
      <c r="F16" s="260"/>
      <c r="G16" s="260"/>
      <c r="H16" s="260"/>
      <c r="I16" s="262"/>
      <c r="J16" s="265"/>
      <c r="K16" s="265"/>
      <c r="L16" s="265"/>
      <c r="M16" s="265"/>
      <c r="N16" s="265"/>
    </row>
    <row r="17" spans="1:25" s="250" customFormat="1" ht="24" customHeight="1">
      <c r="A17" s="263"/>
      <c r="B17" s="1671" t="s">
        <v>274</v>
      </c>
      <c r="C17" s="1672">
        <v>7.6</v>
      </c>
      <c r="D17" s="1672">
        <v>10.4</v>
      </c>
      <c r="E17" s="1672">
        <v>2.7</v>
      </c>
      <c r="F17" s="1672">
        <v>4.5999999999999996</v>
      </c>
      <c r="G17" s="1672">
        <v>6.02</v>
      </c>
      <c r="H17" s="277">
        <v>4.68</v>
      </c>
      <c r="I17" s="1677">
        <v>6.21</v>
      </c>
      <c r="J17" s="264"/>
      <c r="K17" s="264"/>
      <c r="L17" s="264"/>
      <c r="M17" s="264"/>
      <c r="N17" s="264"/>
      <c r="O17" s="264"/>
      <c r="P17" s="264"/>
      <c r="Q17" s="264"/>
      <c r="R17" s="264"/>
      <c r="S17" s="267"/>
      <c r="T17" s="267"/>
      <c r="U17" s="267"/>
      <c r="V17" s="267"/>
      <c r="W17" s="267"/>
      <c r="X17" s="267"/>
    </row>
    <row r="18" spans="1:25" s="250" customFormat="1" ht="24.95" customHeight="1">
      <c r="A18" s="263"/>
      <c r="B18" s="1671" t="s">
        <v>275</v>
      </c>
      <c r="C18" s="1672">
        <v>9.1999999999999993</v>
      </c>
      <c r="D18" s="1672">
        <v>10.199999999999999</v>
      </c>
      <c r="E18" s="1672">
        <v>-0.9</v>
      </c>
      <c r="F18" s="1672">
        <v>3.9</v>
      </c>
      <c r="G18" s="1672">
        <v>6.27</v>
      </c>
      <c r="H18" s="277">
        <v>3.42</v>
      </c>
      <c r="I18" s="1677">
        <v>7.04</v>
      </c>
      <c r="J18" s="264"/>
      <c r="K18" s="264"/>
      <c r="L18" s="264"/>
      <c r="M18" s="264"/>
      <c r="N18" s="264"/>
      <c r="O18" s="264"/>
      <c r="P18" s="267"/>
      <c r="Q18" s="267"/>
      <c r="R18" s="267"/>
      <c r="S18" s="267"/>
      <c r="T18" s="267"/>
      <c r="U18" s="267"/>
      <c r="V18" s="267"/>
      <c r="W18" s="267"/>
    </row>
    <row r="19" spans="1:25" s="250" customFormat="1" ht="24.95" customHeight="1">
      <c r="A19" s="263"/>
      <c r="B19" s="1671" t="s">
        <v>276</v>
      </c>
      <c r="C19" s="1672">
        <v>6.1</v>
      </c>
      <c r="D19" s="1672">
        <v>10.7</v>
      </c>
      <c r="E19" s="1672">
        <v>5.6</v>
      </c>
      <c r="F19" s="1672">
        <v>5.0999999999999996</v>
      </c>
      <c r="G19" s="1672">
        <v>5.83</v>
      </c>
      <c r="H19" s="277">
        <v>5.68</v>
      </c>
      <c r="I19" s="1677">
        <v>5.55</v>
      </c>
      <c r="J19" s="264"/>
      <c r="K19" s="264"/>
      <c r="L19" s="264"/>
      <c r="M19" s="264"/>
      <c r="N19" s="264"/>
      <c r="O19" s="264"/>
      <c r="P19" s="267"/>
      <c r="Q19" s="267"/>
      <c r="R19" s="267"/>
      <c r="S19" s="267"/>
      <c r="T19" s="267"/>
      <c r="U19" s="267"/>
      <c r="V19" s="267"/>
      <c r="W19" s="267"/>
    </row>
    <row r="20" spans="1:25" s="250" customFormat="1" ht="24.95" customHeight="1">
      <c r="A20" s="263"/>
      <c r="B20" s="1671" t="s">
        <v>277</v>
      </c>
      <c r="C20" s="1672">
        <v>7.1811361200428792</v>
      </c>
      <c r="D20" s="1672">
        <v>9.9000000000000057</v>
      </c>
      <c r="E20" s="1672">
        <v>4.5</v>
      </c>
      <c r="F20" s="1672">
        <v>4.2</v>
      </c>
      <c r="G20" s="1672">
        <v>4.6399999999999997</v>
      </c>
      <c r="H20" s="277">
        <v>4.25</v>
      </c>
      <c r="I20" s="1677">
        <v>6.44</v>
      </c>
      <c r="J20" s="264"/>
      <c r="K20" s="264"/>
      <c r="L20" s="264"/>
      <c r="M20" s="264"/>
      <c r="N20" s="264"/>
      <c r="O20" s="264"/>
      <c r="P20" s="267"/>
      <c r="Q20" s="267"/>
      <c r="R20" s="267"/>
      <c r="S20" s="267"/>
      <c r="T20" s="267"/>
      <c r="U20" s="267"/>
      <c r="V20" s="267"/>
      <c r="W20" s="267"/>
    </row>
    <row r="21" spans="1:25" s="250" customFormat="1" ht="24.95" customHeight="1">
      <c r="A21" s="263"/>
      <c r="B21" s="1671" t="s">
        <v>278</v>
      </c>
      <c r="C21" s="1672">
        <v>5.4</v>
      </c>
      <c r="D21" s="1672">
        <v>6.2</v>
      </c>
      <c r="E21" s="1672">
        <v>0.9</v>
      </c>
      <c r="F21" s="1672">
        <v>2.1</v>
      </c>
      <c r="G21" s="1672">
        <v>5.4</v>
      </c>
      <c r="H21" s="277">
        <v>9.17</v>
      </c>
      <c r="I21" s="1673">
        <v>7.29</v>
      </c>
      <c r="J21" s="264"/>
      <c r="K21" s="264"/>
      <c r="L21" s="264"/>
      <c r="M21" s="264"/>
      <c r="N21" s="264"/>
      <c r="O21" s="264"/>
      <c r="P21" s="267"/>
      <c r="Q21" s="267"/>
      <c r="R21" s="267"/>
      <c r="S21" s="267"/>
      <c r="T21" s="267"/>
      <c r="U21" s="267"/>
      <c r="V21" s="267"/>
      <c r="W21" s="267"/>
    </row>
    <row r="22" spans="1:25" s="250" customFormat="1" ht="24.95" customHeight="1">
      <c r="A22" s="263"/>
      <c r="B22" s="1671" t="s">
        <v>279</v>
      </c>
      <c r="C22" s="1672">
        <v>6.1</v>
      </c>
      <c r="D22" s="1672">
        <v>6.3</v>
      </c>
      <c r="E22" s="1672">
        <v>2.7</v>
      </c>
      <c r="F22" s="1672">
        <v>1.7</v>
      </c>
      <c r="G22" s="1672">
        <v>6.2</v>
      </c>
      <c r="H22" s="277">
        <v>8.1</v>
      </c>
      <c r="I22" s="1673">
        <v>7.3166666666666664</v>
      </c>
      <c r="J22" s="264"/>
      <c r="K22" s="264"/>
      <c r="L22" s="264"/>
      <c r="M22" s="264"/>
      <c r="N22" s="264"/>
      <c r="O22" s="264"/>
      <c r="P22" s="267"/>
      <c r="Q22" s="267"/>
      <c r="R22" s="267"/>
      <c r="S22" s="267"/>
      <c r="T22" s="267"/>
      <c r="U22" s="267"/>
      <c r="V22" s="267"/>
      <c r="W22" s="267"/>
    </row>
    <row r="23" spans="1:25" s="250" customFormat="1" ht="24.95" customHeight="1">
      <c r="A23" s="266"/>
      <c r="B23" s="1675" t="s">
        <v>280</v>
      </c>
      <c r="C23" s="1676">
        <v>7.9</v>
      </c>
      <c r="D23" s="1676">
        <v>5.9</v>
      </c>
      <c r="E23" s="1676">
        <v>13.4</v>
      </c>
      <c r="F23" s="1676">
        <v>6.8</v>
      </c>
      <c r="G23" s="1676">
        <v>9.1</v>
      </c>
      <c r="H23" s="1641">
        <v>8.73</v>
      </c>
      <c r="I23" s="1678">
        <v>12.07</v>
      </c>
      <c r="J23" s="264"/>
      <c r="K23" s="264"/>
      <c r="L23" s="264"/>
      <c r="M23" s="264"/>
      <c r="N23" s="264"/>
      <c r="O23" s="264"/>
      <c r="P23" s="267"/>
      <c r="Q23" s="267"/>
      <c r="R23" s="267"/>
      <c r="S23" s="267"/>
      <c r="T23" s="267"/>
      <c r="U23" s="267"/>
      <c r="V23" s="267"/>
      <c r="W23" s="267"/>
    </row>
    <row r="24" spans="1:25" s="250" customFormat="1" ht="18" customHeight="1">
      <c r="A24" s="258" t="s">
        <v>281</v>
      </c>
      <c r="B24" s="259" t="s">
        <v>282</v>
      </c>
      <c r="C24" s="260"/>
      <c r="D24" s="260"/>
      <c r="E24" s="260"/>
      <c r="F24" s="260"/>
      <c r="G24" s="260"/>
      <c r="H24" s="260"/>
      <c r="I24" s="262"/>
      <c r="J24" s="265"/>
      <c r="K24" s="265"/>
      <c r="L24" s="265"/>
      <c r="M24" s="265"/>
      <c r="N24" s="265"/>
    </row>
    <row r="25" spans="1:25" s="250" customFormat="1" ht="24.95" customHeight="1">
      <c r="A25" s="263"/>
      <c r="B25" s="1671" t="s">
        <v>283</v>
      </c>
      <c r="C25" s="1672">
        <v>-7.2530771931693465</v>
      </c>
      <c r="D25" s="1672">
        <v>-17.817815705979086</v>
      </c>
      <c r="E25" s="1672">
        <v>4.181528083734193</v>
      </c>
      <c r="F25" s="1672">
        <v>11.4</v>
      </c>
      <c r="G25" s="1672">
        <v>19.399999999999999</v>
      </c>
      <c r="H25" s="1672">
        <v>16.082693958324825</v>
      </c>
      <c r="I25" s="1674">
        <v>14.410973018559602</v>
      </c>
      <c r="J25" s="265"/>
      <c r="K25" s="268"/>
      <c r="L25" s="268"/>
      <c r="M25" s="269"/>
      <c r="N25" s="269"/>
      <c r="O25" s="269"/>
      <c r="P25" s="268"/>
      <c r="Q25" s="268"/>
      <c r="R25" s="265"/>
      <c r="S25" s="267"/>
      <c r="T25" s="267"/>
      <c r="U25" s="267"/>
      <c r="V25" s="267"/>
      <c r="W25" s="267"/>
      <c r="X25" s="267"/>
      <c r="Y25" s="267"/>
    </row>
    <row r="26" spans="1:25" s="250" customFormat="1" ht="24.95" customHeight="1">
      <c r="A26" s="263"/>
      <c r="B26" s="1671" t="s">
        <v>284</v>
      </c>
      <c r="C26" s="1672">
        <v>8.4436141198788874</v>
      </c>
      <c r="D26" s="1672">
        <v>-0.14006997948325761</v>
      </c>
      <c r="E26" s="1672">
        <v>27.987895013321491</v>
      </c>
      <c r="F26" s="1672">
        <v>25.8</v>
      </c>
      <c r="G26" s="1672">
        <v>13.9</v>
      </c>
      <c r="H26" s="1672">
        <v>43.574023264798853</v>
      </c>
      <c r="I26" s="1674">
        <v>-10.342402223764651</v>
      </c>
      <c r="J26" s="265"/>
      <c r="K26" s="268"/>
      <c r="L26" s="268"/>
      <c r="M26" s="269"/>
      <c r="N26" s="269"/>
      <c r="O26" s="269"/>
      <c r="P26" s="268"/>
      <c r="Q26" s="268"/>
      <c r="R26" s="265"/>
      <c r="S26" s="267"/>
      <c r="T26" s="267"/>
      <c r="U26" s="267"/>
      <c r="V26" s="267"/>
      <c r="W26" s="267"/>
    </row>
    <row r="27" spans="1:25" s="250" customFormat="1" ht="24.95" customHeight="1">
      <c r="A27" s="263"/>
      <c r="B27" s="1671" t="s">
        <v>285</v>
      </c>
      <c r="C27" s="1672">
        <v>145.04</v>
      </c>
      <c r="D27" s="1672">
        <v>188.95</v>
      </c>
      <c r="E27" s="1672">
        <v>82.144719999999893</v>
      </c>
      <c r="F27" s="277">
        <v>0.96</v>
      </c>
      <c r="G27" s="1672">
        <v>-67.400000000000006</v>
      </c>
      <c r="H27" s="1672">
        <v>-35.417800000000099</v>
      </c>
      <c r="I27" s="1679">
        <v>14.4281199999999</v>
      </c>
      <c r="J27" s="265"/>
      <c r="K27" s="268"/>
      <c r="L27" s="268"/>
      <c r="M27" s="269"/>
      <c r="N27" s="270"/>
      <c r="O27" s="269"/>
      <c r="P27" s="268"/>
      <c r="Q27" s="271"/>
      <c r="R27" s="265"/>
      <c r="S27" s="267"/>
      <c r="T27" s="267"/>
      <c r="U27" s="267"/>
      <c r="V27" s="267"/>
      <c r="W27" s="267"/>
    </row>
    <row r="28" spans="1:25" s="250" customFormat="1" ht="24.95" customHeight="1">
      <c r="A28" s="263"/>
      <c r="B28" s="1671" t="s">
        <v>286</v>
      </c>
      <c r="C28" s="1672">
        <v>108.32</v>
      </c>
      <c r="D28" s="1672">
        <v>140.41849999999999</v>
      </c>
      <c r="E28" s="1672">
        <v>-10.1354090317445</v>
      </c>
      <c r="F28" s="1672">
        <v>-247.6</v>
      </c>
      <c r="G28" s="1680">
        <v>-265.39999999999998</v>
      </c>
      <c r="H28" s="1681">
        <v>-81.742201759665761</v>
      </c>
      <c r="I28" s="1682">
        <v>-27.179332651859426</v>
      </c>
      <c r="J28" s="265"/>
      <c r="K28" s="268"/>
      <c r="L28" s="268"/>
      <c r="M28" s="269"/>
      <c r="N28" s="269"/>
      <c r="O28" s="269"/>
      <c r="P28" s="268"/>
      <c r="Q28" s="268"/>
      <c r="R28" s="265"/>
      <c r="S28" s="267"/>
      <c r="T28" s="267"/>
      <c r="U28" s="267"/>
      <c r="V28" s="267"/>
      <c r="W28" s="267"/>
    </row>
    <row r="29" spans="1:25" s="250" customFormat="1" ht="24.95" customHeight="1">
      <c r="A29" s="263"/>
      <c r="B29" s="1671" t="s">
        <v>287</v>
      </c>
      <c r="C29" s="1672">
        <v>617.28</v>
      </c>
      <c r="D29" s="1672">
        <v>665.06410000000005</v>
      </c>
      <c r="E29" s="1672">
        <v>695.45239585422598</v>
      </c>
      <c r="F29" s="1672">
        <v>755.1</v>
      </c>
      <c r="G29" s="1672">
        <v>879.3</v>
      </c>
      <c r="H29" s="1672">
        <v>242.1716708887881</v>
      </c>
      <c r="I29" s="1674">
        <v>230.24324563113205</v>
      </c>
      <c r="J29" s="265"/>
      <c r="K29" s="268"/>
      <c r="L29" s="268"/>
      <c r="M29" s="269"/>
      <c r="N29" s="269"/>
      <c r="O29" s="269"/>
      <c r="P29" s="268"/>
      <c r="Q29" s="268"/>
      <c r="R29" s="265"/>
      <c r="S29" s="267"/>
      <c r="T29" s="267"/>
      <c r="U29" s="267"/>
      <c r="V29" s="267"/>
      <c r="W29" s="267"/>
    </row>
    <row r="30" spans="1:25" s="250" customFormat="1" ht="24.95" customHeight="1">
      <c r="A30" s="263"/>
      <c r="B30" s="1671" t="s">
        <v>288</v>
      </c>
      <c r="C30" s="1672">
        <v>-689.36500000000001</v>
      </c>
      <c r="D30" s="1672">
        <v>-703.48199999999997</v>
      </c>
      <c r="E30" s="1672">
        <v>-917.06413770400002</v>
      </c>
      <c r="F30" s="1672">
        <v>-1163.7</v>
      </c>
      <c r="G30" s="1672">
        <v>-1321.4</v>
      </c>
      <c r="H30" s="1672">
        <v>-349.84233033700002</v>
      </c>
      <c r="I30" s="1683">
        <v>-307.78259320600006</v>
      </c>
      <c r="J30" s="265"/>
      <c r="K30" s="268"/>
      <c r="L30" s="268"/>
      <c r="M30" s="269"/>
      <c r="N30" s="269"/>
      <c r="O30" s="269"/>
      <c r="P30" s="268"/>
      <c r="Q30" s="271"/>
      <c r="R30" s="265"/>
      <c r="S30" s="267"/>
      <c r="T30" s="267"/>
      <c r="U30" s="267"/>
      <c r="V30" s="267"/>
      <c r="W30" s="267"/>
    </row>
    <row r="31" spans="1:25" s="250" customFormat="1" ht="24.95" customHeight="1">
      <c r="A31" s="263"/>
      <c r="B31" s="1671" t="s">
        <v>289</v>
      </c>
      <c r="C31" s="1672">
        <v>-435.791</v>
      </c>
      <c r="D31" s="1672">
        <v>-437.71890000000002</v>
      </c>
      <c r="E31" s="1672">
        <v>-592.22039300799997</v>
      </c>
      <c r="F31" s="1672">
        <v>-767.4</v>
      </c>
      <c r="G31" s="1672">
        <v>-855.2</v>
      </c>
      <c r="H31" s="1672">
        <v>-222.95920613300007</v>
      </c>
      <c r="I31" s="1679">
        <v>-189.541467764</v>
      </c>
      <c r="J31" s="265"/>
      <c r="K31" s="268"/>
      <c r="L31" s="268"/>
      <c r="M31" s="269"/>
      <c r="N31" s="269"/>
      <c r="O31" s="269"/>
      <c r="P31" s="268"/>
      <c r="Q31" s="271"/>
      <c r="R31" s="265"/>
      <c r="S31" s="267"/>
      <c r="T31" s="267"/>
      <c r="U31" s="267"/>
      <c r="V31" s="267"/>
      <c r="W31" s="267"/>
    </row>
    <row r="32" spans="1:25" s="250" customFormat="1" ht="18" customHeight="1">
      <c r="A32" s="263"/>
      <c r="B32" s="1671" t="s">
        <v>290</v>
      </c>
      <c r="C32" s="1672">
        <v>824.1</v>
      </c>
      <c r="D32" s="1672">
        <v>1039.2</v>
      </c>
      <c r="E32" s="1672">
        <v>1079.4000000000001</v>
      </c>
      <c r="F32" s="1672">
        <v>1102.5999999999999</v>
      </c>
      <c r="G32" s="1672">
        <v>1038.9000000000001</v>
      </c>
      <c r="H32" s="1672">
        <v>1120.9158794017699</v>
      </c>
      <c r="I32" s="1679">
        <v>1087.7253021773859</v>
      </c>
      <c r="J32" s="265"/>
      <c r="K32" s="268"/>
      <c r="L32" s="268"/>
      <c r="M32" s="269"/>
      <c r="N32" s="269"/>
      <c r="O32" s="269"/>
      <c r="P32" s="268"/>
      <c r="Q32" s="271"/>
      <c r="R32" s="265"/>
      <c r="S32" s="267"/>
      <c r="T32" s="267"/>
      <c r="U32" s="267"/>
      <c r="V32" s="267"/>
      <c r="W32" s="267"/>
    </row>
    <row r="33" spans="1:23" s="250" customFormat="1" ht="18" customHeight="1">
      <c r="A33" s="266"/>
      <c r="B33" s="1675" t="s">
        <v>291</v>
      </c>
      <c r="C33" s="1676">
        <v>8147.7</v>
      </c>
      <c r="D33" s="1676">
        <v>9736.4</v>
      </c>
      <c r="E33" s="1676">
        <v>10494.2</v>
      </c>
      <c r="F33" s="1676">
        <v>10084</v>
      </c>
      <c r="G33" s="1676">
        <v>9500</v>
      </c>
      <c r="H33" s="1676">
        <v>9560.8655697865361</v>
      </c>
      <c r="I33" s="1684">
        <v>9541.4500190998751</v>
      </c>
      <c r="J33" s="265"/>
      <c r="K33" s="268"/>
      <c r="L33" s="268"/>
      <c r="M33" s="269"/>
      <c r="N33" s="269"/>
      <c r="O33" s="269"/>
      <c r="P33" s="268"/>
      <c r="Q33" s="271"/>
      <c r="R33" s="265"/>
      <c r="S33" s="267"/>
      <c r="T33" s="267"/>
      <c r="U33" s="267"/>
      <c r="V33" s="267"/>
      <c r="W33" s="267"/>
    </row>
    <row r="34" spans="1:23" s="250" customFormat="1" ht="24.95" customHeight="1">
      <c r="A34" s="258" t="s">
        <v>292</v>
      </c>
      <c r="B34" s="259" t="s">
        <v>293</v>
      </c>
      <c r="C34" s="260"/>
      <c r="D34" s="260"/>
      <c r="E34" s="260"/>
      <c r="F34" s="260"/>
      <c r="G34" s="260"/>
      <c r="H34" s="260"/>
      <c r="I34" s="272"/>
      <c r="J34" s="265"/>
      <c r="K34" s="265"/>
      <c r="L34" s="265"/>
      <c r="M34" s="265"/>
      <c r="N34" s="265"/>
    </row>
    <row r="35" spans="1:23" ht="24.95" customHeight="1">
      <c r="A35" s="273"/>
      <c r="B35" s="1671" t="s">
        <v>294</v>
      </c>
      <c r="C35" s="1672">
        <v>19.913207632956812</v>
      </c>
      <c r="D35" s="1672">
        <v>19.532260059317792</v>
      </c>
      <c r="E35" s="274">
        <v>15.464970861942859</v>
      </c>
      <c r="F35" s="274">
        <v>19.39901347166834</v>
      </c>
      <c r="G35" s="274">
        <v>15.8</v>
      </c>
      <c r="H35" s="1685">
        <v>18.630637706174635</v>
      </c>
      <c r="I35" s="1686">
        <v>15.426325933672047</v>
      </c>
      <c r="J35" s="252"/>
      <c r="K35" s="275"/>
      <c r="L35" s="275"/>
      <c r="M35" s="275"/>
      <c r="N35" s="275"/>
      <c r="O35" s="275"/>
      <c r="P35" s="275"/>
    </row>
    <row r="36" spans="1:23" ht="24.95" customHeight="1">
      <c r="A36" s="273"/>
      <c r="B36" s="1671" t="s">
        <v>295</v>
      </c>
      <c r="C36" s="1672">
        <v>19.703689090550398</v>
      </c>
      <c r="D36" s="274">
        <v>18.491704153546706</v>
      </c>
      <c r="E36" s="274">
        <v>13.136690755071939</v>
      </c>
      <c r="F36" s="274">
        <v>17.560962307349371</v>
      </c>
      <c r="G36" s="274">
        <v>8.6</v>
      </c>
      <c r="H36" s="274">
        <v>13.831858499460935</v>
      </c>
      <c r="I36" s="276">
        <v>5.8794556429958815</v>
      </c>
      <c r="J36" s="252"/>
      <c r="K36" s="275"/>
      <c r="L36" s="252"/>
      <c r="M36" s="252"/>
      <c r="N36" s="252"/>
    </row>
    <row r="37" spans="1:23" ht="24.95" customHeight="1">
      <c r="A37" s="273"/>
      <c r="B37" s="1671" t="s">
        <v>296</v>
      </c>
      <c r="C37" s="1672">
        <v>16.20937425284346</v>
      </c>
      <c r="D37" s="274">
        <v>18.224374415349189</v>
      </c>
      <c r="E37" s="274">
        <v>20.606872992468695</v>
      </c>
      <c r="F37" s="274">
        <v>26.5</v>
      </c>
      <c r="G37" s="274">
        <v>21.4</v>
      </c>
      <c r="H37" s="274">
        <v>31.243629690777052</v>
      </c>
      <c r="I37" s="276">
        <v>18.576415897059089</v>
      </c>
      <c r="J37" s="252"/>
      <c r="K37" s="275"/>
      <c r="L37" s="252"/>
      <c r="M37" s="252"/>
      <c r="N37" s="252"/>
    </row>
    <row r="38" spans="1:23" ht="24.95" customHeight="1">
      <c r="A38" s="273"/>
      <c r="B38" s="1671" t="s">
        <v>297</v>
      </c>
      <c r="C38" s="1672">
        <v>19.387860700319408</v>
      </c>
      <c r="D38" s="274">
        <v>23.168324202448801</v>
      </c>
      <c r="E38" s="274">
        <v>18.016986120062541</v>
      </c>
      <c r="F38" s="274">
        <v>22.312883988330356</v>
      </c>
      <c r="G38" s="274">
        <v>19.100000000000001</v>
      </c>
      <c r="H38" s="274">
        <v>25.244025302234828</v>
      </c>
      <c r="I38" s="276">
        <v>15.944594570453974</v>
      </c>
      <c r="J38" s="252"/>
      <c r="K38" s="275"/>
      <c r="L38" s="252"/>
      <c r="M38" s="252"/>
      <c r="N38" s="252"/>
    </row>
    <row r="39" spans="1:23" ht="24.95" customHeight="1">
      <c r="A39" s="273"/>
      <c r="B39" s="1671" t="s">
        <v>298</v>
      </c>
      <c r="C39" s="1672">
        <v>19.767611091276549</v>
      </c>
      <c r="D39" s="274">
        <v>4.6193573329651798</v>
      </c>
      <c r="E39" s="274">
        <v>20.081514957387938</v>
      </c>
      <c r="F39" s="274">
        <v>8.064273558578293</v>
      </c>
      <c r="G39" s="274">
        <v>-1.5</v>
      </c>
      <c r="H39" s="274">
        <v>2.8429185000376713</v>
      </c>
      <c r="I39" s="276">
        <v>13.049172994883104</v>
      </c>
      <c r="J39" s="252"/>
      <c r="K39" s="275"/>
      <c r="L39" s="252"/>
      <c r="M39" s="252"/>
      <c r="N39" s="252"/>
    </row>
    <row r="40" spans="1:23" ht="24.95" customHeight="1">
      <c r="A40" s="273"/>
      <c r="B40" s="1671" t="s">
        <v>299</v>
      </c>
      <c r="C40" s="277">
        <v>0.43</v>
      </c>
      <c r="D40" s="1687">
        <v>0.7860129132792667</v>
      </c>
      <c r="E40" s="1687">
        <v>1.4459628150761978</v>
      </c>
      <c r="F40" s="1687">
        <v>4.4763999999999999</v>
      </c>
      <c r="G40" s="1687">
        <v>3.1999835997438892</v>
      </c>
      <c r="H40" s="1687" t="s">
        <v>1362</v>
      </c>
      <c r="I40" s="1688" t="s">
        <v>1363</v>
      </c>
      <c r="J40" s="252"/>
      <c r="K40" s="275"/>
      <c r="L40" s="252"/>
      <c r="M40" s="252"/>
      <c r="N40" s="252"/>
    </row>
    <row r="41" spans="1:23" ht="24.95" customHeight="1">
      <c r="A41" s="273"/>
      <c r="B41" s="1671" t="s">
        <v>300</v>
      </c>
      <c r="C41" s="277">
        <v>0.78</v>
      </c>
      <c r="D41" s="1687">
        <v>1.03</v>
      </c>
      <c r="E41" s="1687">
        <v>2.5409970529741455</v>
      </c>
      <c r="F41" s="1687">
        <v>4.18</v>
      </c>
      <c r="G41" s="1687">
        <v>4.258367237220833</v>
      </c>
      <c r="H41" s="1687" t="s">
        <v>1364</v>
      </c>
      <c r="I41" s="1688" t="s">
        <v>1365</v>
      </c>
      <c r="J41" s="252"/>
      <c r="K41" s="275"/>
      <c r="L41" s="252"/>
      <c r="M41" s="252"/>
      <c r="N41" s="252"/>
    </row>
    <row r="42" spans="1:23" ht="24.95" customHeight="1">
      <c r="A42" s="273"/>
      <c r="B42" s="1671" t="s">
        <v>301</v>
      </c>
      <c r="C42" s="277" t="s">
        <v>302</v>
      </c>
      <c r="D42" s="1687" t="s">
        <v>303</v>
      </c>
      <c r="E42" s="1687" t="s">
        <v>304</v>
      </c>
      <c r="F42" s="1687" t="s">
        <v>305</v>
      </c>
      <c r="G42" s="1687" t="s">
        <v>306</v>
      </c>
      <c r="H42" s="1687" t="s">
        <v>1366</v>
      </c>
      <c r="I42" s="1688" t="s">
        <v>1367</v>
      </c>
      <c r="J42" s="252"/>
      <c r="K42" s="275"/>
      <c r="L42" s="252"/>
      <c r="M42" s="252"/>
      <c r="N42" s="252"/>
    </row>
    <row r="43" spans="1:23" ht="24.95" customHeight="1">
      <c r="A43" s="273"/>
      <c r="B43" s="1671" t="s">
        <v>307</v>
      </c>
      <c r="C43" s="1672" t="s">
        <v>308</v>
      </c>
      <c r="D43" s="274" t="s">
        <v>309</v>
      </c>
      <c r="E43" s="274" t="s">
        <v>310</v>
      </c>
      <c r="F43" s="274" t="s">
        <v>311</v>
      </c>
      <c r="G43" s="1687" t="s">
        <v>312</v>
      </c>
      <c r="H43" s="1687" t="s">
        <v>1368</v>
      </c>
      <c r="I43" s="1688" t="s">
        <v>1491</v>
      </c>
      <c r="J43" s="252"/>
      <c r="K43" s="275"/>
      <c r="L43" s="252"/>
      <c r="M43" s="252"/>
      <c r="N43" s="252"/>
    </row>
    <row r="44" spans="1:23" ht="24.95" customHeight="1">
      <c r="A44" s="273"/>
      <c r="B44" s="1671" t="s">
        <v>313</v>
      </c>
      <c r="C44" s="1672" t="s">
        <v>314</v>
      </c>
      <c r="D44" s="274" t="s">
        <v>315</v>
      </c>
      <c r="E44" s="274" t="s">
        <v>316</v>
      </c>
      <c r="F44" s="274" t="s">
        <v>317</v>
      </c>
      <c r="G44" s="1687" t="s">
        <v>318</v>
      </c>
      <c r="H44" s="1687" t="s">
        <v>1369</v>
      </c>
      <c r="I44" s="1688" t="s">
        <v>1494</v>
      </c>
      <c r="J44" s="252"/>
      <c r="K44" s="275"/>
      <c r="L44" s="252"/>
      <c r="M44" s="252"/>
      <c r="N44" s="252"/>
    </row>
    <row r="45" spans="1:23" ht="24.95" customHeight="1">
      <c r="A45" s="273"/>
      <c r="B45" s="1671" t="s">
        <v>319</v>
      </c>
      <c r="C45" s="277" t="s">
        <v>320</v>
      </c>
      <c r="D45" s="1687" t="s">
        <v>321</v>
      </c>
      <c r="E45" s="1687" t="s">
        <v>322</v>
      </c>
      <c r="F45" s="1687" t="s">
        <v>323</v>
      </c>
      <c r="G45" s="1687" t="s">
        <v>324</v>
      </c>
      <c r="H45" s="1687" t="s">
        <v>1370</v>
      </c>
      <c r="I45" s="1688" t="s">
        <v>1371</v>
      </c>
      <c r="J45" s="252"/>
      <c r="K45" s="275"/>
      <c r="L45" s="252"/>
      <c r="M45" s="252"/>
      <c r="N45" s="252"/>
    </row>
    <row r="46" spans="1:23" ht="24.95" customHeight="1">
      <c r="A46" s="273"/>
      <c r="B46" s="1671" t="s">
        <v>325</v>
      </c>
      <c r="C46" s="1672">
        <v>1688.82986487635</v>
      </c>
      <c r="D46" s="274">
        <v>2016.81616154121</v>
      </c>
      <c r="E46" s="274">
        <v>2299.80759813133</v>
      </c>
      <c r="F46" s="274">
        <v>2742.1</v>
      </c>
      <c r="G46" s="274">
        <v>3235.0667569785201</v>
      </c>
      <c r="H46" s="274">
        <v>2808.8731430202952</v>
      </c>
      <c r="I46" s="276">
        <v>3331.5653882900197</v>
      </c>
      <c r="J46" s="252"/>
      <c r="K46" s="275"/>
      <c r="L46" s="252"/>
      <c r="M46" s="252"/>
      <c r="N46" s="252"/>
    </row>
    <row r="47" spans="1:23" ht="24.95" customHeight="1">
      <c r="A47" s="273"/>
      <c r="B47" s="1671" t="s">
        <v>326</v>
      </c>
      <c r="C47" s="1672">
        <v>1338.9</v>
      </c>
      <c r="D47" s="274">
        <v>1656.9</v>
      </c>
      <c r="E47" s="274">
        <v>1959</v>
      </c>
      <c r="F47" s="274">
        <v>2399.8000000000002</v>
      </c>
      <c r="G47" s="274">
        <v>2866.1913911537004</v>
      </c>
      <c r="H47" s="274">
        <v>2571.9</v>
      </c>
      <c r="I47" s="276">
        <v>2988.8</v>
      </c>
      <c r="J47" s="252"/>
      <c r="K47" s="275"/>
      <c r="L47" s="252"/>
      <c r="M47" s="252"/>
      <c r="N47" s="252"/>
    </row>
    <row r="48" spans="1:23" ht="24.95" customHeight="1">
      <c r="A48" s="273"/>
      <c r="B48" s="1671" t="s">
        <v>327</v>
      </c>
      <c r="C48" s="1672">
        <v>961.2</v>
      </c>
      <c r="D48" s="274">
        <v>1718.2</v>
      </c>
      <c r="E48" s="274">
        <v>1582.7</v>
      </c>
      <c r="F48" s="274">
        <v>1212.4000000000001</v>
      </c>
      <c r="G48" s="274">
        <v>1259.02</v>
      </c>
      <c r="H48" s="274">
        <v>1241.5999999999999</v>
      </c>
      <c r="I48" s="276">
        <v>1137.8</v>
      </c>
      <c r="J48" s="252"/>
      <c r="K48" s="275"/>
      <c r="L48" s="252"/>
      <c r="M48" s="252"/>
      <c r="N48" s="252"/>
    </row>
    <row r="49" spans="1:14">
      <c r="A49" s="273"/>
      <c r="B49" s="1671" t="s">
        <v>328</v>
      </c>
      <c r="C49" s="1672">
        <v>46.4</v>
      </c>
      <c r="D49" s="274">
        <v>83.9</v>
      </c>
      <c r="E49" s="274">
        <v>69.400000000000006</v>
      </c>
      <c r="F49" s="274">
        <v>47.7</v>
      </c>
      <c r="G49" s="274">
        <v>45.246968701868525</v>
      </c>
      <c r="H49" s="1689">
        <v>48.9</v>
      </c>
      <c r="I49" s="1690">
        <v>41.7</v>
      </c>
      <c r="J49" s="252"/>
      <c r="K49" s="275"/>
      <c r="L49" s="252"/>
      <c r="M49" s="252"/>
      <c r="N49" s="252"/>
    </row>
    <row r="50" spans="1:14" s="250" customFormat="1" ht="24.95" customHeight="1">
      <c r="A50" s="258" t="s">
        <v>329</v>
      </c>
      <c r="B50" s="278" t="s">
        <v>330</v>
      </c>
      <c r="C50" s="260"/>
      <c r="D50" s="261"/>
      <c r="E50" s="261"/>
      <c r="F50" s="261"/>
      <c r="G50" s="261"/>
      <c r="H50" s="261"/>
      <c r="I50" s="262"/>
      <c r="J50" s="265"/>
      <c r="K50" s="265"/>
      <c r="L50" s="265"/>
      <c r="M50" s="265"/>
      <c r="N50" s="265"/>
    </row>
    <row r="51" spans="1:14" s="250" customFormat="1" ht="24.95" customHeight="1">
      <c r="A51" s="263"/>
      <c r="B51" s="1671" t="s">
        <v>331</v>
      </c>
      <c r="C51" s="1672">
        <v>13.803784200307547</v>
      </c>
      <c r="D51" s="1672">
        <v>18.758699962005338</v>
      </c>
      <c r="E51" s="1672">
        <v>26.391601995995899</v>
      </c>
      <c r="F51" s="1672">
        <v>19.3</v>
      </c>
      <c r="G51" s="1672">
        <v>19.100000000000001</v>
      </c>
      <c r="H51" s="1672">
        <v>43.4</v>
      </c>
      <c r="I51" s="1677">
        <v>5.5</v>
      </c>
      <c r="J51" s="265"/>
      <c r="K51" s="265"/>
      <c r="L51" s="265"/>
      <c r="M51" s="265"/>
      <c r="N51" s="265"/>
    </row>
    <row r="52" spans="1:14" s="250" customFormat="1" ht="24.95" customHeight="1">
      <c r="A52" s="263"/>
      <c r="B52" s="1671" t="s">
        <v>332</v>
      </c>
      <c r="C52" s="1672">
        <v>19.8</v>
      </c>
      <c r="D52" s="1672">
        <v>14.238020424194827</v>
      </c>
      <c r="E52" s="1672">
        <v>40.226921093347087</v>
      </c>
      <c r="F52" s="1672">
        <v>30.7</v>
      </c>
      <c r="G52" s="277">
        <v>0.14000000000000001</v>
      </c>
      <c r="H52" s="1672">
        <v>23.1</v>
      </c>
      <c r="I52" s="1674">
        <v>0.8</v>
      </c>
      <c r="J52" s="265"/>
      <c r="K52" s="265"/>
      <c r="L52" s="265"/>
      <c r="M52" s="265"/>
      <c r="N52" s="265"/>
    </row>
    <row r="53" spans="1:14" s="250" customFormat="1" ht="24.95" customHeight="1">
      <c r="A53" s="263"/>
      <c r="B53" s="1671" t="s">
        <v>333</v>
      </c>
      <c r="C53" s="1672">
        <v>196.78579999999999</v>
      </c>
      <c r="D53" s="1672">
        <v>234.15790000000001</v>
      </c>
      <c r="E53" s="1672">
        <v>283.71069999999997</v>
      </c>
      <c r="F53" s="1672">
        <v>390.89870000000002</v>
      </c>
      <c r="G53" s="1672">
        <v>452.97</v>
      </c>
      <c r="H53" s="1672">
        <v>390.9</v>
      </c>
      <c r="I53" s="1674">
        <v>452.97</v>
      </c>
      <c r="J53" s="265"/>
      <c r="K53" s="265"/>
      <c r="L53" s="265"/>
      <c r="M53" s="265"/>
      <c r="N53" s="265"/>
    </row>
    <row r="54" spans="1:14" s="250" customFormat="1" ht="24.95" customHeight="1">
      <c r="A54" s="263"/>
      <c r="B54" s="1671" t="s">
        <v>334</v>
      </c>
      <c r="C54" s="1672">
        <v>343.3</v>
      </c>
      <c r="D54" s="1672">
        <v>388.8</v>
      </c>
      <c r="E54" s="1672">
        <v>413.97800000000001</v>
      </c>
      <c r="F54" s="1672">
        <v>525.35</v>
      </c>
      <c r="G54" s="1672">
        <v>594.62030000000004</v>
      </c>
      <c r="H54" s="1672" t="s">
        <v>263</v>
      </c>
      <c r="I54" s="1677" t="s">
        <v>263</v>
      </c>
      <c r="J54" s="265"/>
      <c r="K54" s="265"/>
      <c r="L54" s="265"/>
      <c r="M54" s="265"/>
      <c r="N54" s="265"/>
    </row>
    <row r="55" spans="1:14" s="250" customFormat="1" ht="24.95" customHeight="1">
      <c r="A55" s="263"/>
      <c r="B55" s="1671" t="s">
        <v>335</v>
      </c>
      <c r="C55" s="1672">
        <v>19.151131071242361</v>
      </c>
      <c r="D55" s="1672">
        <v>21.535903224825617</v>
      </c>
      <c r="E55" s="1672">
        <v>23.181661176542807</v>
      </c>
      <c r="F55" s="1672">
        <v>24.2</v>
      </c>
      <c r="G55" s="1672">
        <v>24.98470839434821</v>
      </c>
      <c r="H55" s="1672" t="s">
        <v>263</v>
      </c>
      <c r="I55" s="1677" t="s">
        <v>263</v>
      </c>
      <c r="J55" s="265"/>
      <c r="K55" s="265"/>
      <c r="L55" s="265"/>
      <c r="M55" s="265"/>
      <c r="N55" s="265"/>
    </row>
    <row r="56" spans="1:14" s="250" customFormat="1" ht="24.95" customHeight="1">
      <c r="A56" s="263"/>
      <c r="B56" s="1671" t="s">
        <v>336</v>
      </c>
      <c r="C56" s="1672">
        <v>15.92742730759956</v>
      </c>
      <c r="D56" s="1672">
        <v>16.465155442184514</v>
      </c>
      <c r="E56" s="1672">
        <v>19.625187800978498</v>
      </c>
      <c r="F56" s="1672">
        <v>23.1</v>
      </c>
      <c r="G56" s="1672">
        <v>20.180300948036255</v>
      </c>
      <c r="H56" s="1672" t="s">
        <v>263</v>
      </c>
      <c r="I56" s="1677" t="s">
        <v>263</v>
      </c>
      <c r="J56" s="265"/>
      <c r="K56" s="265"/>
      <c r="L56" s="265"/>
      <c r="M56" s="265"/>
      <c r="N56" s="265"/>
    </row>
    <row r="57" spans="1:14" s="250" customFormat="1" ht="24.95" customHeight="1">
      <c r="A57" s="263"/>
      <c r="B57" s="1671" t="s">
        <v>337</v>
      </c>
      <c r="C57" s="1672">
        <v>4.1665951099462601</v>
      </c>
      <c r="D57" s="1672">
        <v>5.4301630418035742</v>
      </c>
      <c r="E57" s="1672">
        <v>7.8994084396469209</v>
      </c>
      <c r="F57" s="1672">
        <v>8.8000000000000007</v>
      </c>
      <c r="G57" s="1672">
        <v>6.0359539638237703</v>
      </c>
      <c r="H57" s="1672" t="s">
        <v>263</v>
      </c>
      <c r="I57" s="1677" t="s">
        <v>263</v>
      </c>
      <c r="J57" s="265"/>
      <c r="K57" s="265"/>
      <c r="L57" s="265"/>
      <c r="M57" s="265"/>
      <c r="N57" s="265"/>
    </row>
    <row r="58" spans="1:14" s="250" customFormat="1">
      <c r="A58" s="263"/>
      <c r="B58" s="1671" t="s">
        <v>338</v>
      </c>
      <c r="C58" s="1672">
        <v>9.2381212271788744</v>
      </c>
      <c r="D58" s="1672">
        <v>10.392407893673422</v>
      </c>
      <c r="E58" s="1672">
        <v>10.736062944363605</v>
      </c>
      <c r="F58" s="1672">
        <v>12.896546195126813</v>
      </c>
      <c r="G58" s="1672">
        <v>13.075297049723195</v>
      </c>
      <c r="H58" s="1672" t="s">
        <v>263</v>
      </c>
      <c r="I58" s="1674" t="s">
        <v>263</v>
      </c>
      <c r="J58" s="265"/>
      <c r="K58" s="265"/>
      <c r="L58" s="265"/>
      <c r="M58" s="265"/>
      <c r="N58" s="265"/>
    </row>
    <row r="59" spans="1:14" s="250" customFormat="1" ht="16.5" thickBot="1">
      <c r="A59" s="279"/>
      <c r="B59" s="1691" t="s">
        <v>339</v>
      </c>
      <c r="C59" s="1692">
        <v>16.116239166090786</v>
      </c>
      <c r="D59" s="1692">
        <v>17.255741484956204</v>
      </c>
      <c r="E59" s="1692">
        <v>15.478778239462301</v>
      </c>
      <c r="F59" s="1692">
        <v>17.332369085929091</v>
      </c>
      <c r="G59" s="1692">
        <v>17.164131208150778</v>
      </c>
      <c r="H59" s="1692" t="s">
        <v>263</v>
      </c>
      <c r="I59" s="1693" t="s">
        <v>263</v>
      </c>
      <c r="J59" s="265"/>
      <c r="K59" s="265"/>
      <c r="L59" s="265"/>
      <c r="M59" s="265"/>
      <c r="N59" s="265"/>
    </row>
    <row r="60" spans="1:14" s="250" customFormat="1" ht="16.5" thickTop="1">
      <c r="A60" s="265"/>
      <c r="B60" s="1948" t="s">
        <v>340</v>
      </c>
      <c r="C60" s="1948"/>
      <c r="D60" s="1948"/>
      <c r="E60" s="1948"/>
      <c r="F60" s="1948"/>
      <c r="G60" s="1948"/>
      <c r="H60" s="1948"/>
      <c r="I60" s="1948"/>
      <c r="J60" s="265"/>
      <c r="K60" s="265"/>
      <c r="L60" s="265"/>
      <c r="M60" s="265"/>
      <c r="N60" s="265"/>
    </row>
    <row r="61" spans="1:14" s="250" customFormat="1">
      <c r="A61" s="265"/>
      <c r="B61" s="1941" t="s">
        <v>1372</v>
      </c>
      <c r="C61" s="1941"/>
      <c r="D61" s="1941"/>
      <c r="E61" s="1941"/>
      <c r="F61" s="1941"/>
      <c r="G61" s="1941"/>
      <c r="H61" s="1941"/>
      <c r="I61" s="1941"/>
      <c r="J61" s="265"/>
      <c r="K61" s="265"/>
      <c r="L61" s="265"/>
      <c r="M61" s="265"/>
      <c r="N61" s="265"/>
    </row>
    <row r="62" spans="1:14" s="250" customFormat="1" ht="15.75" hidden="1" customHeight="1">
      <c r="B62" s="280"/>
      <c r="C62" s="281"/>
      <c r="D62" s="281"/>
      <c r="E62" s="281"/>
      <c r="F62" s="281"/>
      <c r="G62" s="281"/>
      <c r="H62" s="282"/>
      <c r="I62" s="282"/>
      <c r="J62" s="265"/>
      <c r="K62" s="265"/>
      <c r="L62" s="265"/>
      <c r="M62" s="265"/>
      <c r="N62" s="265"/>
    </row>
    <row r="63" spans="1:14">
      <c r="B63" s="1941"/>
      <c r="C63" s="1941"/>
      <c r="D63" s="1941"/>
      <c r="E63" s="1941"/>
      <c r="F63" s="1941"/>
      <c r="G63" s="1941"/>
      <c r="H63" s="1941"/>
      <c r="I63" s="1941"/>
      <c r="J63" s="252"/>
      <c r="K63" s="252"/>
      <c r="L63" s="252"/>
      <c r="M63" s="252"/>
      <c r="N63" s="252"/>
    </row>
    <row r="64" spans="1:14">
      <c r="F64" s="283"/>
      <c r="G64" s="283"/>
      <c r="H64" s="252"/>
      <c r="I64" s="252"/>
      <c r="J64" s="252"/>
      <c r="K64" s="252"/>
      <c r="L64" s="252"/>
      <c r="M64" s="252"/>
      <c r="N64" s="252"/>
    </row>
    <row r="65" spans="3:9">
      <c r="F65" s="283"/>
      <c r="G65" s="283"/>
      <c r="H65" s="252"/>
      <c r="I65" s="252"/>
    </row>
    <row r="66" spans="3:9">
      <c r="F66" s="283"/>
      <c r="G66" s="283"/>
    </row>
    <row r="67" spans="3:9">
      <c r="E67" s="283"/>
      <c r="F67" s="283"/>
      <c r="G67" s="283"/>
      <c r="H67" s="283"/>
      <c r="I67" s="283"/>
    </row>
    <row r="69" spans="3:9">
      <c r="C69" s="283"/>
      <c r="D69" s="283"/>
      <c r="E69" s="283"/>
      <c r="F69" s="283"/>
      <c r="G69" s="283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A2" sqref="A2:P2"/>
    </sheetView>
  </sheetViews>
  <sheetFormatPr defaultRowHeight="21" customHeight="1"/>
  <cols>
    <col min="1" max="1" width="6.28515625" style="378" customWidth="1"/>
    <col min="2" max="2" width="12.140625" style="378" bestFit="1" customWidth="1"/>
    <col min="3" max="6" width="9.5703125" style="378" hidden="1" customWidth="1"/>
    <col min="7" max="7" width="12.7109375" style="378" hidden="1" customWidth="1"/>
    <col min="8" max="16" width="13.5703125" style="378" customWidth="1"/>
    <col min="17" max="257" width="9.140625" style="378"/>
    <col min="258" max="268" width="12.7109375" style="378" customWidth="1"/>
    <col min="269" max="269" width="12.28515625" style="378" customWidth="1"/>
    <col min="270" max="270" width="11.5703125" style="378" customWidth="1"/>
    <col min="271" max="271" width="11.140625" style="378" customWidth="1"/>
    <col min="272" max="513" width="9.140625" style="378"/>
    <col min="514" max="524" width="12.7109375" style="378" customWidth="1"/>
    <col min="525" max="525" width="12.28515625" style="378" customWidth="1"/>
    <col min="526" max="526" width="11.5703125" style="378" customWidth="1"/>
    <col min="527" max="527" width="11.140625" style="378" customWidth="1"/>
    <col min="528" max="769" width="9.140625" style="378"/>
    <col min="770" max="780" width="12.7109375" style="378" customWidth="1"/>
    <col min="781" max="781" width="12.28515625" style="378" customWidth="1"/>
    <col min="782" max="782" width="11.5703125" style="378" customWidth="1"/>
    <col min="783" max="783" width="11.140625" style="378" customWidth="1"/>
    <col min="784" max="1025" width="9.140625" style="378"/>
    <col min="1026" max="1036" width="12.7109375" style="378" customWidth="1"/>
    <col min="1037" max="1037" width="12.28515625" style="378" customWidth="1"/>
    <col min="1038" max="1038" width="11.5703125" style="378" customWidth="1"/>
    <col min="1039" max="1039" width="11.140625" style="378" customWidth="1"/>
    <col min="1040" max="1281" width="9.140625" style="378"/>
    <col min="1282" max="1292" width="12.7109375" style="378" customWidth="1"/>
    <col min="1293" max="1293" width="12.28515625" style="378" customWidth="1"/>
    <col min="1294" max="1294" width="11.5703125" style="378" customWidth="1"/>
    <col min="1295" max="1295" width="11.140625" style="378" customWidth="1"/>
    <col min="1296" max="1537" width="9.140625" style="378"/>
    <col min="1538" max="1548" width="12.7109375" style="378" customWidth="1"/>
    <col min="1549" max="1549" width="12.28515625" style="378" customWidth="1"/>
    <col min="1550" max="1550" width="11.5703125" style="378" customWidth="1"/>
    <col min="1551" max="1551" width="11.140625" style="378" customWidth="1"/>
    <col min="1552" max="1793" width="9.140625" style="378"/>
    <col min="1794" max="1804" width="12.7109375" style="378" customWidth="1"/>
    <col min="1805" max="1805" width="12.28515625" style="378" customWidth="1"/>
    <col min="1806" max="1806" width="11.5703125" style="378" customWidth="1"/>
    <col min="1807" max="1807" width="11.140625" style="378" customWidth="1"/>
    <col min="1808" max="2049" width="9.140625" style="378"/>
    <col min="2050" max="2060" width="12.7109375" style="378" customWidth="1"/>
    <col min="2061" max="2061" width="12.28515625" style="378" customWidth="1"/>
    <col min="2062" max="2062" width="11.5703125" style="378" customWidth="1"/>
    <col min="2063" max="2063" width="11.140625" style="378" customWidth="1"/>
    <col min="2064" max="2305" width="9.140625" style="378"/>
    <col min="2306" max="2316" width="12.7109375" style="378" customWidth="1"/>
    <col min="2317" max="2317" width="12.28515625" style="378" customWidth="1"/>
    <col min="2318" max="2318" width="11.5703125" style="378" customWidth="1"/>
    <col min="2319" max="2319" width="11.140625" style="378" customWidth="1"/>
    <col min="2320" max="2561" width="9.140625" style="378"/>
    <col min="2562" max="2572" width="12.7109375" style="378" customWidth="1"/>
    <col min="2573" max="2573" width="12.28515625" style="378" customWidth="1"/>
    <col min="2574" max="2574" width="11.5703125" style="378" customWidth="1"/>
    <col min="2575" max="2575" width="11.140625" style="378" customWidth="1"/>
    <col min="2576" max="2817" width="9.140625" style="378"/>
    <col min="2818" max="2828" width="12.7109375" style="378" customWidth="1"/>
    <col min="2829" max="2829" width="12.28515625" style="378" customWidth="1"/>
    <col min="2830" max="2830" width="11.5703125" style="378" customWidth="1"/>
    <col min="2831" max="2831" width="11.140625" style="378" customWidth="1"/>
    <col min="2832" max="3073" width="9.140625" style="378"/>
    <col min="3074" max="3084" width="12.7109375" style="378" customWidth="1"/>
    <col min="3085" max="3085" width="12.28515625" style="378" customWidth="1"/>
    <col min="3086" max="3086" width="11.5703125" style="378" customWidth="1"/>
    <col min="3087" max="3087" width="11.140625" style="378" customWidth="1"/>
    <col min="3088" max="3329" width="9.140625" style="378"/>
    <col min="3330" max="3340" width="12.7109375" style="378" customWidth="1"/>
    <col min="3341" max="3341" width="12.28515625" style="378" customWidth="1"/>
    <col min="3342" max="3342" width="11.5703125" style="378" customWidth="1"/>
    <col min="3343" max="3343" width="11.140625" style="378" customWidth="1"/>
    <col min="3344" max="3585" width="9.140625" style="378"/>
    <col min="3586" max="3596" width="12.7109375" style="378" customWidth="1"/>
    <col min="3597" max="3597" width="12.28515625" style="378" customWidth="1"/>
    <col min="3598" max="3598" width="11.5703125" style="378" customWidth="1"/>
    <col min="3599" max="3599" width="11.140625" style="378" customWidth="1"/>
    <col min="3600" max="3841" width="9.140625" style="378"/>
    <col min="3842" max="3852" width="12.7109375" style="378" customWidth="1"/>
    <col min="3853" max="3853" width="12.28515625" style="378" customWidth="1"/>
    <col min="3854" max="3854" width="11.5703125" style="378" customWidth="1"/>
    <col min="3855" max="3855" width="11.140625" style="378" customWidth="1"/>
    <col min="3856" max="4097" width="9.140625" style="378"/>
    <col min="4098" max="4108" width="12.7109375" style="378" customWidth="1"/>
    <col min="4109" max="4109" width="12.28515625" style="378" customWidth="1"/>
    <col min="4110" max="4110" width="11.5703125" style="378" customWidth="1"/>
    <col min="4111" max="4111" width="11.140625" style="378" customWidth="1"/>
    <col min="4112" max="4353" width="9.140625" style="378"/>
    <col min="4354" max="4364" width="12.7109375" style="378" customWidth="1"/>
    <col min="4365" max="4365" width="12.28515625" style="378" customWidth="1"/>
    <col min="4366" max="4366" width="11.5703125" style="378" customWidth="1"/>
    <col min="4367" max="4367" width="11.140625" style="378" customWidth="1"/>
    <col min="4368" max="4609" width="9.140625" style="378"/>
    <col min="4610" max="4620" width="12.7109375" style="378" customWidth="1"/>
    <col min="4621" max="4621" width="12.28515625" style="378" customWidth="1"/>
    <col min="4622" max="4622" width="11.5703125" style="378" customWidth="1"/>
    <col min="4623" max="4623" width="11.140625" style="378" customWidth="1"/>
    <col min="4624" max="4865" width="9.140625" style="378"/>
    <col min="4866" max="4876" width="12.7109375" style="378" customWidth="1"/>
    <col min="4877" max="4877" width="12.28515625" style="378" customWidth="1"/>
    <col min="4878" max="4878" width="11.5703125" style="378" customWidth="1"/>
    <col min="4879" max="4879" width="11.140625" style="378" customWidth="1"/>
    <col min="4880" max="5121" width="9.140625" style="378"/>
    <col min="5122" max="5132" width="12.7109375" style="378" customWidth="1"/>
    <col min="5133" max="5133" width="12.28515625" style="378" customWidth="1"/>
    <col min="5134" max="5134" width="11.5703125" style="378" customWidth="1"/>
    <col min="5135" max="5135" width="11.140625" style="378" customWidth="1"/>
    <col min="5136" max="5377" width="9.140625" style="378"/>
    <col min="5378" max="5388" width="12.7109375" style="378" customWidth="1"/>
    <col min="5389" max="5389" width="12.28515625" style="378" customWidth="1"/>
    <col min="5390" max="5390" width="11.5703125" style="378" customWidth="1"/>
    <col min="5391" max="5391" width="11.140625" style="378" customWidth="1"/>
    <col min="5392" max="5633" width="9.140625" style="378"/>
    <col min="5634" max="5644" width="12.7109375" style="378" customWidth="1"/>
    <col min="5645" max="5645" width="12.28515625" style="378" customWidth="1"/>
    <col min="5646" max="5646" width="11.5703125" style="378" customWidth="1"/>
    <col min="5647" max="5647" width="11.140625" style="378" customWidth="1"/>
    <col min="5648" max="5889" width="9.140625" style="378"/>
    <col min="5890" max="5900" width="12.7109375" style="378" customWidth="1"/>
    <col min="5901" max="5901" width="12.28515625" style="378" customWidth="1"/>
    <col min="5902" max="5902" width="11.5703125" style="378" customWidth="1"/>
    <col min="5903" max="5903" width="11.140625" style="378" customWidth="1"/>
    <col min="5904" max="6145" width="9.140625" style="378"/>
    <col min="6146" max="6156" width="12.7109375" style="378" customWidth="1"/>
    <col min="6157" max="6157" width="12.28515625" style="378" customWidth="1"/>
    <col min="6158" max="6158" width="11.5703125" style="378" customWidth="1"/>
    <col min="6159" max="6159" width="11.140625" style="378" customWidth="1"/>
    <col min="6160" max="6401" width="9.140625" style="378"/>
    <col min="6402" max="6412" width="12.7109375" style="378" customWidth="1"/>
    <col min="6413" max="6413" width="12.28515625" style="378" customWidth="1"/>
    <col min="6414" max="6414" width="11.5703125" style="378" customWidth="1"/>
    <col min="6415" max="6415" width="11.140625" style="378" customWidth="1"/>
    <col min="6416" max="6657" width="9.140625" style="378"/>
    <col min="6658" max="6668" width="12.7109375" style="378" customWidth="1"/>
    <col min="6669" max="6669" width="12.28515625" style="378" customWidth="1"/>
    <col min="6670" max="6670" width="11.5703125" style="378" customWidth="1"/>
    <col min="6671" max="6671" width="11.140625" style="378" customWidth="1"/>
    <col min="6672" max="6913" width="9.140625" style="378"/>
    <col min="6914" max="6924" width="12.7109375" style="378" customWidth="1"/>
    <col min="6925" max="6925" width="12.28515625" style="378" customWidth="1"/>
    <col min="6926" max="6926" width="11.5703125" style="378" customWidth="1"/>
    <col min="6927" max="6927" width="11.140625" style="378" customWidth="1"/>
    <col min="6928" max="7169" width="9.140625" style="378"/>
    <col min="7170" max="7180" width="12.7109375" style="378" customWidth="1"/>
    <col min="7181" max="7181" width="12.28515625" style="378" customWidth="1"/>
    <col min="7182" max="7182" width="11.5703125" style="378" customWidth="1"/>
    <col min="7183" max="7183" width="11.140625" style="378" customWidth="1"/>
    <col min="7184" max="7425" width="9.140625" style="378"/>
    <col min="7426" max="7436" width="12.7109375" style="378" customWidth="1"/>
    <col min="7437" max="7437" width="12.28515625" style="378" customWidth="1"/>
    <col min="7438" max="7438" width="11.5703125" style="378" customWidth="1"/>
    <col min="7439" max="7439" width="11.140625" style="378" customWidth="1"/>
    <col min="7440" max="7681" width="9.140625" style="378"/>
    <col min="7682" max="7692" width="12.7109375" style="378" customWidth="1"/>
    <col min="7693" max="7693" width="12.28515625" style="378" customWidth="1"/>
    <col min="7694" max="7694" width="11.5703125" style="378" customWidth="1"/>
    <col min="7695" max="7695" width="11.140625" style="378" customWidth="1"/>
    <col min="7696" max="7937" width="9.140625" style="378"/>
    <col min="7938" max="7948" width="12.7109375" style="378" customWidth="1"/>
    <col min="7949" max="7949" width="12.28515625" style="378" customWidth="1"/>
    <col min="7950" max="7950" width="11.5703125" style="378" customWidth="1"/>
    <col min="7951" max="7951" width="11.140625" style="378" customWidth="1"/>
    <col min="7952" max="8193" width="9.140625" style="378"/>
    <col min="8194" max="8204" width="12.7109375" style="378" customWidth="1"/>
    <col min="8205" max="8205" width="12.28515625" style="378" customWidth="1"/>
    <col min="8206" max="8206" width="11.5703125" style="378" customWidth="1"/>
    <col min="8207" max="8207" width="11.140625" style="378" customWidth="1"/>
    <col min="8208" max="8449" width="9.140625" style="378"/>
    <col min="8450" max="8460" width="12.7109375" style="378" customWidth="1"/>
    <col min="8461" max="8461" width="12.28515625" style="378" customWidth="1"/>
    <col min="8462" max="8462" width="11.5703125" style="378" customWidth="1"/>
    <col min="8463" max="8463" width="11.140625" style="378" customWidth="1"/>
    <col min="8464" max="8705" width="9.140625" style="378"/>
    <col min="8706" max="8716" width="12.7109375" style="378" customWidth="1"/>
    <col min="8717" max="8717" width="12.28515625" style="378" customWidth="1"/>
    <col min="8718" max="8718" width="11.5703125" style="378" customWidth="1"/>
    <col min="8719" max="8719" width="11.140625" style="378" customWidth="1"/>
    <col min="8720" max="8961" width="9.140625" style="378"/>
    <col min="8962" max="8972" width="12.7109375" style="378" customWidth="1"/>
    <col min="8973" max="8973" width="12.28515625" style="378" customWidth="1"/>
    <col min="8974" max="8974" width="11.5703125" style="378" customWidth="1"/>
    <col min="8975" max="8975" width="11.140625" style="378" customWidth="1"/>
    <col min="8976" max="9217" width="9.140625" style="378"/>
    <col min="9218" max="9228" width="12.7109375" style="378" customWidth="1"/>
    <col min="9229" max="9229" width="12.28515625" style="378" customWidth="1"/>
    <col min="9230" max="9230" width="11.5703125" style="378" customWidth="1"/>
    <col min="9231" max="9231" width="11.140625" style="378" customWidth="1"/>
    <col min="9232" max="9473" width="9.140625" style="378"/>
    <col min="9474" max="9484" width="12.7109375" style="378" customWidth="1"/>
    <col min="9485" max="9485" width="12.28515625" style="378" customWidth="1"/>
    <col min="9486" max="9486" width="11.5703125" style="378" customWidth="1"/>
    <col min="9487" max="9487" width="11.140625" style="378" customWidth="1"/>
    <col min="9488" max="9729" width="9.140625" style="378"/>
    <col min="9730" max="9740" width="12.7109375" style="378" customWidth="1"/>
    <col min="9741" max="9741" width="12.28515625" style="378" customWidth="1"/>
    <col min="9742" max="9742" width="11.5703125" style="378" customWidth="1"/>
    <col min="9743" max="9743" width="11.140625" style="378" customWidth="1"/>
    <col min="9744" max="9985" width="9.140625" style="378"/>
    <col min="9986" max="9996" width="12.7109375" style="378" customWidth="1"/>
    <col min="9997" max="9997" width="12.28515625" style="378" customWidth="1"/>
    <col min="9998" max="9998" width="11.5703125" style="378" customWidth="1"/>
    <col min="9999" max="9999" width="11.140625" style="378" customWidth="1"/>
    <col min="10000" max="10241" width="9.140625" style="378"/>
    <col min="10242" max="10252" width="12.7109375" style="378" customWidth="1"/>
    <col min="10253" max="10253" width="12.28515625" style="378" customWidth="1"/>
    <col min="10254" max="10254" width="11.5703125" style="378" customWidth="1"/>
    <col min="10255" max="10255" width="11.140625" style="378" customWidth="1"/>
    <col min="10256" max="10497" width="9.140625" style="378"/>
    <col min="10498" max="10508" width="12.7109375" style="378" customWidth="1"/>
    <col min="10509" max="10509" width="12.28515625" style="378" customWidth="1"/>
    <col min="10510" max="10510" width="11.5703125" style="378" customWidth="1"/>
    <col min="10511" max="10511" width="11.140625" style="378" customWidth="1"/>
    <col min="10512" max="10753" width="9.140625" style="378"/>
    <col min="10754" max="10764" width="12.7109375" style="378" customWidth="1"/>
    <col min="10765" max="10765" width="12.28515625" style="378" customWidth="1"/>
    <col min="10766" max="10766" width="11.5703125" style="378" customWidth="1"/>
    <col min="10767" max="10767" width="11.140625" style="378" customWidth="1"/>
    <col min="10768" max="11009" width="9.140625" style="378"/>
    <col min="11010" max="11020" width="12.7109375" style="378" customWidth="1"/>
    <col min="11021" max="11021" width="12.28515625" style="378" customWidth="1"/>
    <col min="11022" max="11022" width="11.5703125" style="378" customWidth="1"/>
    <col min="11023" max="11023" width="11.140625" style="378" customWidth="1"/>
    <col min="11024" max="11265" width="9.140625" style="378"/>
    <col min="11266" max="11276" width="12.7109375" style="378" customWidth="1"/>
    <col min="11277" max="11277" width="12.28515625" style="378" customWidth="1"/>
    <col min="11278" max="11278" width="11.5703125" style="378" customWidth="1"/>
    <col min="11279" max="11279" width="11.140625" style="378" customWidth="1"/>
    <col min="11280" max="11521" width="9.140625" style="378"/>
    <col min="11522" max="11532" width="12.7109375" style="378" customWidth="1"/>
    <col min="11533" max="11533" width="12.28515625" style="378" customWidth="1"/>
    <col min="11534" max="11534" width="11.5703125" style="378" customWidth="1"/>
    <col min="11535" max="11535" width="11.140625" style="378" customWidth="1"/>
    <col min="11536" max="11777" width="9.140625" style="378"/>
    <col min="11778" max="11788" width="12.7109375" style="378" customWidth="1"/>
    <col min="11789" max="11789" width="12.28515625" style="378" customWidth="1"/>
    <col min="11790" max="11790" width="11.5703125" style="378" customWidth="1"/>
    <col min="11791" max="11791" width="11.140625" style="378" customWidth="1"/>
    <col min="11792" max="12033" width="9.140625" style="378"/>
    <col min="12034" max="12044" width="12.7109375" style="378" customWidth="1"/>
    <col min="12045" max="12045" width="12.28515625" style="378" customWidth="1"/>
    <col min="12046" max="12046" width="11.5703125" style="378" customWidth="1"/>
    <col min="12047" max="12047" width="11.140625" style="378" customWidth="1"/>
    <col min="12048" max="12289" width="9.140625" style="378"/>
    <col min="12290" max="12300" width="12.7109375" style="378" customWidth="1"/>
    <col min="12301" max="12301" width="12.28515625" style="378" customWidth="1"/>
    <col min="12302" max="12302" width="11.5703125" style="378" customWidth="1"/>
    <col min="12303" max="12303" width="11.140625" style="378" customWidth="1"/>
    <col min="12304" max="12545" width="9.140625" style="378"/>
    <col min="12546" max="12556" width="12.7109375" style="378" customWidth="1"/>
    <col min="12557" max="12557" width="12.28515625" style="378" customWidth="1"/>
    <col min="12558" max="12558" width="11.5703125" style="378" customWidth="1"/>
    <col min="12559" max="12559" width="11.140625" style="378" customWidth="1"/>
    <col min="12560" max="12801" width="9.140625" style="378"/>
    <col min="12802" max="12812" width="12.7109375" style="378" customWidth="1"/>
    <col min="12813" max="12813" width="12.28515625" style="378" customWidth="1"/>
    <col min="12814" max="12814" width="11.5703125" style="378" customWidth="1"/>
    <col min="12815" max="12815" width="11.140625" style="378" customWidth="1"/>
    <col min="12816" max="13057" width="9.140625" style="378"/>
    <col min="13058" max="13068" width="12.7109375" style="378" customWidth="1"/>
    <col min="13069" max="13069" width="12.28515625" style="378" customWidth="1"/>
    <col min="13070" max="13070" width="11.5703125" style="378" customWidth="1"/>
    <col min="13071" max="13071" width="11.140625" style="378" customWidth="1"/>
    <col min="13072" max="13313" width="9.140625" style="378"/>
    <col min="13314" max="13324" width="12.7109375" style="378" customWidth="1"/>
    <col min="13325" max="13325" width="12.28515625" style="378" customWidth="1"/>
    <col min="13326" max="13326" width="11.5703125" style="378" customWidth="1"/>
    <col min="13327" max="13327" width="11.140625" style="378" customWidth="1"/>
    <col min="13328" max="13569" width="9.140625" style="378"/>
    <col min="13570" max="13580" width="12.7109375" style="378" customWidth="1"/>
    <col min="13581" max="13581" width="12.28515625" style="378" customWidth="1"/>
    <col min="13582" max="13582" width="11.5703125" style="378" customWidth="1"/>
    <col min="13583" max="13583" width="11.140625" style="378" customWidth="1"/>
    <col min="13584" max="13825" width="9.140625" style="378"/>
    <col min="13826" max="13836" width="12.7109375" style="378" customWidth="1"/>
    <col min="13837" max="13837" width="12.28515625" style="378" customWidth="1"/>
    <col min="13838" max="13838" width="11.5703125" style="378" customWidth="1"/>
    <col min="13839" max="13839" width="11.140625" style="378" customWidth="1"/>
    <col min="13840" max="14081" width="9.140625" style="378"/>
    <col min="14082" max="14092" width="12.7109375" style="378" customWidth="1"/>
    <col min="14093" max="14093" width="12.28515625" style="378" customWidth="1"/>
    <col min="14094" max="14094" width="11.5703125" style="378" customWidth="1"/>
    <col min="14095" max="14095" width="11.140625" style="378" customWidth="1"/>
    <col min="14096" max="14337" width="9.140625" style="378"/>
    <col min="14338" max="14348" width="12.7109375" style="378" customWidth="1"/>
    <col min="14349" max="14349" width="12.28515625" style="378" customWidth="1"/>
    <col min="14350" max="14350" width="11.5703125" style="378" customWidth="1"/>
    <col min="14351" max="14351" width="11.140625" style="378" customWidth="1"/>
    <col min="14352" max="14593" width="9.140625" style="378"/>
    <col min="14594" max="14604" width="12.7109375" style="378" customWidth="1"/>
    <col min="14605" max="14605" width="12.28515625" style="378" customWidth="1"/>
    <col min="14606" max="14606" width="11.5703125" style="378" customWidth="1"/>
    <col min="14607" max="14607" width="11.140625" style="378" customWidth="1"/>
    <col min="14608" max="14849" width="9.140625" style="378"/>
    <col min="14850" max="14860" width="12.7109375" style="378" customWidth="1"/>
    <col min="14861" max="14861" width="12.28515625" style="378" customWidth="1"/>
    <col min="14862" max="14862" width="11.5703125" style="378" customWidth="1"/>
    <col min="14863" max="14863" width="11.140625" style="378" customWidth="1"/>
    <col min="14864" max="15105" width="9.140625" style="378"/>
    <col min="15106" max="15116" width="12.7109375" style="378" customWidth="1"/>
    <col min="15117" max="15117" width="12.28515625" style="378" customWidth="1"/>
    <col min="15118" max="15118" width="11.5703125" style="378" customWidth="1"/>
    <col min="15119" max="15119" width="11.140625" style="378" customWidth="1"/>
    <col min="15120" max="15361" width="9.140625" style="378"/>
    <col min="15362" max="15372" width="12.7109375" style="378" customWidth="1"/>
    <col min="15373" max="15373" width="12.28515625" style="378" customWidth="1"/>
    <col min="15374" max="15374" width="11.5703125" style="378" customWidth="1"/>
    <col min="15375" max="15375" width="11.140625" style="378" customWidth="1"/>
    <col min="15376" max="15617" width="9.140625" style="378"/>
    <col min="15618" max="15628" width="12.7109375" style="378" customWidth="1"/>
    <col min="15629" max="15629" width="12.28515625" style="378" customWidth="1"/>
    <col min="15630" max="15630" width="11.5703125" style="378" customWidth="1"/>
    <col min="15631" max="15631" width="11.140625" style="378" customWidth="1"/>
    <col min="15632" max="15873" width="9.140625" style="378"/>
    <col min="15874" max="15884" width="12.7109375" style="378" customWidth="1"/>
    <col min="15885" max="15885" width="12.28515625" style="378" customWidth="1"/>
    <col min="15886" max="15886" width="11.5703125" style="378" customWidth="1"/>
    <col min="15887" max="15887" width="11.140625" style="378" customWidth="1"/>
    <col min="15888" max="16129" width="9.140625" style="378"/>
    <col min="16130" max="16140" width="12.7109375" style="378" customWidth="1"/>
    <col min="16141" max="16141" width="12.28515625" style="378" customWidth="1"/>
    <col min="16142" max="16142" width="11.5703125" style="378" customWidth="1"/>
    <col min="16143" max="16143" width="11.140625" style="378" customWidth="1"/>
    <col min="16144" max="16384" width="9.140625" style="378"/>
  </cols>
  <sheetData>
    <row r="1" spans="2:16" ht="15.75">
      <c r="B1" s="2017" t="s">
        <v>655</v>
      </c>
      <c r="C1" s="2017"/>
      <c r="D1" s="2017"/>
      <c r="E1" s="2017"/>
      <c r="F1" s="2017"/>
      <c r="G1" s="2017"/>
      <c r="H1" s="2017"/>
      <c r="I1" s="2017"/>
      <c r="J1" s="2017"/>
      <c r="K1" s="2017"/>
      <c r="L1" s="2017"/>
      <c r="M1" s="2017"/>
      <c r="N1" s="2017"/>
      <c r="O1" s="2017"/>
      <c r="P1" s="2017"/>
    </row>
    <row r="2" spans="2:16" ht="15.75">
      <c r="B2" s="2017" t="s">
        <v>654</v>
      </c>
      <c r="C2" s="2017"/>
      <c r="D2" s="2017"/>
      <c r="E2" s="2017"/>
      <c r="F2" s="2017"/>
      <c r="G2" s="2017"/>
      <c r="H2" s="2017"/>
      <c r="I2" s="2017"/>
      <c r="J2" s="2017"/>
      <c r="K2" s="2017"/>
      <c r="L2" s="2017"/>
      <c r="M2" s="2017"/>
      <c r="N2" s="2017"/>
      <c r="O2" s="2017"/>
      <c r="P2" s="2017"/>
    </row>
    <row r="3" spans="2:16" ht="15.75"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</row>
    <row r="4" spans="2:16" ht="15.75" customHeight="1" thickBot="1">
      <c r="B4" s="2018" t="s">
        <v>54</v>
      </c>
      <c r="C4" s="2018"/>
      <c r="D4" s="2018"/>
      <c r="E4" s="2018"/>
      <c r="F4" s="2018"/>
      <c r="G4" s="2018"/>
      <c r="H4" s="2018"/>
      <c r="I4" s="2018"/>
      <c r="J4" s="2018"/>
      <c r="K4" s="2018"/>
      <c r="L4" s="2018"/>
      <c r="M4" s="2018"/>
      <c r="N4" s="2018"/>
      <c r="O4" s="2018"/>
      <c r="P4" s="2018"/>
    </row>
    <row r="5" spans="2:16" ht="29.25" customHeight="1" thickTop="1">
      <c r="B5" s="613" t="s">
        <v>76</v>
      </c>
      <c r="C5" s="612" t="s">
        <v>653</v>
      </c>
      <c r="D5" s="612" t="s">
        <v>652</v>
      </c>
      <c r="E5" s="612" t="s">
        <v>651</v>
      </c>
      <c r="F5" s="612" t="s">
        <v>650</v>
      </c>
      <c r="G5" s="611" t="s">
        <v>649</v>
      </c>
      <c r="H5" s="611" t="s">
        <v>648</v>
      </c>
      <c r="I5" s="611" t="s">
        <v>647</v>
      </c>
      <c r="J5" s="610" t="s">
        <v>646</v>
      </c>
      <c r="K5" s="610" t="s">
        <v>257</v>
      </c>
      <c r="L5" s="610" t="s">
        <v>258</v>
      </c>
      <c r="M5" s="609" t="s">
        <v>259</v>
      </c>
      <c r="N5" s="609" t="s">
        <v>46</v>
      </c>
      <c r="O5" s="608" t="s">
        <v>390</v>
      </c>
      <c r="P5" s="607" t="s">
        <v>389</v>
      </c>
    </row>
    <row r="6" spans="2:16" ht="29.25" customHeight="1">
      <c r="B6" s="606" t="s">
        <v>121</v>
      </c>
      <c r="C6" s="605">
        <v>957.5</v>
      </c>
      <c r="D6" s="605">
        <v>2133.8000000000002</v>
      </c>
      <c r="E6" s="605">
        <v>3417.43</v>
      </c>
      <c r="F6" s="605">
        <v>3939.5</v>
      </c>
      <c r="G6" s="605">
        <v>2628.6460000000002</v>
      </c>
      <c r="H6" s="605">
        <v>3023.9850000000006</v>
      </c>
      <c r="I6" s="605">
        <v>3350.8</v>
      </c>
      <c r="J6" s="605">
        <v>5513.3755829999982</v>
      </c>
      <c r="K6" s="605">
        <v>6551.1244999999999</v>
      </c>
      <c r="L6" s="605">
        <v>9220.5297679999985</v>
      </c>
      <c r="M6" s="605">
        <v>6774.6354419999998</v>
      </c>
      <c r="N6" s="605">
        <v>10222.84742</v>
      </c>
      <c r="O6" s="604">
        <v>15961.640973000001</v>
      </c>
      <c r="P6" s="603">
        <v>14150.708143</v>
      </c>
    </row>
    <row r="7" spans="2:16" ht="29.25" customHeight="1">
      <c r="B7" s="599" t="s">
        <v>122</v>
      </c>
      <c r="C7" s="597">
        <v>1207.954</v>
      </c>
      <c r="D7" s="597">
        <v>1655.2090000000001</v>
      </c>
      <c r="E7" s="597">
        <v>2820.1</v>
      </c>
      <c r="F7" s="597">
        <v>4235.2</v>
      </c>
      <c r="G7" s="597">
        <v>4914.0360000000001</v>
      </c>
      <c r="H7" s="597">
        <v>5135.26</v>
      </c>
      <c r="I7" s="597">
        <v>3193.1</v>
      </c>
      <c r="J7" s="597">
        <v>6800.9159080000009</v>
      </c>
      <c r="K7" s="597">
        <v>6873.778996</v>
      </c>
      <c r="L7" s="597">
        <v>2674.8709549999999</v>
      </c>
      <c r="M7" s="597">
        <v>7496.8306839999987</v>
      </c>
      <c r="N7" s="597">
        <v>10897.021828000001</v>
      </c>
      <c r="O7" s="600">
        <v>13388.809525999997</v>
      </c>
      <c r="P7" s="602">
        <v>25650.069626999997</v>
      </c>
    </row>
    <row r="8" spans="2:16" ht="29.25" customHeight="1">
      <c r="B8" s="599" t="s">
        <v>123</v>
      </c>
      <c r="C8" s="597">
        <v>865.71900000000005</v>
      </c>
      <c r="D8" s="597">
        <v>2411.6</v>
      </c>
      <c r="E8" s="597">
        <v>1543.5170000000001</v>
      </c>
      <c r="F8" s="597">
        <v>4145.5</v>
      </c>
      <c r="G8" s="597">
        <v>4589.3469999999998</v>
      </c>
      <c r="H8" s="597">
        <v>3823.28</v>
      </c>
      <c r="I8" s="597">
        <v>2878.5835040000002</v>
      </c>
      <c r="J8" s="597">
        <v>5499.6267330000001</v>
      </c>
      <c r="K8" s="597">
        <v>4687.5600000000004</v>
      </c>
      <c r="L8" s="597">
        <v>1943.2883870000001</v>
      </c>
      <c r="M8" s="597">
        <v>5574.7615070000002</v>
      </c>
      <c r="N8" s="597">
        <v>11232.899986000004</v>
      </c>
      <c r="O8" s="600">
        <v>16730.626994999999</v>
      </c>
      <c r="P8" s="601">
        <v>10080.376043</v>
      </c>
    </row>
    <row r="9" spans="2:16" ht="29.25" customHeight="1">
      <c r="B9" s="599" t="s">
        <v>124</v>
      </c>
      <c r="C9" s="597">
        <v>1188.259</v>
      </c>
      <c r="D9" s="597">
        <v>2065.6999999999998</v>
      </c>
      <c r="E9" s="597">
        <v>1571.367</v>
      </c>
      <c r="F9" s="597">
        <v>3894.8</v>
      </c>
      <c r="G9" s="597">
        <v>2064.913</v>
      </c>
      <c r="H9" s="597">
        <v>3673.03</v>
      </c>
      <c r="I9" s="597">
        <v>4227.3</v>
      </c>
      <c r="J9" s="597">
        <v>4878.9203680000001</v>
      </c>
      <c r="K9" s="597">
        <v>6661.43</v>
      </c>
      <c r="L9" s="597">
        <v>1729.7318549999995</v>
      </c>
      <c r="M9" s="597">
        <v>7059.7193449999995</v>
      </c>
      <c r="N9" s="597">
        <v>10915.065041999998</v>
      </c>
      <c r="O9" s="600">
        <v>12548.618104999996</v>
      </c>
      <c r="P9" s="594" t="s">
        <v>263</v>
      </c>
    </row>
    <row r="10" spans="2:16" ht="29.25" customHeight="1">
      <c r="B10" s="599" t="s">
        <v>125</v>
      </c>
      <c r="C10" s="597">
        <v>1661.3610000000001</v>
      </c>
      <c r="D10" s="597">
        <v>2859.9</v>
      </c>
      <c r="E10" s="597">
        <v>2301.56</v>
      </c>
      <c r="F10" s="597">
        <v>4767.3999999999996</v>
      </c>
      <c r="G10" s="597">
        <v>3784.9839999999999</v>
      </c>
      <c r="H10" s="597">
        <v>5468.7659999999996</v>
      </c>
      <c r="I10" s="597">
        <v>3117</v>
      </c>
      <c r="J10" s="597">
        <v>6215.8037160000003</v>
      </c>
      <c r="K10" s="597">
        <v>6053</v>
      </c>
      <c r="L10" s="597">
        <v>6048.7550779999992</v>
      </c>
      <c r="M10" s="597">
        <v>6728.4490170000017</v>
      </c>
      <c r="N10" s="597">
        <v>10634.4</v>
      </c>
      <c r="O10" s="600">
        <v>14508.155257999999</v>
      </c>
      <c r="P10" s="594" t="s">
        <v>263</v>
      </c>
    </row>
    <row r="11" spans="2:16" ht="29.25" customHeight="1">
      <c r="B11" s="599" t="s">
        <v>126</v>
      </c>
      <c r="C11" s="597">
        <v>1643.9849999999999</v>
      </c>
      <c r="D11" s="597">
        <v>3805.5</v>
      </c>
      <c r="E11" s="597">
        <v>2016.8240000000001</v>
      </c>
      <c r="F11" s="597">
        <v>4917.8</v>
      </c>
      <c r="G11" s="597">
        <v>4026.84</v>
      </c>
      <c r="H11" s="597">
        <v>5113.1090000000004</v>
      </c>
      <c r="I11" s="597">
        <v>3147.6299930000009</v>
      </c>
      <c r="J11" s="597">
        <v>7250.6900829999995</v>
      </c>
      <c r="K11" s="597">
        <v>6521.12</v>
      </c>
      <c r="L11" s="597">
        <v>5194.9025220000003</v>
      </c>
      <c r="M11" s="597">
        <v>6554.5328209999998</v>
      </c>
      <c r="N11" s="597">
        <v>9930.5709999999999</v>
      </c>
      <c r="O11" s="600">
        <v>15977.455362000001</v>
      </c>
      <c r="P11" s="594" t="s">
        <v>263</v>
      </c>
    </row>
    <row r="12" spans="2:16" ht="29.25" customHeight="1">
      <c r="B12" s="599" t="s">
        <v>127</v>
      </c>
      <c r="C12" s="597">
        <v>716.98099999999999</v>
      </c>
      <c r="D12" s="597">
        <v>2962.1</v>
      </c>
      <c r="E12" s="597">
        <v>2007.5</v>
      </c>
      <c r="F12" s="597">
        <v>5107.5</v>
      </c>
      <c r="G12" s="597">
        <v>5404.0780000000004</v>
      </c>
      <c r="H12" s="597">
        <v>5923.4</v>
      </c>
      <c r="I12" s="597">
        <v>3693.2007319999998</v>
      </c>
      <c r="J12" s="596">
        <v>7103.7186680000004</v>
      </c>
      <c r="K12" s="596">
        <v>5399.75</v>
      </c>
      <c r="L12" s="596">
        <v>5664.3699710000001</v>
      </c>
      <c r="M12" s="596">
        <v>9021.8687930000015</v>
      </c>
      <c r="N12" s="596">
        <v>10746.6</v>
      </c>
      <c r="O12" s="595">
        <v>14058.7</v>
      </c>
      <c r="P12" s="594" t="s">
        <v>263</v>
      </c>
    </row>
    <row r="13" spans="2:16" ht="29.25" customHeight="1">
      <c r="B13" s="599" t="s">
        <v>128</v>
      </c>
      <c r="C13" s="597">
        <v>1428.479</v>
      </c>
      <c r="D13" s="597">
        <v>1963.1</v>
      </c>
      <c r="E13" s="597">
        <v>2480.0949999999998</v>
      </c>
      <c r="F13" s="597">
        <v>3755.8</v>
      </c>
      <c r="G13" s="597">
        <v>4548.1769999999997</v>
      </c>
      <c r="H13" s="597">
        <v>5524.5529999999999</v>
      </c>
      <c r="I13" s="597">
        <v>2894.6</v>
      </c>
      <c r="J13" s="596">
        <v>6370.2816669999984</v>
      </c>
      <c r="K13" s="596">
        <v>7039.43</v>
      </c>
      <c r="L13" s="596">
        <v>7382.366038000001</v>
      </c>
      <c r="M13" s="596">
        <v>7526.0486350000019</v>
      </c>
      <c r="N13" s="596">
        <v>14545.6</v>
      </c>
      <c r="O13" s="595">
        <v>12063.57144</v>
      </c>
      <c r="P13" s="594" t="s">
        <v>263</v>
      </c>
    </row>
    <row r="14" spans="2:16" ht="29.25" customHeight="1">
      <c r="B14" s="599" t="s">
        <v>129</v>
      </c>
      <c r="C14" s="597">
        <v>2052.8530000000001</v>
      </c>
      <c r="D14" s="597">
        <v>3442.1</v>
      </c>
      <c r="E14" s="597">
        <v>3768.18</v>
      </c>
      <c r="F14" s="597">
        <v>4382.1000000000004</v>
      </c>
      <c r="G14" s="597">
        <v>4505.9769999999999</v>
      </c>
      <c r="H14" s="597">
        <v>4638.701</v>
      </c>
      <c r="I14" s="597">
        <v>3614.0764290000002</v>
      </c>
      <c r="J14" s="596">
        <v>7574.0239679999995</v>
      </c>
      <c r="K14" s="596">
        <v>6503.97</v>
      </c>
      <c r="L14" s="596">
        <v>6771.428519000001</v>
      </c>
      <c r="M14" s="596">
        <v>9922.8314289999998</v>
      </c>
      <c r="N14" s="596">
        <v>15617.408614</v>
      </c>
      <c r="O14" s="595">
        <v>13564.03491</v>
      </c>
      <c r="P14" s="594" t="s">
        <v>263</v>
      </c>
    </row>
    <row r="15" spans="2:16" ht="29.25" customHeight="1">
      <c r="B15" s="599" t="s">
        <v>130</v>
      </c>
      <c r="C15" s="597">
        <v>2714.8429999999998</v>
      </c>
      <c r="D15" s="597">
        <v>3420.2</v>
      </c>
      <c r="E15" s="597">
        <v>3495.0349999999999</v>
      </c>
      <c r="F15" s="597">
        <v>3427.2</v>
      </c>
      <c r="G15" s="597">
        <v>3263.9209999999998</v>
      </c>
      <c r="H15" s="597">
        <v>5139.5680000000002</v>
      </c>
      <c r="I15" s="597">
        <v>3358.2392350000009</v>
      </c>
      <c r="J15" s="596">
        <v>5302.3272899999984</v>
      </c>
      <c r="K15" s="596">
        <v>4403.9783417999997</v>
      </c>
      <c r="L15" s="596">
        <v>5899.4462929999991</v>
      </c>
      <c r="M15" s="596">
        <v>8227.5991320000012</v>
      </c>
      <c r="N15" s="596">
        <v>15113.348652999997</v>
      </c>
      <c r="O15" s="595">
        <v>13444.679898</v>
      </c>
      <c r="P15" s="594" t="s">
        <v>263</v>
      </c>
    </row>
    <row r="16" spans="2:16" ht="29.25" customHeight="1">
      <c r="B16" s="599" t="s">
        <v>131</v>
      </c>
      <c r="C16" s="597">
        <v>1711.2</v>
      </c>
      <c r="D16" s="597">
        <v>2205.73</v>
      </c>
      <c r="E16" s="597">
        <v>3452.1</v>
      </c>
      <c r="F16" s="597">
        <v>3016.2</v>
      </c>
      <c r="G16" s="597">
        <v>4066.7150000000001</v>
      </c>
      <c r="H16" s="597">
        <v>5497.3729999999996</v>
      </c>
      <c r="I16" s="597">
        <v>3799.3208210000007</v>
      </c>
      <c r="J16" s="596">
        <v>5892.2001649999993</v>
      </c>
      <c r="K16" s="596">
        <v>7150.5194390000006</v>
      </c>
      <c r="L16" s="596">
        <v>7405.3902679999992</v>
      </c>
      <c r="M16" s="596">
        <v>11514.789676</v>
      </c>
      <c r="N16" s="596">
        <v>16125.591098999999</v>
      </c>
      <c r="O16" s="595">
        <v>15458.06367</v>
      </c>
      <c r="P16" s="594" t="s">
        <v>263</v>
      </c>
    </row>
    <row r="17" spans="2:16" ht="29.25" customHeight="1">
      <c r="B17" s="599" t="s">
        <v>132</v>
      </c>
      <c r="C17" s="597">
        <v>1571.796</v>
      </c>
      <c r="D17" s="597">
        <v>3091.4349999999999</v>
      </c>
      <c r="E17" s="597">
        <v>4253.0950000000003</v>
      </c>
      <c r="F17" s="597">
        <v>2113.92</v>
      </c>
      <c r="G17" s="598">
        <v>3970.4189999999999</v>
      </c>
      <c r="H17" s="598">
        <v>7717.93</v>
      </c>
      <c r="I17" s="597">
        <v>4485.5208590000002</v>
      </c>
      <c r="J17" s="596">
        <v>6628.0436819999995</v>
      </c>
      <c r="K17" s="596">
        <v>10623.366395999999</v>
      </c>
      <c r="L17" s="596">
        <v>10266.200000000001</v>
      </c>
      <c r="M17" s="596">
        <v>8599.8682250000002</v>
      </c>
      <c r="N17" s="596">
        <v>15974.14293</v>
      </c>
      <c r="O17" s="595">
        <v>14519.526403</v>
      </c>
      <c r="P17" s="594" t="s">
        <v>263</v>
      </c>
    </row>
    <row r="18" spans="2:16" ht="29.25" customHeight="1" thickBot="1">
      <c r="B18" s="593" t="s">
        <v>610</v>
      </c>
      <c r="C18" s="592">
        <v>17720.93</v>
      </c>
      <c r="D18" s="592">
        <v>32016.374</v>
      </c>
      <c r="E18" s="592">
        <v>33126.803</v>
      </c>
      <c r="F18" s="592">
        <v>47702.92</v>
      </c>
      <c r="G18" s="592">
        <v>47768.053000000007</v>
      </c>
      <c r="H18" s="592">
        <v>60678.955000000002</v>
      </c>
      <c r="I18" s="592">
        <v>41759.371572999997</v>
      </c>
      <c r="J18" s="592">
        <v>75029.927830999994</v>
      </c>
      <c r="K18" s="592">
        <v>78469.027672800003</v>
      </c>
      <c r="L18" s="592">
        <v>70201.279653999998</v>
      </c>
      <c r="M18" s="592">
        <v>95001.934706</v>
      </c>
      <c r="N18" s="592">
        <v>151955.496572</v>
      </c>
      <c r="O18" s="591">
        <v>172223.88253999999</v>
      </c>
      <c r="P18" s="590">
        <f>SUM(P6:P17)</f>
        <v>49881.153812999997</v>
      </c>
    </row>
    <row r="19" spans="2:16" ht="25.5" customHeight="1" thickTop="1">
      <c r="B19" s="2088" t="s">
        <v>645</v>
      </c>
      <c r="C19" s="2088"/>
      <c r="D19" s="2088"/>
      <c r="E19" s="2088"/>
      <c r="F19" s="2088"/>
      <c r="G19" s="2088"/>
      <c r="H19" s="2088"/>
      <c r="I19" s="2088"/>
      <c r="J19" s="2088"/>
      <c r="K19" s="2088"/>
      <c r="L19" s="2088"/>
      <c r="M19" s="2088"/>
      <c r="N19" s="2088"/>
      <c r="O19" s="2088"/>
    </row>
    <row r="20" spans="2:16" ht="21" customHeight="1">
      <c r="B20" s="2089" t="s">
        <v>393</v>
      </c>
      <c r="C20" s="2089"/>
      <c r="D20" s="2089"/>
      <c r="E20" s="2089"/>
      <c r="F20" s="2089"/>
      <c r="G20" s="2089"/>
      <c r="H20" s="2089"/>
      <c r="I20" s="2089"/>
      <c r="J20" s="2089"/>
      <c r="K20" s="2089"/>
      <c r="L20" s="2089"/>
      <c r="M20" s="2089"/>
      <c r="N20" s="2089"/>
      <c r="O20" s="2089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A2" sqref="A2:T2"/>
    </sheetView>
  </sheetViews>
  <sheetFormatPr defaultRowHeight="15.75"/>
  <cols>
    <col min="1" max="1" width="5.85546875" style="615" customWidth="1"/>
    <col min="2" max="2" width="12.140625" style="615" bestFit="1" customWidth="1"/>
    <col min="3" max="3" width="6.42578125" style="615" hidden="1" customWidth="1"/>
    <col min="4" max="4" width="10.5703125" style="615" hidden="1" customWidth="1"/>
    <col min="5" max="8" width="8.85546875" style="615" customWidth="1"/>
    <col min="9" max="10" width="8.85546875" style="615" hidden="1" customWidth="1"/>
    <col min="11" max="14" width="8.85546875" style="615" customWidth="1"/>
    <col min="15" max="16" width="8.85546875" style="615" hidden="1" customWidth="1"/>
    <col min="17" max="20" width="8.85546875" style="615" customWidth="1"/>
    <col min="21" max="257" width="9.140625" style="615"/>
    <col min="258" max="258" width="9.5703125" style="615" bestFit="1" customWidth="1"/>
    <col min="259" max="260" width="0" style="615" hidden="1" customWidth="1"/>
    <col min="261" max="261" width="9.7109375" style="615" customWidth="1"/>
    <col min="262" max="262" width="12.7109375" style="615" customWidth="1"/>
    <col min="263" max="263" width="10.140625" style="615" customWidth="1"/>
    <col min="264" max="264" width="10.5703125" style="615" customWidth="1"/>
    <col min="265" max="266" width="0" style="615" hidden="1" customWidth="1"/>
    <col min="267" max="267" width="9.140625" style="615"/>
    <col min="268" max="268" width="9.85546875" style="615" customWidth="1"/>
    <col min="269" max="269" width="9.140625" style="615"/>
    <col min="270" max="270" width="9.7109375" style="615" customWidth="1"/>
    <col min="271" max="272" width="0" style="615" hidden="1" customWidth="1"/>
    <col min="273" max="273" width="9.140625" style="615"/>
    <col min="274" max="274" width="10.7109375" style="615" customWidth="1"/>
    <col min="275" max="513" width="9.140625" style="615"/>
    <col min="514" max="514" width="9.5703125" style="615" bestFit="1" customWidth="1"/>
    <col min="515" max="516" width="0" style="615" hidden="1" customWidth="1"/>
    <col min="517" max="517" width="9.7109375" style="615" customWidth="1"/>
    <col min="518" max="518" width="12.7109375" style="615" customWidth="1"/>
    <col min="519" max="519" width="10.140625" style="615" customWidth="1"/>
    <col min="520" max="520" width="10.5703125" style="615" customWidth="1"/>
    <col min="521" max="522" width="0" style="615" hidden="1" customWidth="1"/>
    <col min="523" max="523" width="9.140625" style="615"/>
    <col min="524" max="524" width="9.85546875" style="615" customWidth="1"/>
    <col min="525" max="525" width="9.140625" style="615"/>
    <col min="526" max="526" width="9.7109375" style="615" customWidth="1"/>
    <col min="527" max="528" width="0" style="615" hidden="1" customWidth="1"/>
    <col min="529" max="529" width="9.140625" style="615"/>
    <col min="530" max="530" width="10.7109375" style="615" customWidth="1"/>
    <col min="531" max="769" width="9.140625" style="615"/>
    <col min="770" max="770" width="9.5703125" style="615" bestFit="1" customWidth="1"/>
    <col min="771" max="772" width="0" style="615" hidden="1" customWidth="1"/>
    <col min="773" max="773" width="9.7109375" style="615" customWidth="1"/>
    <col min="774" max="774" width="12.7109375" style="615" customWidth="1"/>
    <col min="775" max="775" width="10.140625" style="615" customWidth="1"/>
    <col min="776" max="776" width="10.5703125" style="615" customWidth="1"/>
    <col min="777" max="778" width="0" style="615" hidden="1" customWidth="1"/>
    <col min="779" max="779" width="9.140625" style="615"/>
    <col min="780" max="780" width="9.85546875" style="615" customWidth="1"/>
    <col min="781" max="781" width="9.140625" style="615"/>
    <col min="782" max="782" width="9.7109375" style="615" customWidth="1"/>
    <col min="783" max="784" width="0" style="615" hidden="1" customWidth="1"/>
    <col min="785" max="785" width="9.140625" style="615"/>
    <col min="786" max="786" width="10.7109375" style="615" customWidth="1"/>
    <col min="787" max="1025" width="9.140625" style="615"/>
    <col min="1026" max="1026" width="9.5703125" style="615" bestFit="1" customWidth="1"/>
    <col min="1027" max="1028" width="0" style="615" hidden="1" customWidth="1"/>
    <col min="1029" max="1029" width="9.7109375" style="615" customWidth="1"/>
    <col min="1030" max="1030" width="12.7109375" style="615" customWidth="1"/>
    <col min="1031" max="1031" width="10.140625" style="615" customWidth="1"/>
    <col min="1032" max="1032" width="10.5703125" style="615" customWidth="1"/>
    <col min="1033" max="1034" width="0" style="615" hidden="1" customWidth="1"/>
    <col min="1035" max="1035" width="9.140625" style="615"/>
    <col min="1036" max="1036" width="9.85546875" style="615" customWidth="1"/>
    <col min="1037" max="1037" width="9.140625" style="615"/>
    <col min="1038" max="1038" width="9.7109375" style="615" customWidth="1"/>
    <col min="1039" max="1040" width="0" style="615" hidden="1" customWidth="1"/>
    <col min="1041" max="1041" width="9.140625" style="615"/>
    <col min="1042" max="1042" width="10.7109375" style="615" customWidth="1"/>
    <col min="1043" max="1281" width="9.140625" style="615"/>
    <col min="1282" max="1282" width="9.5703125" style="615" bestFit="1" customWidth="1"/>
    <col min="1283" max="1284" width="0" style="615" hidden="1" customWidth="1"/>
    <col min="1285" max="1285" width="9.7109375" style="615" customWidth="1"/>
    <col min="1286" max="1286" width="12.7109375" style="615" customWidth="1"/>
    <col min="1287" max="1287" width="10.140625" style="615" customWidth="1"/>
    <col min="1288" max="1288" width="10.5703125" style="615" customWidth="1"/>
    <col min="1289" max="1290" width="0" style="615" hidden="1" customWidth="1"/>
    <col min="1291" max="1291" width="9.140625" style="615"/>
    <col min="1292" max="1292" width="9.85546875" style="615" customWidth="1"/>
    <col min="1293" max="1293" width="9.140625" style="615"/>
    <col min="1294" max="1294" width="9.7109375" style="615" customWidth="1"/>
    <col min="1295" max="1296" width="0" style="615" hidden="1" customWidth="1"/>
    <col min="1297" max="1297" width="9.140625" style="615"/>
    <col min="1298" max="1298" width="10.7109375" style="615" customWidth="1"/>
    <col min="1299" max="1537" width="9.140625" style="615"/>
    <col min="1538" max="1538" width="9.5703125" style="615" bestFit="1" customWidth="1"/>
    <col min="1539" max="1540" width="0" style="615" hidden="1" customWidth="1"/>
    <col min="1541" max="1541" width="9.7109375" style="615" customWidth="1"/>
    <col min="1542" max="1542" width="12.7109375" style="615" customWidth="1"/>
    <col min="1543" max="1543" width="10.140625" style="615" customWidth="1"/>
    <col min="1544" max="1544" width="10.5703125" style="615" customWidth="1"/>
    <col min="1545" max="1546" width="0" style="615" hidden="1" customWidth="1"/>
    <col min="1547" max="1547" width="9.140625" style="615"/>
    <col min="1548" max="1548" width="9.85546875" style="615" customWidth="1"/>
    <col min="1549" max="1549" width="9.140625" style="615"/>
    <col min="1550" max="1550" width="9.7109375" style="615" customWidth="1"/>
    <col min="1551" max="1552" width="0" style="615" hidden="1" customWidth="1"/>
    <col min="1553" max="1553" width="9.140625" style="615"/>
    <col min="1554" max="1554" width="10.7109375" style="615" customWidth="1"/>
    <col min="1555" max="1793" width="9.140625" style="615"/>
    <col min="1794" max="1794" width="9.5703125" style="615" bestFit="1" customWidth="1"/>
    <col min="1795" max="1796" width="0" style="615" hidden="1" customWidth="1"/>
    <col min="1797" max="1797" width="9.7109375" style="615" customWidth="1"/>
    <col min="1798" max="1798" width="12.7109375" style="615" customWidth="1"/>
    <col min="1799" max="1799" width="10.140625" style="615" customWidth="1"/>
    <col min="1800" max="1800" width="10.5703125" style="615" customWidth="1"/>
    <col min="1801" max="1802" width="0" style="615" hidden="1" customWidth="1"/>
    <col min="1803" max="1803" width="9.140625" style="615"/>
    <col min="1804" max="1804" width="9.85546875" style="615" customWidth="1"/>
    <col min="1805" max="1805" width="9.140625" style="615"/>
    <col min="1806" max="1806" width="9.7109375" style="615" customWidth="1"/>
    <col min="1807" max="1808" width="0" style="615" hidden="1" customWidth="1"/>
    <col min="1809" max="1809" width="9.140625" style="615"/>
    <col min="1810" max="1810" width="10.7109375" style="615" customWidth="1"/>
    <col min="1811" max="2049" width="9.140625" style="615"/>
    <col min="2050" max="2050" width="9.5703125" style="615" bestFit="1" customWidth="1"/>
    <col min="2051" max="2052" width="0" style="615" hidden="1" customWidth="1"/>
    <col min="2053" max="2053" width="9.7109375" style="615" customWidth="1"/>
    <col min="2054" max="2054" width="12.7109375" style="615" customWidth="1"/>
    <col min="2055" max="2055" width="10.140625" style="615" customWidth="1"/>
    <col min="2056" max="2056" width="10.5703125" style="615" customWidth="1"/>
    <col min="2057" max="2058" width="0" style="615" hidden="1" customWidth="1"/>
    <col min="2059" max="2059" width="9.140625" style="615"/>
    <col min="2060" max="2060" width="9.85546875" style="615" customWidth="1"/>
    <col min="2061" max="2061" width="9.140625" style="615"/>
    <col min="2062" max="2062" width="9.7109375" style="615" customWidth="1"/>
    <col min="2063" max="2064" width="0" style="615" hidden="1" customWidth="1"/>
    <col min="2065" max="2065" width="9.140625" style="615"/>
    <col min="2066" max="2066" width="10.7109375" style="615" customWidth="1"/>
    <col min="2067" max="2305" width="9.140625" style="615"/>
    <col min="2306" max="2306" width="9.5703125" style="615" bestFit="1" customWidth="1"/>
    <col min="2307" max="2308" width="0" style="615" hidden="1" customWidth="1"/>
    <col min="2309" max="2309" width="9.7109375" style="615" customWidth="1"/>
    <col min="2310" max="2310" width="12.7109375" style="615" customWidth="1"/>
    <col min="2311" max="2311" width="10.140625" style="615" customWidth="1"/>
    <col min="2312" max="2312" width="10.5703125" style="615" customWidth="1"/>
    <col min="2313" max="2314" width="0" style="615" hidden="1" customWidth="1"/>
    <col min="2315" max="2315" width="9.140625" style="615"/>
    <col min="2316" max="2316" width="9.85546875" style="615" customWidth="1"/>
    <col min="2317" max="2317" width="9.140625" style="615"/>
    <col min="2318" max="2318" width="9.7109375" style="615" customWidth="1"/>
    <col min="2319" max="2320" width="0" style="615" hidden="1" customWidth="1"/>
    <col min="2321" max="2321" width="9.140625" style="615"/>
    <col min="2322" max="2322" width="10.7109375" style="615" customWidth="1"/>
    <col min="2323" max="2561" width="9.140625" style="615"/>
    <col min="2562" max="2562" width="9.5703125" style="615" bestFit="1" customWidth="1"/>
    <col min="2563" max="2564" width="0" style="615" hidden="1" customWidth="1"/>
    <col min="2565" max="2565" width="9.7109375" style="615" customWidth="1"/>
    <col min="2566" max="2566" width="12.7109375" style="615" customWidth="1"/>
    <col min="2567" max="2567" width="10.140625" style="615" customWidth="1"/>
    <col min="2568" max="2568" width="10.5703125" style="615" customWidth="1"/>
    <col min="2569" max="2570" width="0" style="615" hidden="1" customWidth="1"/>
    <col min="2571" max="2571" width="9.140625" style="615"/>
    <col min="2572" max="2572" width="9.85546875" style="615" customWidth="1"/>
    <col min="2573" max="2573" width="9.140625" style="615"/>
    <col min="2574" max="2574" width="9.7109375" style="615" customWidth="1"/>
    <col min="2575" max="2576" width="0" style="615" hidden="1" customWidth="1"/>
    <col min="2577" max="2577" width="9.140625" style="615"/>
    <col min="2578" max="2578" width="10.7109375" style="615" customWidth="1"/>
    <col min="2579" max="2817" width="9.140625" style="615"/>
    <col min="2818" max="2818" width="9.5703125" style="615" bestFit="1" customWidth="1"/>
    <col min="2819" max="2820" width="0" style="615" hidden="1" customWidth="1"/>
    <col min="2821" max="2821" width="9.7109375" style="615" customWidth="1"/>
    <col min="2822" max="2822" width="12.7109375" style="615" customWidth="1"/>
    <col min="2823" max="2823" width="10.140625" style="615" customWidth="1"/>
    <col min="2824" max="2824" width="10.5703125" style="615" customWidth="1"/>
    <col min="2825" max="2826" width="0" style="615" hidden="1" customWidth="1"/>
    <col min="2827" max="2827" width="9.140625" style="615"/>
    <col min="2828" max="2828" width="9.85546875" style="615" customWidth="1"/>
    <col min="2829" max="2829" width="9.140625" style="615"/>
    <col min="2830" max="2830" width="9.7109375" style="615" customWidth="1"/>
    <col min="2831" max="2832" width="0" style="615" hidden="1" customWidth="1"/>
    <col min="2833" max="2833" width="9.140625" style="615"/>
    <col min="2834" max="2834" width="10.7109375" style="615" customWidth="1"/>
    <col min="2835" max="3073" width="9.140625" style="615"/>
    <col min="3074" max="3074" width="9.5703125" style="615" bestFit="1" customWidth="1"/>
    <col min="3075" max="3076" width="0" style="615" hidden="1" customWidth="1"/>
    <col min="3077" max="3077" width="9.7109375" style="615" customWidth="1"/>
    <col min="3078" max="3078" width="12.7109375" style="615" customWidth="1"/>
    <col min="3079" max="3079" width="10.140625" style="615" customWidth="1"/>
    <col min="3080" max="3080" width="10.5703125" style="615" customWidth="1"/>
    <col min="3081" max="3082" width="0" style="615" hidden="1" customWidth="1"/>
    <col min="3083" max="3083" width="9.140625" style="615"/>
    <col min="3084" max="3084" width="9.85546875" style="615" customWidth="1"/>
    <col min="3085" max="3085" width="9.140625" style="615"/>
    <col min="3086" max="3086" width="9.7109375" style="615" customWidth="1"/>
    <col min="3087" max="3088" width="0" style="615" hidden="1" customWidth="1"/>
    <col min="3089" max="3089" width="9.140625" style="615"/>
    <col min="3090" max="3090" width="10.7109375" style="615" customWidth="1"/>
    <col min="3091" max="3329" width="9.140625" style="615"/>
    <col min="3330" max="3330" width="9.5703125" style="615" bestFit="1" customWidth="1"/>
    <col min="3331" max="3332" width="0" style="615" hidden="1" customWidth="1"/>
    <col min="3333" max="3333" width="9.7109375" style="615" customWidth="1"/>
    <col min="3334" max="3334" width="12.7109375" style="615" customWidth="1"/>
    <col min="3335" max="3335" width="10.140625" style="615" customWidth="1"/>
    <col min="3336" max="3336" width="10.5703125" style="615" customWidth="1"/>
    <col min="3337" max="3338" width="0" style="615" hidden="1" customWidth="1"/>
    <col min="3339" max="3339" width="9.140625" style="615"/>
    <col min="3340" max="3340" width="9.85546875" style="615" customWidth="1"/>
    <col min="3341" max="3341" width="9.140625" style="615"/>
    <col min="3342" max="3342" width="9.7109375" style="615" customWidth="1"/>
    <col min="3343" max="3344" width="0" style="615" hidden="1" customWidth="1"/>
    <col min="3345" max="3345" width="9.140625" style="615"/>
    <col min="3346" max="3346" width="10.7109375" style="615" customWidth="1"/>
    <col min="3347" max="3585" width="9.140625" style="615"/>
    <col min="3586" max="3586" width="9.5703125" style="615" bestFit="1" customWidth="1"/>
    <col min="3587" max="3588" width="0" style="615" hidden="1" customWidth="1"/>
    <col min="3589" max="3589" width="9.7109375" style="615" customWidth="1"/>
    <col min="3590" max="3590" width="12.7109375" style="615" customWidth="1"/>
    <col min="3591" max="3591" width="10.140625" style="615" customWidth="1"/>
    <col min="3592" max="3592" width="10.5703125" style="615" customWidth="1"/>
    <col min="3593" max="3594" width="0" style="615" hidden="1" customWidth="1"/>
    <col min="3595" max="3595" width="9.140625" style="615"/>
    <col min="3596" max="3596" width="9.85546875" style="615" customWidth="1"/>
    <col min="3597" max="3597" width="9.140625" style="615"/>
    <col min="3598" max="3598" width="9.7109375" style="615" customWidth="1"/>
    <col min="3599" max="3600" width="0" style="615" hidden="1" customWidth="1"/>
    <col min="3601" max="3601" width="9.140625" style="615"/>
    <col min="3602" max="3602" width="10.7109375" style="615" customWidth="1"/>
    <col min="3603" max="3841" width="9.140625" style="615"/>
    <col min="3842" max="3842" width="9.5703125" style="615" bestFit="1" customWidth="1"/>
    <col min="3843" max="3844" width="0" style="615" hidden="1" customWidth="1"/>
    <col min="3845" max="3845" width="9.7109375" style="615" customWidth="1"/>
    <col min="3846" max="3846" width="12.7109375" style="615" customWidth="1"/>
    <col min="3847" max="3847" width="10.140625" style="615" customWidth="1"/>
    <col min="3848" max="3848" width="10.5703125" style="615" customWidth="1"/>
    <col min="3849" max="3850" width="0" style="615" hidden="1" customWidth="1"/>
    <col min="3851" max="3851" width="9.140625" style="615"/>
    <col min="3852" max="3852" width="9.85546875" style="615" customWidth="1"/>
    <col min="3853" max="3853" width="9.140625" style="615"/>
    <col min="3854" max="3854" width="9.7109375" style="615" customWidth="1"/>
    <col min="3855" max="3856" width="0" style="615" hidden="1" customWidth="1"/>
    <col min="3857" max="3857" width="9.140625" style="615"/>
    <col min="3858" max="3858" width="10.7109375" style="615" customWidth="1"/>
    <col min="3859" max="4097" width="9.140625" style="615"/>
    <col min="4098" max="4098" width="9.5703125" style="615" bestFit="1" customWidth="1"/>
    <col min="4099" max="4100" width="0" style="615" hidden="1" customWidth="1"/>
    <col min="4101" max="4101" width="9.7109375" style="615" customWidth="1"/>
    <col min="4102" max="4102" width="12.7109375" style="615" customWidth="1"/>
    <col min="4103" max="4103" width="10.140625" style="615" customWidth="1"/>
    <col min="4104" max="4104" width="10.5703125" style="615" customWidth="1"/>
    <col min="4105" max="4106" width="0" style="615" hidden="1" customWidth="1"/>
    <col min="4107" max="4107" width="9.140625" style="615"/>
    <col min="4108" max="4108" width="9.85546875" style="615" customWidth="1"/>
    <col min="4109" max="4109" width="9.140625" style="615"/>
    <col min="4110" max="4110" width="9.7109375" style="615" customWidth="1"/>
    <col min="4111" max="4112" width="0" style="615" hidden="1" customWidth="1"/>
    <col min="4113" max="4113" width="9.140625" style="615"/>
    <col min="4114" max="4114" width="10.7109375" style="615" customWidth="1"/>
    <col min="4115" max="4353" width="9.140625" style="615"/>
    <col min="4354" max="4354" width="9.5703125" style="615" bestFit="1" customWidth="1"/>
    <col min="4355" max="4356" width="0" style="615" hidden="1" customWidth="1"/>
    <col min="4357" max="4357" width="9.7109375" style="615" customWidth="1"/>
    <col min="4358" max="4358" width="12.7109375" style="615" customWidth="1"/>
    <col min="4359" max="4359" width="10.140625" style="615" customWidth="1"/>
    <col min="4360" max="4360" width="10.5703125" style="615" customWidth="1"/>
    <col min="4361" max="4362" width="0" style="615" hidden="1" customWidth="1"/>
    <col min="4363" max="4363" width="9.140625" style="615"/>
    <col min="4364" max="4364" width="9.85546875" style="615" customWidth="1"/>
    <col min="4365" max="4365" width="9.140625" style="615"/>
    <col min="4366" max="4366" width="9.7109375" style="615" customWidth="1"/>
    <col min="4367" max="4368" width="0" style="615" hidden="1" customWidth="1"/>
    <col min="4369" max="4369" width="9.140625" style="615"/>
    <col min="4370" max="4370" width="10.7109375" style="615" customWidth="1"/>
    <col min="4371" max="4609" width="9.140625" style="615"/>
    <col min="4610" max="4610" width="9.5703125" style="615" bestFit="1" customWidth="1"/>
    <col min="4611" max="4612" width="0" style="615" hidden="1" customWidth="1"/>
    <col min="4613" max="4613" width="9.7109375" style="615" customWidth="1"/>
    <col min="4614" max="4614" width="12.7109375" style="615" customWidth="1"/>
    <col min="4615" max="4615" width="10.140625" style="615" customWidth="1"/>
    <col min="4616" max="4616" width="10.5703125" style="615" customWidth="1"/>
    <col min="4617" max="4618" width="0" style="615" hidden="1" customWidth="1"/>
    <col min="4619" max="4619" width="9.140625" style="615"/>
    <col min="4620" max="4620" width="9.85546875" style="615" customWidth="1"/>
    <col min="4621" max="4621" width="9.140625" style="615"/>
    <col min="4622" max="4622" width="9.7109375" style="615" customWidth="1"/>
    <col min="4623" max="4624" width="0" style="615" hidden="1" customWidth="1"/>
    <col min="4625" max="4625" width="9.140625" style="615"/>
    <col min="4626" max="4626" width="10.7109375" style="615" customWidth="1"/>
    <col min="4627" max="4865" width="9.140625" style="615"/>
    <col min="4866" max="4866" width="9.5703125" style="615" bestFit="1" customWidth="1"/>
    <col min="4867" max="4868" width="0" style="615" hidden="1" customWidth="1"/>
    <col min="4869" max="4869" width="9.7109375" style="615" customWidth="1"/>
    <col min="4870" max="4870" width="12.7109375" style="615" customWidth="1"/>
    <col min="4871" max="4871" width="10.140625" style="615" customWidth="1"/>
    <col min="4872" max="4872" width="10.5703125" style="615" customWidth="1"/>
    <col min="4873" max="4874" width="0" style="615" hidden="1" customWidth="1"/>
    <col min="4875" max="4875" width="9.140625" style="615"/>
    <col min="4876" max="4876" width="9.85546875" style="615" customWidth="1"/>
    <col min="4877" max="4877" width="9.140625" style="615"/>
    <col min="4878" max="4878" width="9.7109375" style="615" customWidth="1"/>
    <col min="4879" max="4880" width="0" style="615" hidden="1" customWidth="1"/>
    <col min="4881" max="4881" width="9.140625" style="615"/>
    <col min="4882" max="4882" width="10.7109375" style="615" customWidth="1"/>
    <col min="4883" max="5121" width="9.140625" style="615"/>
    <col min="5122" max="5122" width="9.5703125" style="615" bestFit="1" customWidth="1"/>
    <col min="5123" max="5124" width="0" style="615" hidden="1" customWidth="1"/>
    <col min="5125" max="5125" width="9.7109375" style="615" customWidth="1"/>
    <col min="5126" max="5126" width="12.7109375" style="615" customWidth="1"/>
    <col min="5127" max="5127" width="10.140625" style="615" customWidth="1"/>
    <col min="5128" max="5128" width="10.5703125" style="615" customWidth="1"/>
    <col min="5129" max="5130" width="0" style="615" hidden="1" customWidth="1"/>
    <col min="5131" max="5131" width="9.140625" style="615"/>
    <col min="5132" max="5132" width="9.85546875" style="615" customWidth="1"/>
    <col min="5133" max="5133" width="9.140625" style="615"/>
    <col min="5134" max="5134" width="9.7109375" style="615" customWidth="1"/>
    <col min="5135" max="5136" width="0" style="615" hidden="1" customWidth="1"/>
    <col min="5137" max="5137" width="9.140625" style="615"/>
    <col min="5138" max="5138" width="10.7109375" style="615" customWidth="1"/>
    <col min="5139" max="5377" width="9.140625" style="615"/>
    <col min="5378" max="5378" width="9.5703125" style="615" bestFit="1" customWidth="1"/>
    <col min="5379" max="5380" width="0" style="615" hidden="1" customWidth="1"/>
    <col min="5381" max="5381" width="9.7109375" style="615" customWidth="1"/>
    <col min="5382" max="5382" width="12.7109375" style="615" customWidth="1"/>
    <col min="5383" max="5383" width="10.140625" style="615" customWidth="1"/>
    <col min="5384" max="5384" width="10.5703125" style="615" customWidth="1"/>
    <col min="5385" max="5386" width="0" style="615" hidden="1" customWidth="1"/>
    <col min="5387" max="5387" width="9.140625" style="615"/>
    <col min="5388" max="5388" width="9.85546875" style="615" customWidth="1"/>
    <col min="5389" max="5389" width="9.140625" style="615"/>
    <col min="5390" max="5390" width="9.7109375" style="615" customWidth="1"/>
    <col min="5391" max="5392" width="0" style="615" hidden="1" customWidth="1"/>
    <col min="5393" max="5393" width="9.140625" style="615"/>
    <col min="5394" max="5394" width="10.7109375" style="615" customWidth="1"/>
    <col min="5395" max="5633" width="9.140625" style="615"/>
    <col min="5634" max="5634" width="9.5703125" style="615" bestFit="1" customWidth="1"/>
    <col min="5635" max="5636" width="0" style="615" hidden="1" customWidth="1"/>
    <col min="5637" max="5637" width="9.7109375" style="615" customWidth="1"/>
    <col min="5638" max="5638" width="12.7109375" style="615" customWidth="1"/>
    <col min="5639" max="5639" width="10.140625" style="615" customWidth="1"/>
    <col min="5640" max="5640" width="10.5703125" style="615" customWidth="1"/>
    <col min="5641" max="5642" width="0" style="615" hidden="1" customWidth="1"/>
    <col min="5643" max="5643" width="9.140625" style="615"/>
    <col min="5644" max="5644" width="9.85546875" style="615" customWidth="1"/>
    <col min="5645" max="5645" width="9.140625" style="615"/>
    <col min="5646" max="5646" width="9.7109375" style="615" customWidth="1"/>
    <col min="5647" max="5648" width="0" style="615" hidden="1" customWidth="1"/>
    <col min="5649" max="5649" width="9.140625" style="615"/>
    <col min="5650" max="5650" width="10.7109375" style="615" customWidth="1"/>
    <col min="5651" max="5889" width="9.140625" style="615"/>
    <col min="5890" max="5890" width="9.5703125" style="615" bestFit="1" customWidth="1"/>
    <col min="5891" max="5892" width="0" style="615" hidden="1" customWidth="1"/>
    <col min="5893" max="5893" width="9.7109375" style="615" customWidth="1"/>
    <col min="5894" max="5894" width="12.7109375" style="615" customWidth="1"/>
    <col min="5895" max="5895" width="10.140625" style="615" customWidth="1"/>
    <col min="5896" max="5896" width="10.5703125" style="615" customWidth="1"/>
    <col min="5897" max="5898" width="0" style="615" hidden="1" customWidth="1"/>
    <col min="5899" max="5899" width="9.140625" style="615"/>
    <col min="5900" max="5900" width="9.85546875" style="615" customWidth="1"/>
    <col min="5901" max="5901" width="9.140625" style="615"/>
    <col min="5902" max="5902" width="9.7109375" style="615" customWidth="1"/>
    <col min="5903" max="5904" width="0" style="615" hidden="1" customWidth="1"/>
    <col min="5905" max="5905" width="9.140625" style="615"/>
    <col min="5906" max="5906" width="10.7109375" style="615" customWidth="1"/>
    <col min="5907" max="6145" width="9.140625" style="615"/>
    <col min="6146" max="6146" width="9.5703125" style="615" bestFit="1" customWidth="1"/>
    <col min="6147" max="6148" width="0" style="615" hidden="1" customWidth="1"/>
    <col min="6149" max="6149" width="9.7109375" style="615" customWidth="1"/>
    <col min="6150" max="6150" width="12.7109375" style="615" customWidth="1"/>
    <col min="6151" max="6151" width="10.140625" style="615" customWidth="1"/>
    <col min="6152" max="6152" width="10.5703125" style="615" customWidth="1"/>
    <col min="6153" max="6154" width="0" style="615" hidden="1" customWidth="1"/>
    <col min="6155" max="6155" width="9.140625" style="615"/>
    <col min="6156" max="6156" width="9.85546875" style="615" customWidth="1"/>
    <col min="6157" max="6157" width="9.140625" style="615"/>
    <col min="6158" max="6158" width="9.7109375" style="615" customWidth="1"/>
    <col min="6159" max="6160" width="0" style="615" hidden="1" customWidth="1"/>
    <col min="6161" max="6161" width="9.140625" style="615"/>
    <col min="6162" max="6162" width="10.7109375" style="615" customWidth="1"/>
    <col min="6163" max="6401" width="9.140625" style="615"/>
    <col min="6402" max="6402" width="9.5703125" style="615" bestFit="1" customWidth="1"/>
    <col min="6403" max="6404" width="0" style="615" hidden="1" customWidth="1"/>
    <col min="6405" max="6405" width="9.7109375" style="615" customWidth="1"/>
    <col min="6406" max="6406" width="12.7109375" style="615" customWidth="1"/>
    <col min="6407" max="6407" width="10.140625" style="615" customWidth="1"/>
    <col min="6408" max="6408" width="10.5703125" style="615" customWidth="1"/>
    <col min="6409" max="6410" width="0" style="615" hidden="1" customWidth="1"/>
    <col min="6411" max="6411" width="9.140625" style="615"/>
    <col min="6412" max="6412" width="9.85546875" style="615" customWidth="1"/>
    <col min="6413" max="6413" width="9.140625" style="615"/>
    <col min="6414" max="6414" width="9.7109375" style="615" customWidth="1"/>
    <col min="6415" max="6416" width="0" style="615" hidden="1" customWidth="1"/>
    <col min="6417" max="6417" width="9.140625" style="615"/>
    <col min="6418" max="6418" width="10.7109375" style="615" customWidth="1"/>
    <col min="6419" max="6657" width="9.140625" style="615"/>
    <col min="6658" max="6658" width="9.5703125" style="615" bestFit="1" customWidth="1"/>
    <col min="6659" max="6660" width="0" style="615" hidden="1" customWidth="1"/>
    <col min="6661" max="6661" width="9.7109375" style="615" customWidth="1"/>
    <col min="6662" max="6662" width="12.7109375" style="615" customWidth="1"/>
    <col min="6663" max="6663" width="10.140625" style="615" customWidth="1"/>
    <col min="6664" max="6664" width="10.5703125" style="615" customWidth="1"/>
    <col min="6665" max="6666" width="0" style="615" hidden="1" customWidth="1"/>
    <col min="6667" max="6667" width="9.140625" style="615"/>
    <col min="6668" max="6668" width="9.85546875" style="615" customWidth="1"/>
    <col min="6669" max="6669" width="9.140625" style="615"/>
    <col min="6670" max="6670" width="9.7109375" style="615" customWidth="1"/>
    <col min="6671" max="6672" width="0" style="615" hidden="1" customWidth="1"/>
    <col min="6673" max="6673" width="9.140625" style="615"/>
    <col min="6674" max="6674" width="10.7109375" style="615" customWidth="1"/>
    <col min="6675" max="6913" width="9.140625" style="615"/>
    <col min="6914" max="6914" width="9.5703125" style="615" bestFit="1" customWidth="1"/>
    <col min="6915" max="6916" width="0" style="615" hidden="1" customWidth="1"/>
    <col min="6917" max="6917" width="9.7109375" style="615" customWidth="1"/>
    <col min="6918" max="6918" width="12.7109375" style="615" customWidth="1"/>
    <col min="6919" max="6919" width="10.140625" style="615" customWidth="1"/>
    <col min="6920" max="6920" width="10.5703125" style="615" customWidth="1"/>
    <col min="6921" max="6922" width="0" style="615" hidden="1" customWidth="1"/>
    <col min="6923" max="6923" width="9.140625" style="615"/>
    <col min="6924" max="6924" width="9.85546875" style="615" customWidth="1"/>
    <col min="6925" max="6925" width="9.140625" style="615"/>
    <col min="6926" max="6926" width="9.7109375" style="615" customWidth="1"/>
    <col min="6927" max="6928" width="0" style="615" hidden="1" customWidth="1"/>
    <col min="6929" max="6929" width="9.140625" style="615"/>
    <col min="6930" max="6930" width="10.7109375" style="615" customWidth="1"/>
    <col min="6931" max="7169" width="9.140625" style="615"/>
    <col min="7170" max="7170" width="9.5703125" style="615" bestFit="1" customWidth="1"/>
    <col min="7171" max="7172" width="0" style="615" hidden="1" customWidth="1"/>
    <col min="7173" max="7173" width="9.7109375" style="615" customWidth="1"/>
    <col min="7174" max="7174" width="12.7109375" style="615" customWidth="1"/>
    <col min="7175" max="7175" width="10.140625" style="615" customWidth="1"/>
    <col min="7176" max="7176" width="10.5703125" style="615" customWidth="1"/>
    <col min="7177" max="7178" width="0" style="615" hidden="1" customWidth="1"/>
    <col min="7179" max="7179" width="9.140625" style="615"/>
    <col min="7180" max="7180" width="9.85546875" style="615" customWidth="1"/>
    <col min="7181" max="7181" width="9.140625" style="615"/>
    <col min="7182" max="7182" width="9.7109375" style="615" customWidth="1"/>
    <col min="7183" max="7184" width="0" style="615" hidden="1" customWidth="1"/>
    <col min="7185" max="7185" width="9.140625" style="615"/>
    <col min="7186" max="7186" width="10.7109375" style="615" customWidth="1"/>
    <col min="7187" max="7425" width="9.140625" style="615"/>
    <col min="7426" max="7426" width="9.5703125" style="615" bestFit="1" customWidth="1"/>
    <col min="7427" max="7428" width="0" style="615" hidden="1" customWidth="1"/>
    <col min="7429" max="7429" width="9.7109375" style="615" customWidth="1"/>
    <col min="7430" max="7430" width="12.7109375" style="615" customWidth="1"/>
    <col min="7431" max="7431" width="10.140625" style="615" customWidth="1"/>
    <col min="7432" max="7432" width="10.5703125" style="615" customWidth="1"/>
    <col min="7433" max="7434" width="0" style="615" hidden="1" customWidth="1"/>
    <col min="7435" max="7435" width="9.140625" style="615"/>
    <col min="7436" max="7436" width="9.85546875" style="615" customWidth="1"/>
    <col min="7437" max="7437" width="9.140625" style="615"/>
    <col min="7438" max="7438" width="9.7109375" style="615" customWidth="1"/>
    <col min="7439" max="7440" width="0" style="615" hidden="1" customWidth="1"/>
    <col min="7441" max="7441" width="9.140625" style="615"/>
    <col min="7442" max="7442" width="10.7109375" style="615" customWidth="1"/>
    <col min="7443" max="7681" width="9.140625" style="615"/>
    <col min="7682" max="7682" width="9.5703125" style="615" bestFit="1" customWidth="1"/>
    <col min="7683" max="7684" width="0" style="615" hidden="1" customWidth="1"/>
    <col min="7685" max="7685" width="9.7109375" style="615" customWidth="1"/>
    <col min="7686" max="7686" width="12.7109375" style="615" customWidth="1"/>
    <col min="7687" max="7687" width="10.140625" style="615" customWidth="1"/>
    <col min="7688" max="7688" width="10.5703125" style="615" customWidth="1"/>
    <col min="7689" max="7690" width="0" style="615" hidden="1" customWidth="1"/>
    <col min="7691" max="7691" width="9.140625" style="615"/>
    <col min="7692" max="7692" width="9.85546875" style="615" customWidth="1"/>
    <col min="7693" max="7693" width="9.140625" style="615"/>
    <col min="7694" max="7694" width="9.7109375" style="615" customWidth="1"/>
    <col min="7695" max="7696" width="0" style="615" hidden="1" customWidth="1"/>
    <col min="7697" max="7697" width="9.140625" style="615"/>
    <col min="7698" max="7698" width="10.7109375" style="615" customWidth="1"/>
    <col min="7699" max="7937" width="9.140625" style="615"/>
    <col min="7938" max="7938" width="9.5703125" style="615" bestFit="1" customWidth="1"/>
    <col min="7939" max="7940" width="0" style="615" hidden="1" customWidth="1"/>
    <col min="7941" max="7941" width="9.7109375" style="615" customWidth="1"/>
    <col min="7942" max="7942" width="12.7109375" style="615" customWidth="1"/>
    <col min="7943" max="7943" width="10.140625" style="615" customWidth="1"/>
    <col min="7944" max="7944" width="10.5703125" style="615" customWidth="1"/>
    <col min="7945" max="7946" width="0" style="615" hidden="1" customWidth="1"/>
    <col min="7947" max="7947" width="9.140625" style="615"/>
    <col min="7948" max="7948" width="9.85546875" style="615" customWidth="1"/>
    <col min="7949" max="7949" width="9.140625" style="615"/>
    <col min="7950" max="7950" width="9.7109375" style="615" customWidth="1"/>
    <col min="7951" max="7952" width="0" style="615" hidden="1" customWidth="1"/>
    <col min="7953" max="7953" width="9.140625" style="615"/>
    <col min="7954" max="7954" width="10.7109375" style="615" customWidth="1"/>
    <col min="7955" max="8193" width="9.140625" style="615"/>
    <col min="8194" max="8194" width="9.5703125" style="615" bestFit="1" customWidth="1"/>
    <col min="8195" max="8196" width="0" style="615" hidden="1" customWidth="1"/>
    <col min="8197" max="8197" width="9.7109375" style="615" customWidth="1"/>
    <col min="8198" max="8198" width="12.7109375" style="615" customWidth="1"/>
    <col min="8199" max="8199" width="10.140625" style="615" customWidth="1"/>
    <col min="8200" max="8200" width="10.5703125" style="615" customWidth="1"/>
    <col min="8201" max="8202" width="0" style="615" hidden="1" customWidth="1"/>
    <col min="8203" max="8203" width="9.140625" style="615"/>
    <col min="8204" max="8204" width="9.85546875" style="615" customWidth="1"/>
    <col min="8205" max="8205" width="9.140625" style="615"/>
    <col min="8206" max="8206" width="9.7109375" style="615" customWidth="1"/>
    <col min="8207" max="8208" width="0" style="615" hidden="1" customWidth="1"/>
    <col min="8209" max="8209" width="9.140625" style="615"/>
    <col min="8210" max="8210" width="10.7109375" style="615" customWidth="1"/>
    <col min="8211" max="8449" width="9.140625" style="615"/>
    <col min="8450" max="8450" width="9.5703125" style="615" bestFit="1" customWidth="1"/>
    <col min="8451" max="8452" width="0" style="615" hidden="1" customWidth="1"/>
    <col min="8453" max="8453" width="9.7109375" style="615" customWidth="1"/>
    <col min="8454" max="8454" width="12.7109375" style="615" customWidth="1"/>
    <col min="8455" max="8455" width="10.140625" style="615" customWidth="1"/>
    <col min="8456" max="8456" width="10.5703125" style="615" customWidth="1"/>
    <col min="8457" max="8458" width="0" style="615" hidden="1" customWidth="1"/>
    <col min="8459" max="8459" width="9.140625" style="615"/>
    <col min="8460" max="8460" width="9.85546875" style="615" customWidth="1"/>
    <col min="8461" max="8461" width="9.140625" style="615"/>
    <col min="8462" max="8462" width="9.7109375" style="615" customWidth="1"/>
    <col min="8463" max="8464" width="0" style="615" hidden="1" customWidth="1"/>
    <col min="8465" max="8465" width="9.140625" style="615"/>
    <col min="8466" max="8466" width="10.7109375" style="615" customWidth="1"/>
    <col min="8467" max="8705" width="9.140625" style="615"/>
    <col min="8706" max="8706" width="9.5703125" style="615" bestFit="1" customWidth="1"/>
    <col min="8707" max="8708" width="0" style="615" hidden="1" customWidth="1"/>
    <col min="8709" max="8709" width="9.7109375" style="615" customWidth="1"/>
    <col min="8710" max="8710" width="12.7109375" style="615" customWidth="1"/>
    <col min="8711" max="8711" width="10.140625" style="615" customWidth="1"/>
    <col min="8712" max="8712" width="10.5703125" style="615" customWidth="1"/>
    <col min="8713" max="8714" width="0" style="615" hidden="1" customWidth="1"/>
    <col min="8715" max="8715" width="9.140625" style="615"/>
    <col min="8716" max="8716" width="9.85546875" style="615" customWidth="1"/>
    <col min="8717" max="8717" width="9.140625" style="615"/>
    <col min="8718" max="8718" width="9.7109375" style="615" customWidth="1"/>
    <col min="8719" max="8720" width="0" style="615" hidden="1" customWidth="1"/>
    <col min="8721" max="8721" width="9.140625" style="615"/>
    <col min="8722" max="8722" width="10.7109375" style="615" customWidth="1"/>
    <col min="8723" max="8961" width="9.140625" style="615"/>
    <col min="8962" max="8962" width="9.5703125" style="615" bestFit="1" customWidth="1"/>
    <col min="8963" max="8964" width="0" style="615" hidden="1" customWidth="1"/>
    <col min="8965" max="8965" width="9.7109375" style="615" customWidth="1"/>
    <col min="8966" max="8966" width="12.7109375" style="615" customWidth="1"/>
    <col min="8967" max="8967" width="10.140625" style="615" customWidth="1"/>
    <col min="8968" max="8968" width="10.5703125" style="615" customWidth="1"/>
    <col min="8969" max="8970" width="0" style="615" hidden="1" customWidth="1"/>
    <col min="8971" max="8971" width="9.140625" style="615"/>
    <col min="8972" max="8972" width="9.85546875" style="615" customWidth="1"/>
    <col min="8973" max="8973" width="9.140625" style="615"/>
    <col min="8974" max="8974" width="9.7109375" style="615" customWidth="1"/>
    <col min="8975" max="8976" width="0" style="615" hidden="1" customWidth="1"/>
    <col min="8977" max="8977" width="9.140625" style="615"/>
    <col min="8978" max="8978" width="10.7109375" style="615" customWidth="1"/>
    <col min="8979" max="9217" width="9.140625" style="615"/>
    <col min="9218" max="9218" width="9.5703125" style="615" bestFit="1" customWidth="1"/>
    <col min="9219" max="9220" width="0" style="615" hidden="1" customWidth="1"/>
    <col min="9221" max="9221" width="9.7109375" style="615" customWidth="1"/>
    <col min="9222" max="9222" width="12.7109375" style="615" customWidth="1"/>
    <col min="9223" max="9223" width="10.140625" style="615" customWidth="1"/>
    <col min="9224" max="9224" width="10.5703125" style="615" customWidth="1"/>
    <col min="9225" max="9226" width="0" style="615" hidden="1" customWidth="1"/>
    <col min="9227" max="9227" width="9.140625" style="615"/>
    <col min="9228" max="9228" width="9.85546875" style="615" customWidth="1"/>
    <col min="9229" max="9229" width="9.140625" style="615"/>
    <col min="9230" max="9230" width="9.7109375" style="615" customWidth="1"/>
    <col min="9231" max="9232" width="0" style="615" hidden="1" customWidth="1"/>
    <col min="9233" max="9233" width="9.140625" style="615"/>
    <col min="9234" max="9234" width="10.7109375" style="615" customWidth="1"/>
    <col min="9235" max="9473" width="9.140625" style="615"/>
    <col min="9474" max="9474" width="9.5703125" style="615" bestFit="1" customWidth="1"/>
    <col min="9475" max="9476" width="0" style="615" hidden="1" customWidth="1"/>
    <col min="9477" max="9477" width="9.7109375" style="615" customWidth="1"/>
    <col min="9478" max="9478" width="12.7109375" style="615" customWidth="1"/>
    <col min="9479" max="9479" width="10.140625" style="615" customWidth="1"/>
    <col min="9480" max="9480" width="10.5703125" style="615" customWidth="1"/>
    <col min="9481" max="9482" width="0" style="615" hidden="1" customWidth="1"/>
    <col min="9483" max="9483" width="9.140625" style="615"/>
    <col min="9484" max="9484" width="9.85546875" style="615" customWidth="1"/>
    <col min="9485" max="9485" width="9.140625" style="615"/>
    <col min="9486" max="9486" width="9.7109375" style="615" customWidth="1"/>
    <col min="9487" max="9488" width="0" style="615" hidden="1" customWidth="1"/>
    <col min="9489" max="9489" width="9.140625" style="615"/>
    <col min="9490" max="9490" width="10.7109375" style="615" customWidth="1"/>
    <col min="9491" max="9729" width="9.140625" style="615"/>
    <col min="9730" max="9730" width="9.5703125" style="615" bestFit="1" customWidth="1"/>
    <col min="9731" max="9732" width="0" style="615" hidden="1" customWidth="1"/>
    <col min="9733" max="9733" width="9.7109375" style="615" customWidth="1"/>
    <col min="9734" max="9734" width="12.7109375" style="615" customWidth="1"/>
    <col min="9735" max="9735" width="10.140625" style="615" customWidth="1"/>
    <col min="9736" max="9736" width="10.5703125" style="615" customWidth="1"/>
    <col min="9737" max="9738" width="0" style="615" hidden="1" customWidth="1"/>
    <col min="9739" max="9739" width="9.140625" style="615"/>
    <col min="9740" max="9740" width="9.85546875" style="615" customWidth="1"/>
    <col min="9741" max="9741" width="9.140625" style="615"/>
    <col min="9742" max="9742" width="9.7109375" style="615" customWidth="1"/>
    <col min="9743" max="9744" width="0" style="615" hidden="1" customWidth="1"/>
    <col min="9745" max="9745" width="9.140625" style="615"/>
    <col min="9746" max="9746" width="10.7109375" style="615" customWidth="1"/>
    <col min="9747" max="9985" width="9.140625" style="615"/>
    <col min="9986" max="9986" width="9.5703125" style="615" bestFit="1" customWidth="1"/>
    <col min="9987" max="9988" width="0" style="615" hidden="1" customWidth="1"/>
    <col min="9989" max="9989" width="9.7109375" style="615" customWidth="1"/>
    <col min="9990" max="9990" width="12.7109375" style="615" customWidth="1"/>
    <col min="9991" max="9991" width="10.140625" style="615" customWidth="1"/>
    <col min="9992" max="9992" width="10.5703125" style="615" customWidth="1"/>
    <col min="9993" max="9994" width="0" style="615" hidden="1" customWidth="1"/>
    <col min="9995" max="9995" width="9.140625" style="615"/>
    <col min="9996" max="9996" width="9.85546875" style="615" customWidth="1"/>
    <col min="9997" max="9997" width="9.140625" style="615"/>
    <col min="9998" max="9998" width="9.7109375" style="615" customWidth="1"/>
    <col min="9999" max="10000" width="0" style="615" hidden="1" customWidth="1"/>
    <col min="10001" max="10001" width="9.140625" style="615"/>
    <col min="10002" max="10002" width="10.7109375" style="615" customWidth="1"/>
    <col min="10003" max="10241" width="9.140625" style="615"/>
    <col min="10242" max="10242" width="9.5703125" style="615" bestFit="1" customWidth="1"/>
    <col min="10243" max="10244" width="0" style="615" hidden="1" customWidth="1"/>
    <col min="10245" max="10245" width="9.7109375" style="615" customWidth="1"/>
    <col min="10246" max="10246" width="12.7109375" style="615" customWidth="1"/>
    <col min="10247" max="10247" width="10.140625" style="615" customWidth="1"/>
    <col min="10248" max="10248" width="10.5703125" style="615" customWidth="1"/>
    <col min="10249" max="10250" width="0" style="615" hidden="1" customWidth="1"/>
    <col min="10251" max="10251" width="9.140625" style="615"/>
    <col min="10252" max="10252" width="9.85546875" style="615" customWidth="1"/>
    <col min="10253" max="10253" width="9.140625" style="615"/>
    <col min="10254" max="10254" width="9.7109375" style="615" customWidth="1"/>
    <col min="10255" max="10256" width="0" style="615" hidden="1" customWidth="1"/>
    <col min="10257" max="10257" width="9.140625" style="615"/>
    <col min="10258" max="10258" width="10.7109375" style="615" customWidth="1"/>
    <col min="10259" max="10497" width="9.140625" style="615"/>
    <col min="10498" max="10498" width="9.5703125" style="615" bestFit="1" customWidth="1"/>
    <col min="10499" max="10500" width="0" style="615" hidden="1" customWidth="1"/>
    <col min="10501" max="10501" width="9.7109375" style="615" customWidth="1"/>
    <col min="10502" max="10502" width="12.7109375" style="615" customWidth="1"/>
    <col min="10503" max="10503" width="10.140625" style="615" customWidth="1"/>
    <col min="10504" max="10504" width="10.5703125" style="615" customWidth="1"/>
    <col min="10505" max="10506" width="0" style="615" hidden="1" customWidth="1"/>
    <col min="10507" max="10507" width="9.140625" style="615"/>
    <col min="10508" max="10508" width="9.85546875" style="615" customWidth="1"/>
    <col min="10509" max="10509" width="9.140625" style="615"/>
    <col min="10510" max="10510" width="9.7109375" style="615" customWidth="1"/>
    <col min="10511" max="10512" width="0" style="615" hidden="1" customWidth="1"/>
    <col min="10513" max="10513" width="9.140625" style="615"/>
    <col min="10514" max="10514" width="10.7109375" style="615" customWidth="1"/>
    <col min="10515" max="10753" width="9.140625" style="615"/>
    <col min="10754" max="10754" width="9.5703125" style="615" bestFit="1" customWidth="1"/>
    <col min="10755" max="10756" width="0" style="615" hidden="1" customWidth="1"/>
    <col min="10757" max="10757" width="9.7109375" style="615" customWidth="1"/>
    <col min="10758" max="10758" width="12.7109375" style="615" customWidth="1"/>
    <col min="10759" max="10759" width="10.140625" style="615" customWidth="1"/>
    <col min="10760" max="10760" width="10.5703125" style="615" customWidth="1"/>
    <col min="10761" max="10762" width="0" style="615" hidden="1" customWidth="1"/>
    <col min="10763" max="10763" width="9.140625" style="615"/>
    <col min="10764" max="10764" width="9.85546875" style="615" customWidth="1"/>
    <col min="10765" max="10765" width="9.140625" style="615"/>
    <col min="10766" max="10766" width="9.7109375" style="615" customWidth="1"/>
    <col min="10767" max="10768" width="0" style="615" hidden="1" customWidth="1"/>
    <col min="10769" max="10769" width="9.140625" style="615"/>
    <col min="10770" max="10770" width="10.7109375" style="615" customWidth="1"/>
    <col min="10771" max="11009" width="9.140625" style="615"/>
    <col min="11010" max="11010" width="9.5703125" style="615" bestFit="1" customWidth="1"/>
    <col min="11011" max="11012" width="0" style="615" hidden="1" customWidth="1"/>
    <col min="11013" max="11013" width="9.7109375" style="615" customWidth="1"/>
    <col min="11014" max="11014" width="12.7109375" style="615" customWidth="1"/>
    <col min="11015" max="11015" width="10.140625" style="615" customWidth="1"/>
    <col min="11016" max="11016" width="10.5703125" style="615" customWidth="1"/>
    <col min="11017" max="11018" width="0" style="615" hidden="1" customWidth="1"/>
    <col min="11019" max="11019" width="9.140625" style="615"/>
    <col min="11020" max="11020" width="9.85546875" style="615" customWidth="1"/>
    <col min="11021" max="11021" width="9.140625" style="615"/>
    <col min="11022" max="11022" width="9.7109375" style="615" customWidth="1"/>
    <col min="11023" max="11024" width="0" style="615" hidden="1" customWidth="1"/>
    <col min="11025" max="11025" width="9.140625" style="615"/>
    <col min="11026" max="11026" width="10.7109375" style="615" customWidth="1"/>
    <col min="11027" max="11265" width="9.140625" style="615"/>
    <col min="11266" max="11266" width="9.5703125" style="615" bestFit="1" customWidth="1"/>
    <col min="11267" max="11268" width="0" style="615" hidden="1" customWidth="1"/>
    <col min="11269" max="11269" width="9.7109375" style="615" customWidth="1"/>
    <col min="11270" max="11270" width="12.7109375" style="615" customWidth="1"/>
    <col min="11271" max="11271" width="10.140625" style="615" customWidth="1"/>
    <col min="11272" max="11272" width="10.5703125" style="615" customWidth="1"/>
    <col min="11273" max="11274" width="0" style="615" hidden="1" customWidth="1"/>
    <col min="11275" max="11275" width="9.140625" style="615"/>
    <col min="11276" max="11276" width="9.85546875" style="615" customWidth="1"/>
    <col min="11277" max="11277" width="9.140625" style="615"/>
    <col min="11278" max="11278" width="9.7109375" style="615" customWidth="1"/>
    <col min="11279" max="11280" width="0" style="615" hidden="1" customWidth="1"/>
    <col min="11281" max="11281" width="9.140625" style="615"/>
    <col min="11282" max="11282" width="10.7109375" style="615" customWidth="1"/>
    <col min="11283" max="11521" width="9.140625" style="615"/>
    <col min="11522" max="11522" width="9.5703125" style="615" bestFit="1" customWidth="1"/>
    <col min="11523" max="11524" width="0" style="615" hidden="1" customWidth="1"/>
    <col min="11525" max="11525" width="9.7109375" style="615" customWidth="1"/>
    <col min="11526" max="11526" width="12.7109375" style="615" customWidth="1"/>
    <col min="11527" max="11527" width="10.140625" style="615" customWidth="1"/>
    <col min="11528" max="11528" width="10.5703125" style="615" customWidth="1"/>
    <col min="11529" max="11530" width="0" style="615" hidden="1" customWidth="1"/>
    <col min="11531" max="11531" width="9.140625" style="615"/>
    <col min="11532" max="11532" width="9.85546875" style="615" customWidth="1"/>
    <col min="11533" max="11533" width="9.140625" style="615"/>
    <col min="11534" max="11534" width="9.7109375" style="615" customWidth="1"/>
    <col min="11535" max="11536" width="0" style="615" hidden="1" customWidth="1"/>
    <col min="11537" max="11537" width="9.140625" style="615"/>
    <col min="11538" max="11538" width="10.7109375" style="615" customWidth="1"/>
    <col min="11539" max="11777" width="9.140625" style="615"/>
    <col min="11778" max="11778" width="9.5703125" style="615" bestFit="1" customWidth="1"/>
    <col min="11779" max="11780" width="0" style="615" hidden="1" customWidth="1"/>
    <col min="11781" max="11781" width="9.7109375" style="615" customWidth="1"/>
    <col min="11782" max="11782" width="12.7109375" style="615" customWidth="1"/>
    <col min="11783" max="11783" width="10.140625" style="615" customWidth="1"/>
    <col min="11784" max="11784" width="10.5703125" style="615" customWidth="1"/>
    <col min="11785" max="11786" width="0" style="615" hidden="1" customWidth="1"/>
    <col min="11787" max="11787" width="9.140625" style="615"/>
    <col min="11788" max="11788" width="9.85546875" style="615" customWidth="1"/>
    <col min="11789" max="11789" width="9.140625" style="615"/>
    <col min="11790" max="11790" width="9.7109375" style="615" customWidth="1"/>
    <col min="11791" max="11792" width="0" style="615" hidden="1" customWidth="1"/>
    <col min="11793" max="11793" width="9.140625" style="615"/>
    <col min="11794" max="11794" width="10.7109375" style="615" customWidth="1"/>
    <col min="11795" max="12033" width="9.140625" style="615"/>
    <col min="12034" max="12034" width="9.5703125" style="615" bestFit="1" customWidth="1"/>
    <col min="12035" max="12036" width="0" style="615" hidden="1" customWidth="1"/>
    <col min="12037" max="12037" width="9.7109375" style="615" customWidth="1"/>
    <col min="12038" max="12038" width="12.7109375" style="615" customWidth="1"/>
    <col min="12039" max="12039" width="10.140625" style="615" customWidth="1"/>
    <col min="12040" max="12040" width="10.5703125" style="615" customWidth="1"/>
    <col min="12041" max="12042" width="0" style="615" hidden="1" customWidth="1"/>
    <col min="12043" max="12043" width="9.140625" style="615"/>
    <col min="12044" max="12044" width="9.85546875" style="615" customWidth="1"/>
    <col min="12045" max="12045" width="9.140625" style="615"/>
    <col min="12046" max="12046" width="9.7109375" style="615" customWidth="1"/>
    <col min="12047" max="12048" width="0" style="615" hidden="1" customWidth="1"/>
    <col min="12049" max="12049" width="9.140625" style="615"/>
    <col min="12050" max="12050" width="10.7109375" style="615" customWidth="1"/>
    <col min="12051" max="12289" width="9.140625" style="615"/>
    <col min="12290" max="12290" width="9.5703125" style="615" bestFit="1" customWidth="1"/>
    <col min="12291" max="12292" width="0" style="615" hidden="1" customWidth="1"/>
    <col min="12293" max="12293" width="9.7109375" style="615" customWidth="1"/>
    <col min="12294" max="12294" width="12.7109375" style="615" customWidth="1"/>
    <col min="12295" max="12295" width="10.140625" style="615" customWidth="1"/>
    <col min="12296" max="12296" width="10.5703125" style="615" customWidth="1"/>
    <col min="12297" max="12298" width="0" style="615" hidden="1" customWidth="1"/>
    <col min="12299" max="12299" width="9.140625" style="615"/>
    <col min="12300" max="12300" width="9.85546875" style="615" customWidth="1"/>
    <col min="12301" max="12301" width="9.140625" style="615"/>
    <col min="12302" max="12302" width="9.7109375" style="615" customWidth="1"/>
    <col min="12303" max="12304" width="0" style="615" hidden="1" customWidth="1"/>
    <col min="12305" max="12305" width="9.140625" style="615"/>
    <col min="12306" max="12306" width="10.7109375" style="615" customWidth="1"/>
    <col min="12307" max="12545" width="9.140625" style="615"/>
    <col min="12546" max="12546" width="9.5703125" style="615" bestFit="1" customWidth="1"/>
    <col min="12547" max="12548" width="0" style="615" hidden="1" customWidth="1"/>
    <col min="12549" max="12549" width="9.7109375" style="615" customWidth="1"/>
    <col min="12550" max="12550" width="12.7109375" style="615" customWidth="1"/>
    <col min="12551" max="12551" width="10.140625" style="615" customWidth="1"/>
    <col min="12552" max="12552" width="10.5703125" style="615" customWidth="1"/>
    <col min="12553" max="12554" width="0" style="615" hidden="1" customWidth="1"/>
    <col min="12555" max="12555" width="9.140625" style="615"/>
    <col min="12556" max="12556" width="9.85546875" style="615" customWidth="1"/>
    <col min="12557" max="12557" width="9.140625" style="615"/>
    <col min="12558" max="12558" width="9.7109375" style="615" customWidth="1"/>
    <col min="12559" max="12560" width="0" style="615" hidden="1" customWidth="1"/>
    <col min="12561" max="12561" width="9.140625" style="615"/>
    <col min="12562" max="12562" width="10.7109375" style="615" customWidth="1"/>
    <col min="12563" max="12801" width="9.140625" style="615"/>
    <col min="12802" max="12802" width="9.5703125" style="615" bestFit="1" customWidth="1"/>
    <col min="12803" max="12804" width="0" style="615" hidden="1" customWidth="1"/>
    <col min="12805" max="12805" width="9.7109375" style="615" customWidth="1"/>
    <col min="12806" max="12806" width="12.7109375" style="615" customWidth="1"/>
    <col min="12807" max="12807" width="10.140625" style="615" customWidth="1"/>
    <col min="12808" max="12808" width="10.5703125" style="615" customWidth="1"/>
    <col min="12809" max="12810" width="0" style="615" hidden="1" customWidth="1"/>
    <col min="12811" max="12811" width="9.140625" style="615"/>
    <col min="12812" max="12812" width="9.85546875" style="615" customWidth="1"/>
    <col min="12813" max="12813" width="9.140625" style="615"/>
    <col min="12814" max="12814" width="9.7109375" style="615" customWidth="1"/>
    <col min="12815" max="12816" width="0" style="615" hidden="1" customWidth="1"/>
    <col min="12817" max="12817" width="9.140625" style="615"/>
    <col min="12818" max="12818" width="10.7109375" style="615" customWidth="1"/>
    <col min="12819" max="13057" width="9.140625" style="615"/>
    <col min="13058" max="13058" width="9.5703125" style="615" bestFit="1" customWidth="1"/>
    <col min="13059" max="13060" width="0" style="615" hidden="1" customWidth="1"/>
    <col min="13061" max="13061" width="9.7109375" style="615" customWidth="1"/>
    <col min="13062" max="13062" width="12.7109375" style="615" customWidth="1"/>
    <col min="13063" max="13063" width="10.140625" style="615" customWidth="1"/>
    <col min="13064" max="13064" width="10.5703125" style="615" customWidth="1"/>
    <col min="13065" max="13066" width="0" style="615" hidden="1" customWidth="1"/>
    <col min="13067" max="13067" width="9.140625" style="615"/>
    <col min="13068" max="13068" width="9.85546875" style="615" customWidth="1"/>
    <col min="13069" max="13069" width="9.140625" style="615"/>
    <col min="13070" max="13070" width="9.7109375" style="615" customWidth="1"/>
    <col min="13071" max="13072" width="0" style="615" hidden="1" customWidth="1"/>
    <col min="13073" max="13073" width="9.140625" style="615"/>
    <col min="13074" max="13074" width="10.7109375" style="615" customWidth="1"/>
    <col min="13075" max="13313" width="9.140625" style="615"/>
    <col min="13314" max="13314" width="9.5703125" style="615" bestFit="1" customWidth="1"/>
    <col min="13315" max="13316" width="0" style="615" hidden="1" customWidth="1"/>
    <col min="13317" max="13317" width="9.7109375" style="615" customWidth="1"/>
    <col min="13318" max="13318" width="12.7109375" style="615" customWidth="1"/>
    <col min="13319" max="13319" width="10.140625" style="615" customWidth="1"/>
    <col min="13320" max="13320" width="10.5703125" style="615" customWidth="1"/>
    <col min="13321" max="13322" width="0" style="615" hidden="1" customWidth="1"/>
    <col min="13323" max="13323" width="9.140625" style="615"/>
    <col min="13324" max="13324" width="9.85546875" style="615" customWidth="1"/>
    <col min="13325" max="13325" width="9.140625" style="615"/>
    <col min="13326" max="13326" width="9.7109375" style="615" customWidth="1"/>
    <col min="13327" max="13328" width="0" style="615" hidden="1" customWidth="1"/>
    <col min="13329" max="13329" width="9.140625" style="615"/>
    <col min="13330" max="13330" width="10.7109375" style="615" customWidth="1"/>
    <col min="13331" max="13569" width="9.140625" style="615"/>
    <col min="13570" max="13570" width="9.5703125" style="615" bestFit="1" customWidth="1"/>
    <col min="13571" max="13572" width="0" style="615" hidden="1" customWidth="1"/>
    <col min="13573" max="13573" width="9.7109375" style="615" customWidth="1"/>
    <col min="13574" max="13574" width="12.7109375" style="615" customWidth="1"/>
    <col min="13575" max="13575" width="10.140625" style="615" customWidth="1"/>
    <col min="13576" max="13576" width="10.5703125" style="615" customWidth="1"/>
    <col min="13577" max="13578" width="0" style="615" hidden="1" customWidth="1"/>
    <col min="13579" max="13579" width="9.140625" style="615"/>
    <col min="13580" max="13580" width="9.85546875" style="615" customWidth="1"/>
    <col min="13581" max="13581" width="9.140625" style="615"/>
    <col min="13582" max="13582" width="9.7109375" style="615" customWidth="1"/>
    <col min="13583" max="13584" width="0" style="615" hidden="1" customWidth="1"/>
    <col min="13585" max="13585" width="9.140625" style="615"/>
    <col min="13586" max="13586" width="10.7109375" style="615" customWidth="1"/>
    <col min="13587" max="13825" width="9.140625" style="615"/>
    <col min="13826" max="13826" width="9.5703125" style="615" bestFit="1" customWidth="1"/>
    <col min="13827" max="13828" width="0" style="615" hidden="1" customWidth="1"/>
    <col min="13829" max="13829" width="9.7109375" style="615" customWidth="1"/>
    <col min="13830" max="13830" width="12.7109375" style="615" customWidth="1"/>
    <col min="13831" max="13831" width="10.140625" style="615" customWidth="1"/>
    <col min="13832" max="13832" width="10.5703125" style="615" customWidth="1"/>
    <col min="13833" max="13834" width="0" style="615" hidden="1" customWidth="1"/>
    <col min="13835" max="13835" width="9.140625" style="615"/>
    <col min="13836" max="13836" width="9.85546875" style="615" customWidth="1"/>
    <col min="13837" max="13837" width="9.140625" style="615"/>
    <col min="13838" max="13838" width="9.7109375" style="615" customWidth="1"/>
    <col min="13839" max="13840" width="0" style="615" hidden="1" customWidth="1"/>
    <col min="13841" max="13841" width="9.140625" style="615"/>
    <col min="13842" max="13842" width="10.7109375" style="615" customWidth="1"/>
    <col min="13843" max="14081" width="9.140625" style="615"/>
    <col min="14082" max="14082" width="9.5703125" style="615" bestFit="1" customWidth="1"/>
    <col min="14083" max="14084" width="0" style="615" hidden="1" customWidth="1"/>
    <col min="14085" max="14085" width="9.7109375" style="615" customWidth="1"/>
    <col min="14086" max="14086" width="12.7109375" style="615" customWidth="1"/>
    <col min="14087" max="14087" width="10.140625" style="615" customWidth="1"/>
    <col min="14088" max="14088" width="10.5703125" style="615" customWidth="1"/>
    <col min="14089" max="14090" width="0" style="615" hidden="1" customWidth="1"/>
    <col min="14091" max="14091" width="9.140625" style="615"/>
    <col min="14092" max="14092" width="9.85546875" style="615" customWidth="1"/>
    <col min="14093" max="14093" width="9.140625" style="615"/>
    <col min="14094" max="14094" width="9.7109375" style="615" customWidth="1"/>
    <col min="14095" max="14096" width="0" style="615" hidden="1" customWidth="1"/>
    <col min="14097" max="14097" width="9.140625" style="615"/>
    <col min="14098" max="14098" width="10.7109375" style="615" customWidth="1"/>
    <col min="14099" max="14337" width="9.140625" style="615"/>
    <col min="14338" max="14338" width="9.5703125" style="615" bestFit="1" customWidth="1"/>
    <col min="14339" max="14340" width="0" style="615" hidden="1" customWidth="1"/>
    <col min="14341" max="14341" width="9.7109375" style="615" customWidth="1"/>
    <col min="14342" max="14342" width="12.7109375" style="615" customWidth="1"/>
    <col min="14343" max="14343" width="10.140625" style="615" customWidth="1"/>
    <col min="14344" max="14344" width="10.5703125" style="615" customWidth="1"/>
    <col min="14345" max="14346" width="0" style="615" hidden="1" customWidth="1"/>
    <col min="14347" max="14347" width="9.140625" style="615"/>
    <col min="14348" max="14348" width="9.85546875" style="615" customWidth="1"/>
    <col min="14349" max="14349" width="9.140625" style="615"/>
    <col min="14350" max="14350" width="9.7109375" style="615" customWidth="1"/>
    <col min="14351" max="14352" width="0" style="615" hidden="1" customWidth="1"/>
    <col min="14353" max="14353" width="9.140625" style="615"/>
    <col min="14354" max="14354" width="10.7109375" style="615" customWidth="1"/>
    <col min="14355" max="14593" width="9.140625" style="615"/>
    <col min="14594" max="14594" width="9.5703125" style="615" bestFit="1" customWidth="1"/>
    <col min="14595" max="14596" width="0" style="615" hidden="1" customWidth="1"/>
    <col min="14597" max="14597" width="9.7109375" style="615" customWidth="1"/>
    <col min="14598" max="14598" width="12.7109375" style="615" customWidth="1"/>
    <col min="14599" max="14599" width="10.140625" style="615" customWidth="1"/>
    <col min="14600" max="14600" width="10.5703125" style="615" customWidth="1"/>
    <col min="14601" max="14602" width="0" style="615" hidden="1" customWidth="1"/>
    <col min="14603" max="14603" width="9.140625" style="615"/>
    <col min="14604" max="14604" width="9.85546875" style="615" customWidth="1"/>
    <col min="14605" max="14605" width="9.140625" style="615"/>
    <col min="14606" max="14606" width="9.7109375" style="615" customWidth="1"/>
    <col min="14607" max="14608" width="0" style="615" hidden="1" customWidth="1"/>
    <col min="14609" max="14609" width="9.140625" style="615"/>
    <col min="14610" max="14610" width="10.7109375" style="615" customWidth="1"/>
    <col min="14611" max="14849" width="9.140625" style="615"/>
    <col min="14850" max="14850" width="9.5703125" style="615" bestFit="1" customWidth="1"/>
    <col min="14851" max="14852" width="0" style="615" hidden="1" customWidth="1"/>
    <col min="14853" max="14853" width="9.7109375" style="615" customWidth="1"/>
    <col min="14854" max="14854" width="12.7109375" style="615" customWidth="1"/>
    <col min="14855" max="14855" width="10.140625" style="615" customWidth="1"/>
    <col min="14856" max="14856" width="10.5703125" style="615" customWidth="1"/>
    <col min="14857" max="14858" width="0" style="615" hidden="1" customWidth="1"/>
    <col min="14859" max="14859" width="9.140625" style="615"/>
    <col min="14860" max="14860" width="9.85546875" style="615" customWidth="1"/>
    <col min="14861" max="14861" width="9.140625" style="615"/>
    <col min="14862" max="14862" width="9.7109375" style="615" customWidth="1"/>
    <col min="14863" max="14864" width="0" style="615" hidden="1" customWidth="1"/>
    <col min="14865" max="14865" width="9.140625" style="615"/>
    <col min="14866" max="14866" width="10.7109375" style="615" customWidth="1"/>
    <col min="14867" max="15105" width="9.140625" style="615"/>
    <col min="15106" max="15106" width="9.5703125" style="615" bestFit="1" customWidth="1"/>
    <col min="15107" max="15108" width="0" style="615" hidden="1" customWidth="1"/>
    <col min="15109" max="15109" width="9.7109375" style="615" customWidth="1"/>
    <col min="15110" max="15110" width="12.7109375" style="615" customWidth="1"/>
    <col min="15111" max="15111" width="10.140625" style="615" customWidth="1"/>
    <col min="15112" max="15112" width="10.5703125" style="615" customWidth="1"/>
    <col min="15113" max="15114" width="0" style="615" hidden="1" customWidth="1"/>
    <col min="15115" max="15115" width="9.140625" style="615"/>
    <col min="15116" max="15116" width="9.85546875" style="615" customWidth="1"/>
    <col min="15117" max="15117" width="9.140625" style="615"/>
    <col min="15118" max="15118" width="9.7109375" style="615" customWidth="1"/>
    <col min="15119" max="15120" width="0" style="615" hidden="1" customWidth="1"/>
    <col min="15121" max="15121" width="9.140625" style="615"/>
    <col min="15122" max="15122" width="10.7109375" style="615" customWidth="1"/>
    <col min="15123" max="15361" width="9.140625" style="615"/>
    <col min="15362" max="15362" width="9.5703125" style="615" bestFit="1" customWidth="1"/>
    <col min="15363" max="15364" width="0" style="615" hidden="1" customWidth="1"/>
    <col min="15365" max="15365" width="9.7109375" style="615" customWidth="1"/>
    <col min="15366" max="15366" width="12.7109375" style="615" customWidth="1"/>
    <col min="15367" max="15367" width="10.140625" style="615" customWidth="1"/>
    <col min="15368" max="15368" width="10.5703125" style="615" customWidth="1"/>
    <col min="15369" max="15370" width="0" style="615" hidden="1" customWidth="1"/>
    <col min="15371" max="15371" width="9.140625" style="615"/>
    <col min="15372" max="15372" width="9.85546875" style="615" customWidth="1"/>
    <col min="15373" max="15373" width="9.140625" style="615"/>
    <col min="15374" max="15374" width="9.7109375" style="615" customWidth="1"/>
    <col min="15375" max="15376" width="0" style="615" hidden="1" customWidth="1"/>
    <col min="15377" max="15377" width="9.140625" style="615"/>
    <col min="15378" max="15378" width="10.7109375" style="615" customWidth="1"/>
    <col min="15379" max="15617" width="9.140625" style="615"/>
    <col min="15618" max="15618" width="9.5703125" style="615" bestFit="1" customWidth="1"/>
    <col min="15619" max="15620" width="0" style="615" hidden="1" customWidth="1"/>
    <col min="15621" max="15621" width="9.7109375" style="615" customWidth="1"/>
    <col min="15622" max="15622" width="12.7109375" style="615" customWidth="1"/>
    <col min="15623" max="15623" width="10.140625" style="615" customWidth="1"/>
    <col min="15624" max="15624" width="10.5703125" style="615" customWidth="1"/>
    <col min="15625" max="15626" width="0" style="615" hidden="1" customWidth="1"/>
    <col min="15627" max="15627" width="9.140625" style="615"/>
    <col min="15628" max="15628" width="9.85546875" style="615" customWidth="1"/>
    <col min="15629" max="15629" width="9.140625" style="615"/>
    <col min="15630" max="15630" width="9.7109375" style="615" customWidth="1"/>
    <col min="15631" max="15632" width="0" style="615" hidden="1" customWidth="1"/>
    <col min="15633" max="15633" width="9.140625" style="615"/>
    <col min="15634" max="15634" width="10.7109375" style="615" customWidth="1"/>
    <col min="15635" max="15873" width="9.140625" style="615"/>
    <col min="15874" max="15874" width="9.5703125" style="615" bestFit="1" customWidth="1"/>
    <col min="15875" max="15876" width="0" style="615" hidden="1" customWidth="1"/>
    <col min="15877" max="15877" width="9.7109375" style="615" customWidth="1"/>
    <col min="15878" max="15878" width="12.7109375" style="615" customWidth="1"/>
    <col min="15879" max="15879" width="10.140625" style="615" customWidth="1"/>
    <col min="15880" max="15880" width="10.5703125" style="615" customWidth="1"/>
    <col min="15881" max="15882" width="0" style="615" hidden="1" customWidth="1"/>
    <col min="15883" max="15883" width="9.140625" style="615"/>
    <col min="15884" max="15884" width="9.85546875" style="615" customWidth="1"/>
    <col min="15885" max="15885" width="9.140625" style="615"/>
    <col min="15886" max="15886" width="9.7109375" style="615" customWidth="1"/>
    <col min="15887" max="15888" width="0" style="615" hidden="1" customWidth="1"/>
    <col min="15889" max="15889" width="9.140625" style="615"/>
    <col min="15890" max="15890" width="10.7109375" style="615" customWidth="1"/>
    <col min="15891" max="16129" width="9.140625" style="615"/>
    <col min="16130" max="16130" width="9.5703125" style="615" bestFit="1" customWidth="1"/>
    <col min="16131" max="16132" width="0" style="615" hidden="1" customWidth="1"/>
    <col min="16133" max="16133" width="9.7109375" style="615" customWidth="1"/>
    <col min="16134" max="16134" width="12.7109375" style="615" customWidth="1"/>
    <col min="16135" max="16135" width="10.140625" style="615" customWidth="1"/>
    <col min="16136" max="16136" width="10.5703125" style="615" customWidth="1"/>
    <col min="16137" max="16138" width="0" style="615" hidden="1" customWidth="1"/>
    <col min="16139" max="16139" width="9.140625" style="615"/>
    <col min="16140" max="16140" width="9.85546875" style="615" customWidth="1"/>
    <col min="16141" max="16141" width="9.140625" style="615"/>
    <col min="16142" max="16142" width="9.7109375" style="615" customWidth="1"/>
    <col min="16143" max="16144" width="0" style="615" hidden="1" customWidth="1"/>
    <col min="16145" max="16145" width="9.140625" style="615"/>
    <col min="16146" max="16146" width="10.7109375" style="615" customWidth="1"/>
    <col min="16147" max="16384" width="9.140625" style="615"/>
  </cols>
  <sheetData>
    <row r="1" spans="2:21">
      <c r="B1" s="2092" t="s">
        <v>674</v>
      </c>
      <c r="C1" s="2092"/>
      <c r="D1" s="2092"/>
      <c r="E1" s="2092"/>
      <c r="F1" s="2092"/>
      <c r="G1" s="2092"/>
      <c r="H1" s="2092"/>
      <c r="I1" s="2092"/>
      <c r="J1" s="2092"/>
      <c r="K1" s="2092"/>
      <c r="L1" s="2092"/>
      <c r="M1" s="2092"/>
      <c r="N1" s="2092"/>
      <c r="O1" s="2092"/>
      <c r="P1" s="2092"/>
      <c r="Q1" s="2092"/>
      <c r="R1" s="2092"/>
      <c r="S1" s="2092"/>
      <c r="T1" s="2092"/>
    </row>
    <row r="2" spans="2:21">
      <c r="B2" s="2093" t="s">
        <v>212</v>
      </c>
      <c r="C2" s="2093"/>
      <c r="D2" s="2093"/>
      <c r="E2" s="2093"/>
      <c r="F2" s="2093"/>
      <c r="G2" s="2093"/>
      <c r="H2" s="2093"/>
      <c r="I2" s="2093"/>
      <c r="J2" s="2093"/>
      <c r="K2" s="2093"/>
      <c r="L2" s="2093"/>
      <c r="M2" s="2093"/>
      <c r="N2" s="2093"/>
      <c r="O2" s="2093"/>
      <c r="P2" s="2093"/>
      <c r="Q2" s="2093"/>
      <c r="R2" s="2093"/>
      <c r="S2" s="2093"/>
      <c r="T2" s="2093"/>
    </row>
    <row r="3" spans="2:21">
      <c r="B3" s="2093" t="s">
        <v>673</v>
      </c>
      <c r="C3" s="2093"/>
      <c r="D3" s="2093"/>
      <c r="E3" s="2093"/>
      <c r="F3" s="2093"/>
      <c r="G3" s="2093"/>
      <c r="H3" s="2093"/>
      <c r="I3" s="2093"/>
      <c r="J3" s="2093"/>
      <c r="K3" s="2093"/>
      <c r="L3" s="2093"/>
      <c r="M3" s="2093"/>
      <c r="N3" s="2093"/>
      <c r="O3" s="2093"/>
      <c r="P3" s="2093"/>
      <c r="Q3" s="2093"/>
      <c r="R3" s="2093"/>
      <c r="S3" s="2093"/>
      <c r="T3" s="2093"/>
    </row>
    <row r="4" spans="2:21" ht="16.5" thickBot="1"/>
    <row r="5" spans="2:21" ht="24.75" customHeight="1" thickTop="1">
      <c r="B5" s="2094" t="s">
        <v>76</v>
      </c>
      <c r="C5" s="636"/>
      <c r="D5" s="636"/>
      <c r="E5" s="1946" t="s">
        <v>672</v>
      </c>
      <c r="F5" s="1946"/>
      <c r="G5" s="1946"/>
      <c r="H5" s="1946"/>
      <c r="I5" s="1946" t="s">
        <v>671</v>
      </c>
      <c r="J5" s="1946"/>
      <c r="K5" s="1946"/>
      <c r="L5" s="1946"/>
      <c r="M5" s="1946"/>
      <c r="N5" s="1946"/>
      <c r="O5" s="1946" t="s">
        <v>670</v>
      </c>
      <c r="P5" s="1946"/>
      <c r="Q5" s="1946"/>
      <c r="R5" s="1946"/>
      <c r="S5" s="1946"/>
      <c r="T5" s="1947"/>
    </row>
    <row r="6" spans="2:21" ht="24.75" customHeight="1">
      <c r="B6" s="2095"/>
      <c r="C6" s="2097" t="s">
        <v>646</v>
      </c>
      <c r="D6" s="2098"/>
      <c r="E6" s="2090" t="s">
        <v>45</v>
      </c>
      <c r="F6" s="2090"/>
      <c r="G6" s="2090" t="s">
        <v>58</v>
      </c>
      <c r="H6" s="2090"/>
      <c r="I6" s="2090" t="s">
        <v>646</v>
      </c>
      <c r="J6" s="2090"/>
      <c r="K6" s="2090" t="s">
        <v>45</v>
      </c>
      <c r="L6" s="2090"/>
      <c r="M6" s="2090" t="s">
        <v>58</v>
      </c>
      <c r="N6" s="2090"/>
      <c r="O6" s="2090" t="s">
        <v>646</v>
      </c>
      <c r="P6" s="2090"/>
      <c r="Q6" s="2090" t="s">
        <v>45</v>
      </c>
      <c r="R6" s="2090"/>
      <c r="S6" s="2090" t="s">
        <v>58</v>
      </c>
      <c r="T6" s="2091"/>
    </row>
    <row r="7" spans="2:21" ht="47.25">
      <c r="B7" s="2096"/>
      <c r="C7" s="635" t="s">
        <v>119</v>
      </c>
      <c r="D7" s="634" t="s">
        <v>668</v>
      </c>
      <c r="E7" s="633" t="s">
        <v>119</v>
      </c>
      <c r="F7" s="633" t="s">
        <v>79</v>
      </c>
      <c r="G7" s="633" t="s">
        <v>119</v>
      </c>
      <c r="H7" s="633" t="s">
        <v>669</v>
      </c>
      <c r="I7" s="633" t="s">
        <v>119</v>
      </c>
      <c r="J7" s="633" t="s">
        <v>668</v>
      </c>
      <c r="K7" s="633" t="s">
        <v>119</v>
      </c>
      <c r="L7" s="633" t="s">
        <v>79</v>
      </c>
      <c r="M7" s="633" t="s">
        <v>119</v>
      </c>
      <c r="N7" s="633" t="s">
        <v>669</v>
      </c>
      <c r="O7" s="632" t="s">
        <v>119</v>
      </c>
      <c r="P7" s="632" t="s">
        <v>668</v>
      </c>
      <c r="Q7" s="632" t="s">
        <v>119</v>
      </c>
      <c r="R7" s="632" t="s">
        <v>79</v>
      </c>
      <c r="S7" s="632" t="s">
        <v>119</v>
      </c>
      <c r="T7" s="631" t="s">
        <v>79</v>
      </c>
    </row>
    <row r="8" spans="2:21" ht="24.75" customHeight="1">
      <c r="B8" s="629" t="s">
        <v>667</v>
      </c>
      <c r="C8" s="292">
        <v>112.68935709970962</v>
      </c>
      <c r="D8" s="628">
        <v>17.519220694849636</v>
      </c>
      <c r="E8" s="292">
        <v>98.460756074212469</v>
      </c>
      <c r="F8" s="292">
        <v>8.1424305900968719</v>
      </c>
      <c r="G8" s="292">
        <v>99.437228558285497</v>
      </c>
      <c r="H8" s="292">
        <v>0.99173774710508145</v>
      </c>
      <c r="I8" s="292">
        <v>102.86640075318743</v>
      </c>
      <c r="J8" s="292">
        <v>4.1124600470362083</v>
      </c>
      <c r="K8" s="292">
        <v>100.45199574961941</v>
      </c>
      <c r="L8" s="292">
        <v>11.062124248496996</v>
      </c>
      <c r="M8" s="292">
        <v>98.441923463454756</v>
      </c>
      <c r="N8" s="292">
        <v>-2.0010277258949105</v>
      </c>
      <c r="O8" s="292">
        <v>109.54923694675671</v>
      </c>
      <c r="P8" s="292">
        <v>12.877191300403894</v>
      </c>
      <c r="Q8" s="292">
        <v>98.017720145281942</v>
      </c>
      <c r="R8" s="292">
        <v>-2.6288833192740242</v>
      </c>
      <c r="S8" s="292">
        <v>101.0110581547101</v>
      </c>
      <c r="T8" s="293">
        <v>3.0538743453647266</v>
      </c>
    </row>
    <row r="9" spans="2:21" ht="24.75" customHeight="1">
      <c r="B9" s="627" t="s">
        <v>666</v>
      </c>
      <c r="C9" s="297">
        <v>114.00424675175967</v>
      </c>
      <c r="D9" s="626">
        <v>16.606640858359654</v>
      </c>
      <c r="E9" s="297">
        <v>98.942325673571105</v>
      </c>
      <c r="F9" s="297">
        <v>8.4325155857825518</v>
      </c>
      <c r="G9" s="297">
        <v>100.13258553097039</v>
      </c>
      <c r="H9" s="297">
        <v>1.2029835050837212</v>
      </c>
      <c r="I9" s="297">
        <v>104.46369637198811</v>
      </c>
      <c r="J9" s="297">
        <v>3.5640504476687198</v>
      </c>
      <c r="K9" s="297">
        <v>101.73397203939432</v>
      </c>
      <c r="L9" s="297">
        <v>11.278644968449015</v>
      </c>
      <c r="M9" s="297">
        <v>98.891394507270803</v>
      </c>
      <c r="N9" s="297">
        <v>-2.7941281315771116</v>
      </c>
      <c r="O9" s="297">
        <v>109.13288607536758</v>
      </c>
      <c r="P9" s="297">
        <v>12.593743054962303</v>
      </c>
      <c r="Q9" s="297">
        <v>97.255934954803294</v>
      </c>
      <c r="R9" s="297">
        <v>-2.5576599926009607</v>
      </c>
      <c r="S9" s="297">
        <v>101.25510518876173</v>
      </c>
      <c r="T9" s="298">
        <v>4.1120063632280379</v>
      </c>
      <c r="U9" s="630"/>
    </row>
    <row r="10" spans="2:21" ht="24.75" customHeight="1">
      <c r="B10" s="625" t="s">
        <v>665</v>
      </c>
      <c r="C10" s="622">
        <v>113.62847620478178</v>
      </c>
      <c r="D10" s="624">
        <v>16.033148191853869</v>
      </c>
      <c r="E10" s="622">
        <v>100.95291326731019</v>
      </c>
      <c r="F10" s="622">
        <v>-0.47811422853119012</v>
      </c>
      <c r="G10" s="622">
        <v>100.20990474610974</v>
      </c>
      <c r="H10" s="622">
        <v>-0.73599512599805683</v>
      </c>
      <c r="I10" s="622">
        <v>107.15943410332939</v>
      </c>
      <c r="J10" s="622">
        <v>5.9304234210461289</v>
      </c>
      <c r="K10" s="622">
        <v>103.85383787814565</v>
      </c>
      <c r="L10" s="622">
        <v>12.305869965780447</v>
      </c>
      <c r="M10" s="622">
        <v>98.732284267365927</v>
      </c>
      <c r="N10" s="622">
        <v>-4.9315015366008685</v>
      </c>
      <c r="O10" s="622">
        <v>106.03683861862743</v>
      </c>
      <c r="P10" s="622">
        <v>9.5371324351758915</v>
      </c>
      <c r="Q10" s="622">
        <v>97.206723728169592</v>
      </c>
      <c r="R10" s="622">
        <v>-11.383184332401243</v>
      </c>
      <c r="S10" s="622">
        <v>101.49659302396208</v>
      </c>
      <c r="T10" s="621">
        <v>4.413140502285362</v>
      </c>
    </row>
    <row r="11" spans="2:21" ht="24.75" customHeight="1">
      <c r="B11" s="629" t="s">
        <v>664</v>
      </c>
      <c r="C11" s="292">
        <v>106.22663500669962</v>
      </c>
      <c r="D11" s="628">
        <v>8.6402732344659512</v>
      </c>
      <c r="E11" s="292">
        <v>100.6618312482254</v>
      </c>
      <c r="F11" s="292">
        <v>8.6129618413083087</v>
      </c>
      <c r="G11" s="292" t="s">
        <v>263</v>
      </c>
      <c r="H11" s="292" t="s">
        <v>263</v>
      </c>
      <c r="I11" s="292">
        <v>107.1476900720676</v>
      </c>
      <c r="J11" s="292">
        <v>6.9101733253367001</v>
      </c>
      <c r="K11" s="292">
        <v>104.27527831895198</v>
      </c>
      <c r="L11" s="292">
        <v>13.121429040520116</v>
      </c>
      <c r="M11" s="292" t="s">
        <v>263</v>
      </c>
      <c r="N11" s="292" t="s">
        <v>263</v>
      </c>
      <c r="O11" s="292">
        <v>99.140387380494644</v>
      </c>
      <c r="P11" s="292">
        <v>1.6182743468803267</v>
      </c>
      <c r="Q11" s="292">
        <v>96.534703978757122</v>
      </c>
      <c r="R11" s="292">
        <v>-3.9855111780782693</v>
      </c>
      <c r="S11" s="292" t="s">
        <v>263</v>
      </c>
      <c r="T11" s="293" t="s">
        <v>263</v>
      </c>
    </row>
    <row r="12" spans="2:21" ht="24.75" customHeight="1">
      <c r="B12" s="627" t="s">
        <v>663</v>
      </c>
      <c r="C12" s="297">
        <v>111.03290658759045</v>
      </c>
      <c r="D12" s="626">
        <v>11.712737948937075</v>
      </c>
      <c r="E12" s="297">
        <v>100.92292162528301</v>
      </c>
      <c r="F12" s="297">
        <v>5.3179561108441353</v>
      </c>
      <c r="G12" s="297" t="s">
        <v>263</v>
      </c>
      <c r="H12" s="297" t="s">
        <v>263</v>
      </c>
      <c r="I12" s="297">
        <v>107.67627899454415</v>
      </c>
      <c r="J12" s="297">
        <v>8.1060300031000594</v>
      </c>
      <c r="K12" s="297">
        <v>101.51069859503275</v>
      </c>
      <c r="L12" s="297">
        <v>10.183857086973536</v>
      </c>
      <c r="M12" s="297" t="s">
        <v>263</v>
      </c>
      <c r="N12" s="297" t="s">
        <v>263</v>
      </c>
      <c r="O12" s="297">
        <v>103.11733245649803</v>
      </c>
      <c r="P12" s="297">
        <v>3.3362689812340705</v>
      </c>
      <c r="Q12" s="297">
        <v>99.42097042195067</v>
      </c>
      <c r="R12" s="297">
        <v>-4.4161650397557679</v>
      </c>
      <c r="S12" s="297" t="s">
        <v>263</v>
      </c>
      <c r="T12" s="298" t="s">
        <v>263</v>
      </c>
    </row>
    <row r="13" spans="2:21" ht="24.75" customHeight="1">
      <c r="B13" s="625" t="s">
        <v>662</v>
      </c>
      <c r="C13" s="622">
        <v>109.67740254546072</v>
      </c>
      <c r="D13" s="624">
        <v>10.170218215821933</v>
      </c>
      <c r="E13" s="622">
        <v>99.228985359381866</v>
      </c>
      <c r="F13" s="622">
        <v>6.29</v>
      </c>
      <c r="G13" s="622" t="s">
        <v>263</v>
      </c>
      <c r="H13" s="622" t="s">
        <v>263</v>
      </c>
      <c r="I13" s="622">
        <v>110.03982842329214</v>
      </c>
      <c r="J13" s="622">
        <v>11.113372020915051</v>
      </c>
      <c r="K13" s="622">
        <v>97.953653992080845</v>
      </c>
      <c r="L13" s="622">
        <v>6.44</v>
      </c>
      <c r="M13" s="622" t="s">
        <v>263</v>
      </c>
      <c r="N13" s="622" t="s">
        <v>263</v>
      </c>
      <c r="O13" s="622">
        <v>99.670641182356931</v>
      </c>
      <c r="P13" s="622">
        <v>-0.84882115261122237</v>
      </c>
      <c r="Q13" s="297">
        <v>101.30197426571155</v>
      </c>
      <c r="R13" s="297">
        <v>-0.14000000000000001</v>
      </c>
      <c r="S13" s="622" t="s">
        <v>263</v>
      </c>
      <c r="T13" s="621" t="s">
        <v>263</v>
      </c>
    </row>
    <row r="14" spans="2:21" ht="24.75" customHeight="1">
      <c r="B14" s="629" t="s">
        <v>661</v>
      </c>
      <c r="C14" s="292">
        <v>112.45944271084433</v>
      </c>
      <c r="D14" s="628">
        <v>14.385226639702921</v>
      </c>
      <c r="E14" s="292">
        <v>98.876226132174267</v>
      </c>
      <c r="F14" s="292">
        <v>2.96</v>
      </c>
      <c r="G14" s="292" t="s">
        <v>263</v>
      </c>
      <c r="H14" s="292" t="s">
        <v>263</v>
      </c>
      <c r="I14" s="292">
        <v>112.78410133672875</v>
      </c>
      <c r="J14" s="292">
        <v>14.253046300309052</v>
      </c>
      <c r="K14" s="292">
        <v>96.687185286862572</v>
      </c>
      <c r="L14" s="292">
        <v>4.0999999999999996</v>
      </c>
      <c r="M14" s="292" t="s">
        <v>263</v>
      </c>
      <c r="N14" s="292" t="s">
        <v>263</v>
      </c>
      <c r="O14" s="292">
        <v>99.712141496863012</v>
      </c>
      <c r="P14" s="292">
        <v>0.11569086661063466</v>
      </c>
      <c r="Q14" s="292">
        <v>102.26404444272217</v>
      </c>
      <c r="R14" s="292">
        <v>-1.1000000000000001</v>
      </c>
      <c r="S14" s="292" t="s">
        <v>263</v>
      </c>
      <c r="T14" s="293" t="s">
        <v>263</v>
      </c>
    </row>
    <row r="15" spans="2:21" ht="24.75" customHeight="1">
      <c r="B15" s="627" t="s">
        <v>660</v>
      </c>
      <c r="C15" s="297">
        <v>112.27075204399073</v>
      </c>
      <c r="D15" s="626">
        <v>12.591503947140453</v>
      </c>
      <c r="E15" s="297">
        <v>98.978249366863764</v>
      </c>
      <c r="F15" s="297">
        <v>1.5</v>
      </c>
      <c r="G15" s="297" t="s">
        <v>263</v>
      </c>
      <c r="H15" s="297" t="s">
        <v>263</v>
      </c>
      <c r="I15" s="297">
        <v>112.06370773024058</v>
      </c>
      <c r="J15" s="297">
        <v>12.165595574456802</v>
      </c>
      <c r="K15" s="297">
        <v>99.09287323070167</v>
      </c>
      <c r="L15" s="297">
        <v>4.3</v>
      </c>
      <c r="M15" s="297" t="s">
        <v>263</v>
      </c>
      <c r="N15" s="297" t="s">
        <v>263</v>
      </c>
      <c r="O15" s="297">
        <v>100.1847559017488</v>
      </c>
      <c r="P15" s="297">
        <v>0.37971391361351436</v>
      </c>
      <c r="Q15" s="297">
        <v>99.884326833907579</v>
      </c>
      <c r="R15" s="297">
        <v>-2.7</v>
      </c>
      <c r="S15" s="297" t="s">
        <v>263</v>
      </c>
      <c r="T15" s="298" t="s">
        <v>263</v>
      </c>
    </row>
    <row r="16" spans="2:21" ht="24.75" customHeight="1">
      <c r="B16" s="625" t="s">
        <v>659</v>
      </c>
      <c r="C16" s="622">
        <v>111.60232184290282</v>
      </c>
      <c r="D16" s="624">
        <v>11.667010575844628</v>
      </c>
      <c r="E16" s="622">
        <v>100.32371236072953</v>
      </c>
      <c r="F16" s="622">
        <v>2.8</v>
      </c>
      <c r="G16" s="622" t="s">
        <v>263</v>
      </c>
      <c r="H16" s="622" t="s">
        <v>263</v>
      </c>
      <c r="I16" s="622">
        <v>110.48672511906376</v>
      </c>
      <c r="J16" s="622">
        <v>10.534807515222241</v>
      </c>
      <c r="K16" s="622">
        <v>98.322339664718044</v>
      </c>
      <c r="L16" s="622">
        <v>4.8</v>
      </c>
      <c r="M16" s="622" t="s">
        <v>263</v>
      </c>
      <c r="N16" s="622" t="s">
        <v>263</v>
      </c>
      <c r="O16" s="622">
        <v>101.00971109663794</v>
      </c>
      <c r="P16" s="622">
        <v>1.0242955011854065</v>
      </c>
      <c r="Q16" s="622">
        <v>102.03552183851221</v>
      </c>
      <c r="R16" s="622">
        <v>-1.9</v>
      </c>
      <c r="S16" s="622" t="s">
        <v>263</v>
      </c>
      <c r="T16" s="621" t="s">
        <v>263</v>
      </c>
    </row>
    <row r="17" spans="2:20" ht="24.75" customHeight="1">
      <c r="B17" s="629" t="s">
        <v>658</v>
      </c>
      <c r="C17" s="292">
        <v>112.06722997872829</v>
      </c>
      <c r="D17" s="628">
        <v>8.820195726362499</v>
      </c>
      <c r="E17" s="292">
        <v>103.06256026536457</v>
      </c>
      <c r="F17" s="292">
        <v>2.2000000000000002</v>
      </c>
      <c r="G17" s="292" t="s">
        <v>263</v>
      </c>
      <c r="H17" s="292" t="s">
        <v>263</v>
      </c>
      <c r="I17" s="292">
        <v>109.15708229953579</v>
      </c>
      <c r="J17" s="292">
        <v>10.143002922814119</v>
      </c>
      <c r="K17" s="292">
        <v>98.896498924405591</v>
      </c>
      <c r="L17" s="292">
        <v>3.7</v>
      </c>
      <c r="M17" s="292" t="s">
        <v>263</v>
      </c>
      <c r="N17" s="292" t="s">
        <v>263</v>
      </c>
      <c r="O17" s="292">
        <v>102.6660181986239</v>
      </c>
      <c r="P17" s="292">
        <v>-1.2009906769825562</v>
      </c>
      <c r="Q17" s="292">
        <v>104.21254684065553</v>
      </c>
      <c r="R17" s="292">
        <v>-1.4</v>
      </c>
      <c r="S17" s="292" t="s">
        <v>263</v>
      </c>
      <c r="T17" s="293" t="s">
        <v>263</v>
      </c>
    </row>
    <row r="18" spans="2:20" ht="24.75" customHeight="1">
      <c r="B18" s="627" t="s">
        <v>657</v>
      </c>
      <c r="C18" s="297">
        <v>113.22717848462969</v>
      </c>
      <c r="D18" s="626">
        <v>6.4207115404632873</v>
      </c>
      <c r="E18" s="297">
        <v>100.47799268570003</v>
      </c>
      <c r="F18" s="297">
        <v>2.3680483446786083</v>
      </c>
      <c r="G18" s="297" t="s">
        <v>263</v>
      </c>
      <c r="H18" s="297" t="s">
        <v>263</v>
      </c>
      <c r="I18" s="297">
        <v>109.72889947384357</v>
      </c>
      <c r="J18" s="297">
        <v>9.2560421725574713</v>
      </c>
      <c r="K18" s="297">
        <v>99.561342458725164</v>
      </c>
      <c r="L18" s="297">
        <v>1.8931220566268392</v>
      </c>
      <c r="M18" s="297" t="s">
        <v>263</v>
      </c>
      <c r="N18" s="297" t="s">
        <v>263</v>
      </c>
      <c r="O18" s="297">
        <v>103.18811090565983</v>
      </c>
      <c r="P18" s="297">
        <v>-2.5951247873468617</v>
      </c>
      <c r="Q18" s="297">
        <v>100.92068889825876</v>
      </c>
      <c r="R18" s="297">
        <v>0.46610240069769304</v>
      </c>
      <c r="S18" s="297" t="s">
        <v>263</v>
      </c>
      <c r="T18" s="298" t="s">
        <v>263</v>
      </c>
    </row>
    <row r="19" spans="2:20" ht="24.75" customHeight="1">
      <c r="B19" s="625" t="s">
        <v>656</v>
      </c>
      <c r="C19" s="622">
        <v>119.53589074776228</v>
      </c>
      <c r="D19" s="624">
        <v>14.565665659899764</v>
      </c>
      <c r="E19" s="622">
        <v>99.111525941184439</v>
      </c>
      <c r="F19" s="622">
        <v>0.80642294042967411</v>
      </c>
      <c r="G19" s="622" t="s">
        <v>263</v>
      </c>
      <c r="H19" s="622" t="s">
        <v>263</v>
      </c>
      <c r="I19" s="622">
        <v>110.13879962172938</v>
      </c>
      <c r="J19" s="622">
        <v>7.7765085604491588</v>
      </c>
      <c r="K19" s="623">
        <v>97.6603238613624</v>
      </c>
      <c r="L19" s="622">
        <v>-2.3386358535668506</v>
      </c>
      <c r="M19" s="622" t="s">
        <v>263</v>
      </c>
      <c r="N19" s="622" t="s">
        <v>263</v>
      </c>
      <c r="O19" s="622">
        <v>108.53204425534608</v>
      </c>
      <c r="P19" s="622">
        <v>6.2992921093215131</v>
      </c>
      <c r="Q19" s="622">
        <v>101.48596894055169</v>
      </c>
      <c r="R19" s="622">
        <v>3.2</v>
      </c>
      <c r="S19" s="622" t="s">
        <v>263</v>
      </c>
      <c r="T19" s="621" t="s">
        <v>263</v>
      </c>
    </row>
    <row r="20" spans="2:20" ht="24.75" customHeight="1" thickBot="1">
      <c r="B20" s="620" t="s">
        <v>133</v>
      </c>
      <c r="C20" s="618">
        <v>112.36848666707168</v>
      </c>
      <c r="D20" s="619">
        <v>12.368486667071693</v>
      </c>
      <c r="E20" s="618">
        <v>100.00000000000006</v>
      </c>
      <c r="F20" s="618">
        <v>4.0055053777659388</v>
      </c>
      <c r="G20" s="618">
        <v>99.92657294512189</v>
      </c>
      <c r="H20" s="618">
        <v>0.48624204206358196</v>
      </c>
      <c r="I20" s="618">
        <v>108.64272035829589</v>
      </c>
      <c r="J20" s="618">
        <v>8.6554593592426432</v>
      </c>
      <c r="K20" s="618">
        <v>100.00000000000004</v>
      </c>
      <c r="L20" s="618">
        <v>6.7372009594400062</v>
      </c>
      <c r="M20" s="618">
        <v>98.688534079363819</v>
      </c>
      <c r="N20" s="618">
        <v>-3.2422191313576305</v>
      </c>
      <c r="O20" s="618">
        <v>103.49500870958174</v>
      </c>
      <c r="P20" s="618">
        <v>3.5947221577039095</v>
      </c>
      <c r="Q20" s="618">
        <v>100.04509377410683</v>
      </c>
      <c r="R20" s="618">
        <v>-2.473569106101714</v>
      </c>
      <c r="S20" s="618">
        <v>101.25425212247796</v>
      </c>
      <c r="T20" s="1936">
        <v>3.8596737369593757</v>
      </c>
    </row>
    <row r="21" spans="2:20" ht="16.5" thickTop="1">
      <c r="B21" s="617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</row>
    <row r="22" spans="2:20">
      <c r="B22" s="617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</row>
    <row r="24" spans="2:20">
      <c r="E24" s="312"/>
      <c r="F24" s="312"/>
      <c r="G24" s="312"/>
      <c r="K24" s="616"/>
    </row>
    <row r="25" spans="2:20">
      <c r="E25" s="312"/>
      <c r="F25" s="312"/>
    </row>
  </sheetData>
  <mergeCells count="16"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workbookViewId="0">
      <selection activeCell="A2" sqref="A2:B2"/>
    </sheetView>
  </sheetViews>
  <sheetFormatPr defaultRowHeight="15.75"/>
  <cols>
    <col min="1" max="1" width="3.5703125" style="637" customWidth="1"/>
    <col min="2" max="2" width="5.42578125" style="637" customWidth="1"/>
    <col min="3" max="3" width="6" style="637" customWidth="1"/>
    <col min="4" max="4" width="18.7109375" style="637" customWidth="1"/>
    <col min="5" max="9" width="14.85546875" style="637" customWidth="1"/>
    <col min="10" max="10" width="9.28515625" style="637" customWidth="1"/>
    <col min="11" max="11" width="14.85546875" style="637" customWidth="1"/>
    <col min="12" max="12" width="8.28515625" style="637" customWidth="1"/>
    <col min="13" max="13" width="14.85546875" style="637" customWidth="1"/>
    <col min="14" max="14" width="11.5703125" style="637" customWidth="1"/>
    <col min="15" max="15" width="9.42578125" style="637" customWidth="1"/>
    <col min="16" max="33" width="11.5703125" style="637" customWidth="1"/>
    <col min="34" max="260" width="9.140625" style="637"/>
    <col min="261" max="261" width="7.7109375" style="637" customWidth="1"/>
    <col min="262" max="262" width="9.140625" style="637"/>
    <col min="263" max="263" width="31.85546875" style="637" bestFit="1" customWidth="1"/>
    <col min="264" max="264" width="12.140625" style="637" customWidth="1"/>
    <col min="265" max="265" width="11.7109375" style="637" customWidth="1"/>
    <col min="266" max="266" width="10.85546875" style="637" customWidth="1"/>
    <col min="267" max="267" width="13.140625" style="637" customWidth="1"/>
    <col min="268" max="268" width="12.5703125" style="637" customWidth="1"/>
    <col min="269" max="269" width="12.28515625" style="637" customWidth="1"/>
    <col min="270" max="270" width="9.140625" style="637"/>
    <col min="271" max="271" width="11.28515625" style="637" customWidth="1"/>
    <col min="272" max="516" width="9.140625" style="637"/>
    <col min="517" max="517" width="7.7109375" style="637" customWidth="1"/>
    <col min="518" max="518" width="9.140625" style="637"/>
    <col min="519" max="519" width="31.85546875" style="637" bestFit="1" customWidth="1"/>
    <col min="520" max="520" width="12.140625" style="637" customWidth="1"/>
    <col min="521" max="521" width="11.7109375" style="637" customWidth="1"/>
    <col min="522" max="522" width="10.85546875" style="637" customWidth="1"/>
    <col min="523" max="523" width="13.140625" style="637" customWidth="1"/>
    <col min="524" max="524" width="12.5703125" style="637" customWidth="1"/>
    <col min="525" max="525" width="12.28515625" style="637" customWidth="1"/>
    <col min="526" max="526" width="9.140625" style="637"/>
    <col min="527" max="527" width="11.28515625" style="637" customWidth="1"/>
    <col min="528" max="772" width="9.140625" style="637"/>
    <col min="773" max="773" width="7.7109375" style="637" customWidth="1"/>
    <col min="774" max="774" width="9.140625" style="637"/>
    <col min="775" max="775" width="31.85546875" style="637" bestFit="1" customWidth="1"/>
    <col min="776" max="776" width="12.140625" style="637" customWidth="1"/>
    <col min="777" max="777" width="11.7109375" style="637" customWidth="1"/>
    <col min="778" max="778" width="10.85546875" style="637" customWidth="1"/>
    <col min="779" max="779" width="13.140625" style="637" customWidth="1"/>
    <col min="780" max="780" width="12.5703125" style="637" customWidth="1"/>
    <col min="781" max="781" width="12.28515625" style="637" customWidth="1"/>
    <col min="782" max="782" width="9.140625" style="637"/>
    <col min="783" max="783" width="11.28515625" style="637" customWidth="1"/>
    <col min="784" max="1028" width="9.140625" style="637"/>
    <col min="1029" max="1029" width="7.7109375" style="637" customWidth="1"/>
    <col min="1030" max="1030" width="9.140625" style="637"/>
    <col min="1031" max="1031" width="31.85546875" style="637" bestFit="1" customWidth="1"/>
    <col min="1032" max="1032" width="12.140625" style="637" customWidth="1"/>
    <col min="1033" max="1033" width="11.7109375" style="637" customWidth="1"/>
    <col min="1034" max="1034" width="10.85546875" style="637" customWidth="1"/>
    <col min="1035" max="1035" width="13.140625" style="637" customWidth="1"/>
    <col min="1036" max="1036" width="12.5703125" style="637" customWidth="1"/>
    <col min="1037" max="1037" width="12.28515625" style="637" customWidth="1"/>
    <col min="1038" max="1038" width="9.140625" style="637"/>
    <col min="1039" max="1039" width="11.28515625" style="637" customWidth="1"/>
    <col min="1040" max="1284" width="9.140625" style="637"/>
    <col min="1285" max="1285" width="7.7109375" style="637" customWidth="1"/>
    <col min="1286" max="1286" width="9.140625" style="637"/>
    <col min="1287" max="1287" width="31.85546875" style="637" bestFit="1" customWidth="1"/>
    <col min="1288" max="1288" width="12.140625" style="637" customWidth="1"/>
    <col min="1289" max="1289" width="11.7109375" style="637" customWidth="1"/>
    <col min="1290" max="1290" width="10.85546875" style="637" customWidth="1"/>
    <col min="1291" max="1291" width="13.140625" style="637" customWidth="1"/>
    <col min="1292" max="1292" width="12.5703125" style="637" customWidth="1"/>
    <col min="1293" max="1293" width="12.28515625" style="637" customWidth="1"/>
    <col min="1294" max="1294" width="9.140625" style="637"/>
    <col min="1295" max="1295" width="11.28515625" style="637" customWidth="1"/>
    <col min="1296" max="1540" width="9.140625" style="637"/>
    <col min="1541" max="1541" width="7.7109375" style="637" customWidth="1"/>
    <col min="1542" max="1542" width="9.140625" style="637"/>
    <col min="1543" max="1543" width="31.85546875" style="637" bestFit="1" customWidth="1"/>
    <col min="1544" max="1544" width="12.140625" style="637" customWidth="1"/>
    <col min="1545" max="1545" width="11.7109375" style="637" customWidth="1"/>
    <col min="1546" max="1546" width="10.85546875" style="637" customWidth="1"/>
    <col min="1547" max="1547" width="13.140625" style="637" customWidth="1"/>
    <col min="1548" max="1548" width="12.5703125" style="637" customWidth="1"/>
    <col min="1549" max="1549" width="12.28515625" style="637" customWidth="1"/>
    <col min="1550" max="1550" width="9.140625" style="637"/>
    <col min="1551" max="1551" width="11.28515625" style="637" customWidth="1"/>
    <col min="1552" max="1796" width="9.140625" style="637"/>
    <col min="1797" max="1797" width="7.7109375" style="637" customWidth="1"/>
    <col min="1798" max="1798" width="9.140625" style="637"/>
    <col min="1799" max="1799" width="31.85546875" style="637" bestFit="1" customWidth="1"/>
    <col min="1800" max="1800" width="12.140625" style="637" customWidth="1"/>
    <col min="1801" max="1801" width="11.7109375" style="637" customWidth="1"/>
    <col min="1802" max="1802" width="10.85546875" style="637" customWidth="1"/>
    <col min="1803" max="1803" width="13.140625" style="637" customWidth="1"/>
    <col min="1804" max="1804" width="12.5703125" style="637" customWidth="1"/>
    <col min="1805" max="1805" width="12.28515625" style="637" customWidth="1"/>
    <col min="1806" max="1806" width="9.140625" style="637"/>
    <col min="1807" max="1807" width="11.28515625" style="637" customWidth="1"/>
    <col min="1808" max="2052" width="9.140625" style="637"/>
    <col min="2053" max="2053" width="7.7109375" style="637" customWidth="1"/>
    <col min="2054" max="2054" width="9.140625" style="637"/>
    <col min="2055" max="2055" width="31.85546875" style="637" bestFit="1" customWidth="1"/>
    <col min="2056" max="2056" width="12.140625" style="637" customWidth="1"/>
    <col min="2057" max="2057" width="11.7109375" style="637" customWidth="1"/>
    <col min="2058" max="2058" width="10.85546875" style="637" customWidth="1"/>
    <col min="2059" max="2059" width="13.140625" style="637" customWidth="1"/>
    <col min="2060" max="2060" width="12.5703125" style="637" customWidth="1"/>
    <col min="2061" max="2061" width="12.28515625" style="637" customWidth="1"/>
    <col min="2062" max="2062" width="9.140625" style="637"/>
    <col min="2063" max="2063" width="11.28515625" style="637" customWidth="1"/>
    <col min="2064" max="2308" width="9.140625" style="637"/>
    <col min="2309" max="2309" width="7.7109375" style="637" customWidth="1"/>
    <col min="2310" max="2310" width="9.140625" style="637"/>
    <col min="2311" max="2311" width="31.85546875" style="637" bestFit="1" customWidth="1"/>
    <col min="2312" max="2312" width="12.140625" style="637" customWidth="1"/>
    <col min="2313" max="2313" width="11.7109375" style="637" customWidth="1"/>
    <col min="2314" max="2314" width="10.85546875" style="637" customWidth="1"/>
    <col min="2315" max="2315" width="13.140625" style="637" customWidth="1"/>
    <col min="2316" max="2316" width="12.5703125" style="637" customWidth="1"/>
    <col min="2317" max="2317" width="12.28515625" style="637" customWidth="1"/>
    <col min="2318" max="2318" width="9.140625" style="637"/>
    <col min="2319" max="2319" width="11.28515625" style="637" customWidth="1"/>
    <col min="2320" max="2564" width="9.140625" style="637"/>
    <col min="2565" max="2565" width="7.7109375" style="637" customWidth="1"/>
    <col min="2566" max="2566" width="9.140625" style="637"/>
    <col min="2567" max="2567" width="31.85546875" style="637" bestFit="1" customWidth="1"/>
    <col min="2568" max="2568" width="12.140625" style="637" customWidth="1"/>
    <col min="2569" max="2569" width="11.7109375" style="637" customWidth="1"/>
    <col min="2570" max="2570" width="10.85546875" style="637" customWidth="1"/>
    <col min="2571" max="2571" width="13.140625" style="637" customWidth="1"/>
    <col min="2572" max="2572" width="12.5703125" style="637" customWidth="1"/>
    <col min="2573" max="2573" width="12.28515625" style="637" customWidth="1"/>
    <col min="2574" max="2574" width="9.140625" style="637"/>
    <col min="2575" max="2575" width="11.28515625" style="637" customWidth="1"/>
    <col min="2576" max="2820" width="9.140625" style="637"/>
    <col min="2821" max="2821" width="7.7109375" style="637" customWidth="1"/>
    <col min="2822" max="2822" width="9.140625" style="637"/>
    <col min="2823" max="2823" width="31.85546875" style="637" bestFit="1" customWidth="1"/>
    <col min="2824" max="2824" width="12.140625" style="637" customWidth="1"/>
    <col min="2825" max="2825" width="11.7109375" style="637" customWidth="1"/>
    <col min="2826" max="2826" width="10.85546875" style="637" customWidth="1"/>
    <col min="2827" max="2827" width="13.140625" style="637" customWidth="1"/>
    <col min="2828" max="2828" width="12.5703125" style="637" customWidth="1"/>
    <col min="2829" max="2829" width="12.28515625" style="637" customWidth="1"/>
    <col min="2830" max="2830" width="9.140625" style="637"/>
    <col min="2831" max="2831" width="11.28515625" style="637" customWidth="1"/>
    <col min="2832" max="3076" width="9.140625" style="637"/>
    <col min="3077" max="3077" width="7.7109375" style="637" customWidth="1"/>
    <col min="3078" max="3078" width="9.140625" style="637"/>
    <col min="3079" max="3079" width="31.85546875" style="637" bestFit="1" customWidth="1"/>
    <col min="3080" max="3080" width="12.140625" style="637" customWidth="1"/>
    <col min="3081" max="3081" width="11.7109375" style="637" customWidth="1"/>
    <col min="3082" max="3082" width="10.85546875" style="637" customWidth="1"/>
    <col min="3083" max="3083" width="13.140625" style="637" customWidth="1"/>
    <col min="3084" max="3084" width="12.5703125" style="637" customWidth="1"/>
    <col min="3085" max="3085" width="12.28515625" style="637" customWidth="1"/>
    <col min="3086" max="3086" width="9.140625" style="637"/>
    <col min="3087" max="3087" width="11.28515625" style="637" customWidth="1"/>
    <col min="3088" max="3332" width="9.140625" style="637"/>
    <col min="3333" max="3333" width="7.7109375" style="637" customWidth="1"/>
    <col min="3334" max="3334" width="9.140625" style="637"/>
    <col min="3335" max="3335" width="31.85546875" style="637" bestFit="1" customWidth="1"/>
    <col min="3336" max="3336" width="12.140625" style="637" customWidth="1"/>
    <col min="3337" max="3337" width="11.7109375" style="637" customWidth="1"/>
    <col min="3338" max="3338" width="10.85546875" style="637" customWidth="1"/>
    <col min="3339" max="3339" width="13.140625" style="637" customWidth="1"/>
    <col min="3340" max="3340" width="12.5703125" style="637" customWidth="1"/>
    <col min="3341" max="3341" width="12.28515625" style="637" customWidth="1"/>
    <col min="3342" max="3342" width="9.140625" style="637"/>
    <col min="3343" max="3343" width="11.28515625" style="637" customWidth="1"/>
    <col min="3344" max="3588" width="9.140625" style="637"/>
    <col min="3589" max="3589" width="7.7109375" style="637" customWidth="1"/>
    <col min="3590" max="3590" width="9.140625" style="637"/>
    <col min="3591" max="3591" width="31.85546875" style="637" bestFit="1" customWidth="1"/>
    <col min="3592" max="3592" width="12.140625" style="637" customWidth="1"/>
    <col min="3593" max="3593" width="11.7109375" style="637" customWidth="1"/>
    <col min="3594" max="3594" width="10.85546875" style="637" customWidth="1"/>
    <col min="3595" max="3595" width="13.140625" style="637" customWidth="1"/>
    <col min="3596" max="3596" width="12.5703125" style="637" customWidth="1"/>
    <col min="3597" max="3597" width="12.28515625" style="637" customWidth="1"/>
    <col min="3598" max="3598" width="9.140625" style="637"/>
    <col min="3599" max="3599" width="11.28515625" style="637" customWidth="1"/>
    <col min="3600" max="3844" width="9.140625" style="637"/>
    <col min="3845" max="3845" width="7.7109375" style="637" customWidth="1"/>
    <col min="3846" max="3846" width="9.140625" style="637"/>
    <col min="3847" max="3847" width="31.85546875" style="637" bestFit="1" customWidth="1"/>
    <col min="3848" max="3848" width="12.140625" style="637" customWidth="1"/>
    <col min="3849" max="3849" width="11.7109375" style="637" customWidth="1"/>
    <col min="3850" max="3850" width="10.85546875" style="637" customWidth="1"/>
    <col min="3851" max="3851" width="13.140625" style="637" customWidth="1"/>
    <col min="3852" max="3852" width="12.5703125" style="637" customWidth="1"/>
    <col min="3853" max="3853" width="12.28515625" style="637" customWidth="1"/>
    <col min="3854" max="3854" width="9.140625" style="637"/>
    <col min="3855" max="3855" width="11.28515625" style="637" customWidth="1"/>
    <col min="3856" max="4100" width="9.140625" style="637"/>
    <col min="4101" max="4101" width="7.7109375" style="637" customWidth="1"/>
    <col min="4102" max="4102" width="9.140625" style="637"/>
    <col min="4103" max="4103" width="31.85546875" style="637" bestFit="1" customWidth="1"/>
    <col min="4104" max="4104" width="12.140625" style="637" customWidth="1"/>
    <col min="4105" max="4105" width="11.7109375" style="637" customWidth="1"/>
    <col min="4106" max="4106" width="10.85546875" style="637" customWidth="1"/>
    <col min="4107" max="4107" width="13.140625" style="637" customWidth="1"/>
    <col min="4108" max="4108" width="12.5703125" style="637" customWidth="1"/>
    <col min="4109" max="4109" width="12.28515625" style="637" customWidth="1"/>
    <col min="4110" max="4110" width="9.140625" style="637"/>
    <col min="4111" max="4111" width="11.28515625" style="637" customWidth="1"/>
    <col min="4112" max="4356" width="9.140625" style="637"/>
    <col min="4357" max="4357" width="7.7109375" style="637" customWidth="1"/>
    <col min="4358" max="4358" width="9.140625" style="637"/>
    <col min="4359" max="4359" width="31.85546875" style="637" bestFit="1" customWidth="1"/>
    <col min="4360" max="4360" width="12.140625" style="637" customWidth="1"/>
    <col min="4361" max="4361" width="11.7109375" style="637" customWidth="1"/>
    <col min="4362" max="4362" width="10.85546875" style="637" customWidth="1"/>
    <col min="4363" max="4363" width="13.140625" style="637" customWidth="1"/>
    <col min="4364" max="4364" width="12.5703125" style="637" customWidth="1"/>
    <col min="4365" max="4365" width="12.28515625" style="637" customWidth="1"/>
    <col min="4366" max="4366" width="9.140625" style="637"/>
    <col min="4367" max="4367" width="11.28515625" style="637" customWidth="1"/>
    <col min="4368" max="4612" width="9.140625" style="637"/>
    <col min="4613" max="4613" width="7.7109375" style="637" customWidth="1"/>
    <col min="4614" max="4614" width="9.140625" style="637"/>
    <col min="4615" max="4615" width="31.85546875" style="637" bestFit="1" customWidth="1"/>
    <col min="4616" max="4616" width="12.140625" style="637" customWidth="1"/>
    <col min="4617" max="4617" width="11.7109375" style="637" customWidth="1"/>
    <col min="4618" max="4618" width="10.85546875" style="637" customWidth="1"/>
    <col min="4619" max="4619" width="13.140625" style="637" customWidth="1"/>
    <col min="4620" max="4620" width="12.5703125" style="637" customWidth="1"/>
    <col min="4621" max="4621" width="12.28515625" style="637" customWidth="1"/>
    <col min="4622" max="4622" width="9.140625" style="637"/>
    <col min="4623" max="4623" width="11.28515625" style="637" customWidth="1"/>
    <col min="4624" max="4868" width="9.140625" style="637"/>
    <col min="4869" max="4869" width="7.7109375" style="637" customWidth="1"/>
    <col min="4870" max="4870" width="9.140625" style="637"/>
    <col min="4871" max="4871" width="31.85546875" style="637" bestFit="1" customWidth="1"/>
    <col min="4872" max="4872" width="12.140625" style="637" customWidth="1"/>
    <col min="4873" max="4873" width="11.7109375" style="637" customWidth="1"/>
    <col min="4874" max="4874" width="10.85546875" style="637" customWidth="1"/>
    <col min="4875" max="4875" width="13.140625" style="637" customWidth="1"/>
    <col min="4876" max="4876" width="12.5703125" style="637" customWidth="1"/>
    <col min="4877" max="4877" width="12.28515625" style="637" customWidth="1"/>
    <col min="4878" max="4878" width="9.140625" style="637"/>
    <col min="4879" max="4879" width="11.28515625" style="637" customWidth="1"/>
    <col min="4880" max="5124" width="9.140625" style="637"/>
    <col min="5125" max="5125" width="7.7109375" style="637" customWidth="1"/>
    <col min="5126" max="5126" width="9.140625" style="637"/>
    <col min="5127" max="5127" width="31.85546875" style="637" bestFit="1" customWidth="1"/>
    <col min="5128" max="5128" width="12.140625" style="637" customWidth="1"/>
    <col min="5129" max="5129" width="11.7109375" style="637" customWidth="1"/>
    <col min="5130" max="5130" width="10.85546875" style="637" customWidth="1"/>
    <col min="5131" max="5131" width="13.140625" style="637" customWidth="1"/>
    <col min="5132" max="5132" width="12.5703125" style="637" customWidth="1"/>
    <col min="5133" max="5133" width="12.28515625" style="637" customWidth="1"/>
    <col min="5134" max="5134" width="9.140625" style="637"/>
    <col min="5135" max="5135" width="11.28515625" style="637" customWidth="1"/>
    <col min="5136" max="5380" width="9.140625" style="637"/>
    <col min="5381" max="5381" width="7.7109375" style="637" customWidth="1"/>
    <col min="5382" max="5382" width="9.140625" style="637"/>
    <col min="5383" max="5383" width="31.85546875" style="637" bestFit="1" customWidth="1"/>
    <col min="5384" max="5384" width="12.140625" style="637" customWidth="1"/>
    <col min="5385" max="5385" width="11.7109375" style="637" customWidth="1"/>
    <col min="5386" max="5386" width="10.85546875" style="637" customWidth="1"/>
    <col min="5387" max="5387" width="13.140625" style="637" customWidth="1"/>
    <col min="5388" max="5388" width="12.5703125" style="637" customWidth="1"/>
    <col min="5389" max="5389" width="12.28515625" style="637" customWidth="1"/>
    <col min="5390" max="5390" width="9.140625" style="637"/>
    <col min="5391" max="5391" width="11.28515625" style="637" customWidth="1"/>
    <col min="5392" max="5636" width="9.140625" style="637"/>
    <col min="5637" max="5637" width="7.7109375" style="637" customWidth="1"/>
    <col min="5638" max="5638" width="9.140625" style="637"/>
    <col min="5639" max="5639" width="31.85546875" style="637" bestFit="1" customWidth="1"/>
    <col min="5640" max="5640" width="12.140625" style="637" customWidth="1"/>
    <col min="5641" max="5641" width="11.7109375" style="637" customWidth="1"/>
    <col min="5642" max="5642" width="10.85546875" style="637" customWidth="1"/>
    <col min="5643" max="5643" width="13.140625" style="637" customWidth="1"/>
    <col min="5644" max="5644" width="12.5703125" style="637" customWidth="1"/>
    <col min="5645" max="5645" width="12.28515625" style="637" customWidth="1"/>
    <col min="5646" max="5646" width="9.140625" style="637"/>
    <col min="5647" max="5647" width="11.28515625" style="637" customWidth="1"/>
    <col min="5648" max="5892" width="9.140625" style="637"/>
    <col min="5893" max="5893" width="7.7109375" style="637" customWidth="1"/>
    <col min="5894" max="5894" width="9.140625" style="637"/>
    <col min="5895" max="5895" width="31.85546875" style="637" bestFit="1" customWidth="1"/>
    <col min="5896" max="5896" width="12.140625" style="637" customWidth="1"/>
    <col min="5897" max="5897" width="11.7109375" style="637" customWidth="1"/>
    <col min="5898" max="5898" width="10.85546875" style="637" customWidth="1"/>
    <col min="5899" max="5899" width="13.140625" style="637" customWidth="1"/>
    <col min="5900" max="5900" width="12.5703125" style="637" customWidth="1"/>
    <col min="5901" max="5901" width="12.28515625" style="637" customWidth="1"/>
    <col min="5902" max="5902" width="9.140625" style="637"/>
    <col min="5903" max="5903" width="11.28515625" style="637" customWidth="1"/>
    <col min="5904" max="6148" width="9.140625" style="637"/>
    <col min="6149" max="6149" width="7.7109375" style="637" customWidth="1"/>
    <col min="6150" max="6150" width="9.140625" style="637"/>
    <col min="6151" max="6151" width="31.85546875" style="637" bestFit="1" customWidth="1"/>
    <col min="6152" max="6152" width="12.140625" style="637" customWidth="1"/>
    <col min="6153" max="6153" width="11.7109375" style="637" customWidth="1"/>
    <col min="6154" max="6154" width="10.85546875" style="637" customWidth="1"/>
    <col min="6155" max="6155" width="13.140625" style="637" customWidth="1"/>
    <col min="6156" max="6156" width="12.5703125" style="637" customWidth="1"/>
    <col min="6157" max="6157" width="12.28515625" style="637" customWidth="1"/>
    <col min="6158" max="6158" width="9.140625" style="637"/>
    <col min="6159" max="6159" width="11.28515625" style="637" customWidth="1"/>
    <col min="6160" max="6404" width="9.140625" style="637"/>
    <col min="6405" max="6405" width="7.7109375" style="637" customWidth="1"/>
    <col min="6406" max="6406" width="9.140625" style="637"/>
    <col min="6407" max="6407" width="31.85546875" style="637" bestFit="1" customWidth="1"/>
    <col min="6408" max="6408" width="12.140625" style="637" customWidth="1"/>
    <col min="6409" max="6409" width="11.7109375" style="637" customWidth="1"/>
    <col min="6410" max="6410" width="10.85546875" style="637" customWidth="1"/>
    <col min="6411" max="6411" width="13.140625" style="637" customWidth="1"/>
    <col min="6412" max="6412" width="12.5703125" style="637" customWidth="1"/>
    <col min="6413" max="6413" width="12.28515625" style="637" customWidth="1"/>
    <col min="6414" max="6414" width="9.140625" style="637"/>
    <col min="6415" max="6415" width="11.28515625" style="637" customWidth="1"/>
    <col min="6416" max="6660" width="9.140625" style="637"/>
    <col min="6661" max="6661" width="7.7109375" style="637" customWidth="1"/>
    <col min="6662" max="6662" width="9.140625" style="637"/>
    <col min="6663" max="6663" width="31.85546875" style="637" bestFit="1" customWidth="1"/>
    <col min="6664" max="6664" width="12.140625" style="637" customWidth="1"/>
    <col min="6665" max="6665" width="11.7109375" style="637" customWidth="1"/>
    <col min="6666" max="6666" width="10.85546875" style="637" customWidth="1"/>
    <col min="6667" max="6667" width="13.140625" style="637" customWidth="1"/>
    <col min="6668" max="6668" width="12.5703125" style="637" customWidth="1"/>
    <col min="6669" max="6669" width="12.28515625" style="637" customWidth="1"/>
    <col min="6670" max="6670" width="9.140625" style="637"/>
    <col min="6671" max="6671" width="11.28515625" style="637" customWidth="1"/>
    <col min="6672" max="6916" width="9.140625" style="637"/>
    <col min="6917" max="6917" width="7.7109375" style="637" customWidth="1"/>
    <col min="6918" max="6918" width="9.140625" style="637"/>
    <col min="6919" max="6919" width="31.85546875" style="637" bestFit="1" customWidth="1"/>
    <col min="6920" max="6920" width="12.140625" style="637" customWidth="1"/>
    <col min="6921" max="6921" width="11.7109375" style="637" customWidth="1"/>
    <col min="6922" max="6922" width="10.85546875" style="637" customWidth="1"/>
    <col min="6923" max="6923" width="13.140625" style="637" customWidth="1"/>
    <col min="6924" max="6924" width="12.5703125" style="637" customWidth="1"/>
    <col min="6925" max="6925" width="12.28515625" style="637" customWidth="1"/>
    <col min="6926" max="6926" width="9.140625" style="637"/>
    <col min="6927" max="6927" width="11.28515625" style="637" customWidth="1"/>
    <col min="6928" max="7172" width="9.140625" style="637"/>
    <col min="7173" max="7173" width="7.7109375" style="637" customWidth="1"/>
    <col min="7174" max="7174" width="9.140625" style="637"/>
    <col min="7175" max="7175" width="31.85546875" style="637" bestFit="1" customWidth="1"/>
    <col min="7176" max="7176" width="12.140625" style="637" customWidth="1"/>
    <col min="7177" max="7177" width="11.7109375" style="637" customWidth="1"/>
    <col min="7178" max="7178" width="10.85546875" style="637" customWidth="1"/>
    <col min="7179" max="7179" width="13.140625" style="637" customWidth="1"/>
    <col min="7180" max="7180" width="12.5703125" style="637" customWidth="1"/>
    <col min="7181" max="7181" width="12.28515625" style="637" customWidth="1"/>
    <col min="7182" max="7182" width="9.140625" style="637"/>
    <col min="7183" max="7183" width="11.28515625" style="637" customWidth="1"/>
    <col min="7184" max="7428" width="9.140625" style="637"/>
    <col min="7429" max="7429" width="7.7109375" style="637" customWidth="1"/>
    <col min="7430" max="7430" width="9.140625" style="637"/>
    <col min="7431" max="7431" width="31.85546875" style="637" bestFit="1" customWidth="1"/>
    <col min="7432" max="7432" width="12.140625" style="637" customWidth="1"/>
    <col min="7433" max="7433" width="11.7109375" style="637" customWidth="1"/>
    <col min="7434" max="7434" width="10.85546875" style="637" customWidth="1"/>
    <col min="7435" max="7435" width="13.140625" style="637" customWidth="1"/>
    <col min="7436" max="7436" width="12.5703125" style="637" customWidth="1"/>
    <col min="7437" max="7437" width="12.28515625" style="637" customWidth="1"/>
    <col min="7438" max="7438" width="9.140625" style="637"/>
    <col min="7439" max="7439" width="11.28515625" style="637" customWidth="1"/>
    <col min="7440" max="7684" width="9.140625" style="637"/>
    <col min="7685" max="7685" width="7.7109375" style="637" customWidth="1"/>
    <col min="7686" max="7686" width="9.140625" style="637"/>
    <col min="7687" max="7687" width="31.85546875" style="637" bestFit="1" customWidth="1"/>
    <col min="7688" max="7688" width="12.140625" style="637" customWidth="1"/>
    <col min="7689" max="7689" width="11.7109375" style="637" customWidth="1"/>
    <col min="7690" max="7690" width="10.85546875" style="637" customWidth="1"/>
    <col min="7691" max="7691" width="13.140625" style="637" customWidth="1"/>
    <col min="7692" max="7692" width="12.5703125" style="637" customWidth="1"/>
    <col min="7693" max="7693" width="12.28515625" style="637" customWidth="1"/>
    <col min="7694" max="7694" width="9.140625" style="637"/>
    <col min="7695" max="7695" width="11.28515625" style="637" customWidth="1"/>
    <col min="7696" max="7940" width="9.140625" style="637"/>
    <col min="7941" max="7941" width="7.7109375" style="637" customWidth="1"/>
    <col min="7942" max="7942" width="9.140625" style="637"/>
    <col min="7943" max="7943" width="31.85546875" style="637" bestFit="1" customWidth="1"/>
    <col min="7944" max="7944" width="12.140625" style="637" customWidth="1"/>
    <col min="7945" max="7945" width="11.7109375" style="637" customWidth="1"/>
    <col min="7946" max="7946" width="10.85546875" style="637" customWidth="1"/>
    <col min="7947" max="7947" width="13.140625" style="637" customWidth="1"/>
    <col min="7948" max="7948" width="12.5703125" style="637" customWidth="1"/>
    <col min="7949" max="7949" width="12.28515625" style="637" customWidth="1"/>
    <col min="7950" max="7950" width="9.140625" style="637"/>
    <col min="7951" max="7951" width="11.28515625" style="637" customWidth="1"/>
    <col min="7952" max="8196" width="9.140625" style="637"/>
    <col min="8197" max="8197" width="7.7109375" style="637" customWidth="1"/>
    <col min="8198" max="8198" width="9.140625" style="637"/>
    <col min="8199" max="8199" width="31.85546875" style="637" bestFit="1" customWidth="1"/>
    <col min="8200" max="8200" width="12.140625" style="637" customWidth="1"/>
    <col min="8201" max="8201" width="11.7109375" style="637" customWidth="1"/>
    <col min="8202" max="8202" width="10.85546875" style="637" customWidth="1"/>
    <col min="8203" max="8203" width="13.140625" style="637" customWidth="1"/>
    <col min="8204" max="8204" width="12.5703125" style="637" customWidth="1"/>
    <col min="8205" max="8205" width="12.28515625" style="637" customWidth="1"/>
    <col min="8206" max="8206" width="9.140625" style="637"/>
    <col min="8207" max="8207" width="11.28515625" style="637" customWidth="1"/>
    <col min="8208" max="8452" width="9.140625" style="637"/>
    <col min="8453" max="8453" width="7.7109375" style="637" customWidth="1"/>
    <col min="8454" max="8454" width="9.140625" style="637"/>
    <col min="8455" max="8455" width="31.85546875" style="637" bestFit="1" customWidth="1"/>
    <col min="8456" max="8456" width="12.140625" style="637" customWidth="1"/>
    <col min="8457" max="8457" width="11.7109375" style="637" customWidth="1"/>
    <col min="8458" max="8458" width="10.85546875" style="637" customWidth="1"/>
    <col min="8459" max="8459" width="13.140625" style="637" customWidth="1"/>
    <col min="8460" max="8460" width="12.5703125" style="637" customWidth="1"/>
    <col min="8461" max="8461" width="12.28515625" style="637" customWidth="1"/>
    <col min="8462" max="8462" width="9.140625" style="637"/>
    <col min="8463" max="8463" width="11.28515625" style="637" customWidth="1"/>
    <col min="8464" max="8708" width="9.140625" style="637"/>
    <col min="8709" max="8709" width="7.7109375" style="637" customWidth="1"/>
    <col min="8710" max="8710" width="9.140625" style="637"/>
    <col min="8711" max="8711" width="31.85546875" style="637" bestFit="1" customWidth="1"/>
    <col min="8712" max="8712" width="12.140625" style="637" customWidth="1"/>
    <col min="8713" max="8713" width="11.7109375" style="637" customWidth="1"/>
    <col min="8714" max="8714" width="10.85546875" style="637" customWidth="1"/>
    <col min="8715" max="8715" width="13.140625" style="637" customWidth="1"/>
    <col min="8716" max="8716" width="12.5703125" style="637" customWidth="1"/>
    <col min="8717" max="8717" width="12.28515625" style="637" customWidth="1"/>
    <col min="8718" max="8718" width="9.140625" style="637"/>
    <col min="8719" max="8719" width="11.28515625" style="637" customWidth="1"/>
    <col min="8720" max="8964" width="9.140625" style="637"/>
    <col min="8965" max="8965" width="7.7109375" style="637" customWidth="1"/>
    <col min="8966" max="8966" width="9.140625" style="637"/>
    <col min="8967" max="8967" width="31.85546875" style="637" bestFit="1" customWidth="1"/>
    <col min="8968" max="8968" width="12.140625" style="637" customWidth="1"/>
    <col min="8969" max="8969" width="11.7109375" style="637" customWidth="1"/>
    <col min="8970" max="8970" width="10.85546875" style="637" customWidth="1"/>
    <col min="8971" max="8971" width="13.140625" style="637" customWidth="1"/>
    <col min="8972" max="8972" width="12.5703125" style="637" customWidth="1"/>
    <col min="8973" max="8973" width="12.28515625" style="637" customWidth="1"/>
    <col min="8974" max="8974" width="9.140625" style="637"/>
    <col min="8975" max="8975" width="11.28515625" style="637" customWidth="1"/>
    <col min="8976" max="9220" width="9.140625" style="637"/>
    <col min="9221" max="9221" width="7.7109375" style="637" customWidth="1"/>
    <col min="9222" max="9222" width="9.140625" style="637"/>
    <col min="9223" max="9223" width="31.85546875" style="637" bestFit="1" customWidth="1"/>
    <col min="9224" max="9224" width="12.140625" style="637" customWidth="1"/>
    <col min="9225" max="9225" width="11.7109375" style="637" customWidth="1"/>
    <col min="9226" max="9226" width="10.85546875" style="637" customWidth="1"/>
    <col min="9227" max="9227" width="13.140625" style="637" customWidth="1"/>
    <col min="9228" max="9228" width="12.5703125" style="637" customWidth="1"/>
    <col min="9229" max="9229" width="12.28515625" style="637" customWidth="1"/>
    <col min="9230" max="9230" width="9.140625" style="637"/>
    <col min="9231" max="9231" width="11.28515625" style="637" customWidth="1"/>
    <col min="9232" max="9476" width="9.140625" style="637"/>
    <col min="9477" max="9477" width="7.7109375" style="637" customWidth="1"/>
    <col min="9478" max="9478" width="9.140625" style="637"/>
    <col min="9479" max="9479" width="31.85546875" style="637" bestFit="1" customWidth="1"/>
    <col min="9480" max="9480" width="12.140625" style="637" customWidth="1"/>
    <col min="9481" max="9481" width="11.7109375" style="637" customWidth="1"/>
    <col min="9482" max="9482" width="10.85546875" style="637" customWidth="1"/>
    <col min="9483" max="9483" width="13.140625" style="637" customWidth="1"/>
    <col min="9484" max="9484" width="12.5703125" style="637" customWidth="1"/>
    <col min="9485" max="9485" width="12.28515625" style="637" customWidth="1"/>
    <col min="9486" max="9486" width="9.140625" style="637"/>
    <col min="9487" max="9487" width="11.28515625" style="637" customWidth="1"/>
    <col min="9488" max="9732" width="9.140625" style="637"/>
    <col min="9733" max="9733" width="7.7109375" style="637" customWidth="1"/>
    <col min="9734" max="9734" width="9.140625" style="637"/>
    <col min="9735" max="9735" width="31.85546875" style="637" bestFit="1" customWidth="1"/>
    <col min="9736" max="9736" width="12.140625" style="637" customWidth="1"/>
    <col min="9737" max="9737" width="11.7109375" style="637" customWidth="1"/>
    <col min="9738" max="9738" width="10.85546875" style="637" customWidth="1"/>
    <col min="9739" max="9739" width="13.140625" style="637" customWidth="1"/>
    <col min="9740" max="9740" width="12.5703125" style="637" customWidth="1"/>
    <col min="9741" max="9741" width="12.28515625" style="637" customWidth="1"/>
    <col min="9742" max="9742" width="9.140625" style="637"/>
    <col min="9743" max="9743" width="11.28515625" style="637" customWidth="1"/>
    <col min="9744" max="9988" width="9.140625" style="637"/>
    <col min="9989" max="9989" width="7.7109375" style="637" customWidth="1"/>
    <col min="9990" max="9990" width="9.140625" style="637"/>
    <col min="9991" max="9991" width="31.85546875" style="637" bestFit="1" customWidth="1"/>
    <col min="9992" max="9992" width="12.140625" style="637" customWidth="1"/>
    <col min="9993" max="9993" width="11.7109375" style="637" customWidth="1"/>
    <col min="9994" max="9994" width="10.85546875" style="637" customWidth="1"/>
    <col min="9995" max="9995" width="13.140625" style="637" customWidth="1"/>
    <col min="9996" max="9996" width="12.5703125" style="637" customWidth="1"/>
    <col min="9997" max="9997" width="12.28515625" style="637" customWidth="1"/>
    <col min="9998" max="9998" width="9.140625" style="637"/>
    <col min="9999" max="9999" width="11.28515625" style="637" customWidth="1"/>
    <col min="10000" max="10244" width="9.140625" style="637"/>
    <col min="10245" max="10245" width="7.7109375" style="637" customWidth="1"/>
    <col min="10246" max="10246" width="9.140625" style="637"/>
    <col min="10247" max="10247" width="31.85546875" style="637" bestFit="1" customWidth="1"/>
    <col min="10248" max="10248" width="12.140625" style="637" customWidth="1"/>
    <col min="10249" max="10249" width="11.7109375" style="637" customWidth="1"/>
    <col min="10250" max="10250" width="10.85546875" style="637" customWidth="1"/>
    <col min="10251" max="10251" width="13.140625" style="637" customWidth="1"/>
    <col min="10252" max="10252" width="12.5703125" style="637" customWidth="1"/>
    <col min="10253" max="10253" width="12.28515625" style="637" customWidth="1"/>
    <col min="10254" max="10254" width="9.140625" style="637"/>
    <col min="10255" max="10255" width="11.28515625" style="637" customWidth="1"/>
    <col min="10256" max="10500" width="9.140625" style="637"/>
    <col min="10501" max="10501" width="7.7109375" style="637" customWidth="1"/>
    <col min="10502" max="10502" width="9.140625" style="637"/>
    <col min="10503" max="10503" width="31.85546875" style="637" bestFit="1" customWidth="1"/>
    <col min="10504" max="10504" width="12.140625" style="637" customWidth="1"/>
    <col min="10505" max="10505" width="11.7109375" style="637" customWidth="1"/>
    <col min="10506" max="10506" width="10.85546875" style="637" customWidth="1"/>
    <col min="10507" max="10507" width="13.140625" style="637" customWidth="1"/>
    <col min="10508" max="10508" width="12.5703125" style="637" customWidth="1"/>
    <col min="10509" max="10509" width="12.28515625" style="637" customWidth="1"/>
    <col min="10510" max="10510" width="9.140625" style="637"/>
    <col min="10511" max="10511" width="11.28515625" style="637" customWidth="1"/>
    <col min="10512" max="10756" width="9.140625" style="637"/>
    <col min="10757" max="10757" width="7.7109375" style="637" customWidth="1"/>
    <col min="10758" max="10758" width="9.140625" style="637"/>
    <col min="10759" max="10759" width="31.85546875" style="637" bestFit="1" customWidth="1"/>
    <col min="10760" max="10760" width="12.140625" style="637" customWidth="1"/>
    <col min="10761" max="10761" width="11.7109375" style="637" customWidth="1"/>
    <col min="10762" max="10762" width="10.85546875" style="637" customWidth="1"/>
    <col min="10763" max="10763" width="13.140625" style="637" customWidth="1"/>
    <col min="10764" max="10764" width="12.5703125" style="637" customWidth="1"/>
    <col min="10765" max="10765" width="12.28515625" style="637" customWidth="1"/>
    <col min="10766" max="10766" width="9.140625" style="637"/>
    <col min="10767" max="10767" width="11.28515625" style="637" customWidth="1"/>
    <col min="10768" max="11012" width="9.140625" style="637"/>
    <col min="11013" max="11013" width="7.7109375" style="637" customWidth="1"/>
    <col min="11014" max="11014" width="9.140625" style="637"/>
    <col min="11015" max="11015" width="31.85546875" style="637" bestFit="1" customWidth="1"/>
    <col min="11016" max="11016" width="12.140625" style="637" customWidth="1"/>
    <col min="11017" max="11017" width="11.7109375" style="637" customWidth="1"/>
    <col min="11018" max="11018" width="10.85546875" style="637" customWidth="1"/>
    <col min="11019" max="11019" width="13.140625" style="637" customWidth="1"/>
    <col min="11020" max="11020" width="12.5703125" style="637" customWidth="1"/>
    <col min="11021" max="11021" width="12.28515625" style="637" customWidth="1"/>
    <col min="11022" max="11022" width="9.140625" style="637"/>
    <col min="11023" max="11023" width="11.28515625" style="637" customWidth="1"/>
    <col min="11024" max="11268" width="9.140625" style="637"/>
    <col min="11269" max="11269" width="7.7109375" style="637" customWidth="1"/>
    <col min="11270" max="11270" width="9.140625" style="637"/>
    <col min="11271" max="11271" width="31.85546875" style="637" bestFit="1" customWidth="1"/>
    <col min="11272" max="11272" width="12.140625" style="637" customWidth="1"/>
    <col min="11273" max="11273" width="11.7109375" style="637" customWidth="1"/>
    <col min="11274" max="11274" width="10.85546875" style="637" customWidth="1"/>
    <col min="11275" max="11275" width="13.140625" style="637" customWidth="1"/>
    <col min="11276" max="11276" width="12.5703125" style="637" customWidth="1"/>
    <col min="11277" max="11277" width="12.28515625" style="637" customWidth="1"/>
    <col min="11278" max="11278" width="9.140625" style="637"/>
    <col min="11279" max="11279" width="11.28515625" style="637" customWidth="1"/>
    <col min="11280" max="11524" width="9.140625" style="637"/>
    <col min="11525" max="11525" width="7.7109375" style="637" customWidth="1"/>
    <col min="11526" max="11526" width="9.140625" style="637"/>
    <col min="11527" max="11527" width="31.85546875" style="637" bestFit="1" customWidth="1"/>
    <col min="11528" max="11528" width="12.140625" style="637" customWidth="1"/>
    <col min="11529" max="11529" width="11.7109375" style="637" customWidth="1"/>
    <col min="11530" max="11530" width="10.85546875" style="637" customWidth="1"/>
    <col min="11531" max="11531" width="13.140625" style="637" customWidth="1"/>
    <col min="11532" max="11532" width="12.5703125" style="637" customWidth="1"/>
    <col min="11533" max="11533" width="12.28515625" style="637" customWidth="1"/>
    <col min="11534" max="11534" width="9.140625" style="637"/>
    <col min="11535" max="11535" width="11.28515625" style="637" customWidth="1"/>
    <col min="11536" max="11780" width="9.140625" style="637"/>
    <col min="11781" max="11781" width="7.7109375" style="637" customWidth="1"/>
    <col min="11782" max="11782" width="9.140625" style="637"/>
    <col min="11783" max="11783" width="31.85546875" style="637" bestFit="1" customWidth="1"/>
    <col min="11784" max="11784" width="12.140625" style="637" customWidth="1"/>
    <col min="11785" max="11785" width="11.7109375" style="637" customWidth="1"/>
    <col min="11786" max="11786" width="10.85546875" style="637" customWidth="1"/>
    <col min="11787" max="11787" width="13.140625" style="637" customWidth="1"/>
    <col min="11788" max="11788" width="12.5703125" style="637" customWidth="1"/>
    <col min="11789" max="11789" width="12.28515625" style="637" customWidth="1"/>
    <col min="11790" max="11790" width="9.140625" style="637"/>
    <col min="11791" max="11791" width="11.28515625" style="637" customWidth="1"/>
    <col min="11792" max="12036" width="9.140625" style="637"/>
    <col min="12037" max="12037" width="7.7109375" style="637" customWidth="1"/>
    <col min="12038" max="12038" width="9.140625" style="637"/>
    <col min="12039" max="12039" width="31.85546875" style="637" bestFit="1" customWidth="1"/>
    <col min="12040" max="12040" width="12.140625" style="637" customWidth="1"/>
    <col min="12041" max="12041" width="11.7109375" style="637" customWidth="1"/>
    <col min="12042" max="12042" width="10.85546875" style="637" customWidth="1"/>
    <col min="12043" max="12043" width="13.140625" style="637" customWidth="1"/>
    <col min="12044" max="12044" width="12.5703125" style="637" customWidth="1"/>
    <col min="12045" max="12045" width="12.28515625" style="637" customWidth="1"/>
    <col min="12046" max="12046" width="9.140625" style="637"/>
    <col min="12047" max="12047" width="11.28515625" style="637" customWidth="1"/>
    <col min="12048" max="12292" width="9.140625" style="637"/>
    <col min="12293" max="12293" width="7.7109375" style="637" customWidth="1"/>
    <col min="12294" max="12294" width="9.140625" style="637"/>
    <col min="12295" max="12295" width="31.85546875" style="637" bestFit="1" customWidth="1"/>
    <col min="12296" max="12296" width="12.140625" style="637" customWidth="1"/>
    <col min="12297" max="12297" width="11.7109375" style="637" customWidth="1"/>
    <col min="12298" max="12298" width="10.85546875" style="637" customWidth="1"/>
    <col min="12299" max="12299" width="13.140625" style="637" customWidth="1"/>
    <col min="12300" max="12300" width="12.5703125" style="637" customWidth="1"/>
    <col min="12301" max="12301" width="12.28515625" style="637" customWidth="1"/>
    <col min="12302" max="12302" width="9.140625" style="637"/>
    <col min="12303" max="12303" width="11.28515625" style="637" customWidth="1"/>
    <col min="12304" max="12548" width="9.140625" style="637"/>
    <col min="12549" max="12549" width="7.7109375" style="637" customWidth="1"/>
    <col min="12550" max="12550" width="9.140625" style="637"/>
    <col min="12551" max="12551" width="31.85546875" style="637" bestFit="1" customWidth="1"/>
    <col min="12552" max="12552" width="12.140625" style="637" customWidth="1"/>
    <col min="12553" max="12553" width="11.7109375" style="637" customWidth="1"/>
    <col min="12554" max="12554" width="10.85546875" style="637" customWidth="1"/>
    <col min="12555" max="12555" width="13.140625" style="637" customWidth="1"/>
    <col min="12556" max="12556" width="12.5703125" style="637" customWidth="1"/>
    <col min="12557" max="12557" width="12.28515625" style="637" customWidth="1"/>
    <col min="12558" max="12558" width="9.140625" style="637"/>
    <col min="12559" max="12559" width="11.28515625" style="637" customWidth="1"/>
    <col min="12560" max="12804" width="9.140625" style="637"/>
    <col min="12805" max="12805" width="7.7109375" style="637" customWidth="1"/>
    <col min="12806" max="12806" width="9.140625" style="637"/>
    <col min="12807" max="12807" width="31.85546875" style="637" bestFit="1" customWidth="1"/>
    <col min="12808" max="12808" width="12.140625" style="637" customWidth="1"/>
    <col min="12809" max="12809" width="11.7109375" style="637" customWidth="1"/>
    <col min="12810" max="12810" width="10.85546875" style="637" customWidth="1"/>
    <col min="12811" max="12811" width="13.140625" style="637" customWidth="1"/>
    <col min="12812" max="12812" width="12.5703125" style="637" customWidth="1"/>
    <col min="12813" max="12813" width="12.28515625" style="637" customWidth="1"/>
    <col min="12814" max="12814" width="9.140625" style="637"/>
    <col min="12815" max="12815" width="11.28515625" style="637" customWidth="1"/>
    <col min="12816" max="13060" width="9.140625" style="637"/>
    <col min="13061" max="13061" width="7.7109375" style="637" customWidth="1"/>
    <col min="13062" max="13062" width="9.140625" style="637"/>
    <col min="13063" max="13063" width="31.85546875" style="637" bestFit="1" customWidth="1"/>
    <col min="13064" max="13064" width="12.140625" style="637" customWidth="1"/>
    <col min="13065" max="13065" width="11.7109375" style="637" customWidth="1"/>
    <col min="13066" max="13066" width="10.85546875" style="637" customWidth="1"/>
    <col min="13067" max="13067" width="13.140625" style="637" customWidth="1"/>
    <col min="13068" max="13068" width="12.5703125" style="637" customWidth="1"/>
    <col min="13069" max="13069" width="12.28515625" style="637" customWidth="1"/>
    <col min="13070" max="13070" width="9.140625" style="637"/>
    <col min="13071" max="13071" width="11.28515625" style="637" customWidth="1"/>
    <col min="13072" max="13316" width="9.140625" style="637"/>
    <col min="13317" max="13317" width="7.7109375" style="637" customWidth="1"/>
    <col min="13318" max="13318" width="9.140625" style="637"/>
    <col min="13319" max="13319" width="31.85546875" style="637" bestFit="1" customWidth="1"/>
    <col min="13320" max="13320" width="12.140625" style="637" customWidth="1"/>
    <col min="13321" max="13321" width="11.7109375" style="637" customWidth="1"/>
    <col min="13322" max="13322" width="10.85546875" style="637" customWidth="1"/>
    <col min="13323" max="13323" width="13.140625" style="637" customWidth="1"/>
    <col min="13324" max="13324" width="12.5703125" style="637" customWidth="1"/>
    <col min="13325" max="13325" width="12.28515625" style="637" customWidth="1"/>
    <col min="13326" max="13326" width="9.140625" style="637"/>
    <col min="13327" max="13327" width="11.28515625" style="637" customWidth="1"/>
    <col min="13328" max="13572" width="9.140625" style="637"/>
    <col min="13573" max="13573" width="7.7109375" style="637" customWidth="1"/>
    <col min="13574" max="13574" width="9.140625" style="637"/>
    <col min="13575" max="13575" width="31.85546875" style="637" bestFit="1" customWidth="1"/>
    <col min="13576" max="13576" width="12.140625" style="637" customWidth="1"/>
    <col min="13577" max="13577" width="11.7109375" style="637" customWidth="1"/>
    <col min="13578" max="13578" width="10.85546875" style="637" customWidth="1"/>
    <col min="13579" max="13579" width="13.140625" style="637" customWidth="1"/>
    <col min="13580" max="13580" width="12.5703125" style="637" customWidth="1"/>
    <col min="13581" max="13581" width="12.28515625" style="637" customWidth="1"/>
    <col min="13582" max="13582" width="9.140625" style="637"/>
    <col min="13583" max="13583" width="11.28515625" style="637" customWidth="1"/>
    <col min="13584" max="13828" width="9.140625" style="637"/>
    <col min="13829" max="13829" width="7.7109375" style="637" customWidth="1"/>
    <col min="13830" max="13830" width="9.140625" style="637"/>
    <col min="13831" max="13831" width="31.85546875" style="637" bestFit="1" customWidth="1"/>
    <col min="13832" max="13832" width="12.140625" style="637" customWidth="1"/>
    <col min="13833" max="13833" width="11.7109375" style="637" customWidth="1"/>
    <col min="13834" max="13834" width="10.85546875" style="637" customWidth="1"/>
    <col min="13835" max="13835" width="13.140625" style="637" customWidth="1"/>
    <col min="13836" max="13836" width="12.5703125" style="637" customWidth="1"/>
    <col min="13837" max="13837" width="12.28515625" style="637" customWidth="1"/>
    <col min="13838" max="13838" width="9.140625" style="637"/>
    <col min="13839" max="13839" width="11.28515625" style="637" customWidth="1"/>
    <col min="13840" max="14084" width="9.140625" style="637"/>
    <col min="14085" max="14085" width="7.7109375" style="637" customWidth="1"/>
    <col min="14086" max="14086" width="9.140625" style="637"/>
    <col min="14087" max="14087" width="31.85546875" style="637" bestFit="1" customWidth="1"/>
    <col min="14088" max="14088" width="12.140625" style="637" customWidth="1"/>
    <col min="14089" max="14089" width="11.7109375" style="637" customWidth="1"/>
    <col min="14090" max="14090" width="10.85546875" style="637" customWidth="1"/>
    <col min="14091" max="14091" width="13.140625" style="637" customWidth="1"/>
    <col min="14092" max="14092" width="12.5703125" style="637" customWidth="1"/>
    <col min="14093" max="14093" width="12.28515625" style="637" customWidth="1"/>
    <col min="14094" max="14094" width="9.140625" style="637"/>
    <col min="14095" max="14095" width="11.28515625" style="637" customWidth="1"/>
    <col min="14096" max="14340" width="9.140625" style="637"/>
    <col min="14341" max="14341" width="7.7109375" style="637" customWidth="1"/>
    <col min="14342" max="14342" width="9.140625" style="637"/>
    <col min="14343" max="14343" width="31.85546875" style="637" bestFit="1" customWidth="1"/>
    <col min="14344" max="14344" width="12.140625" style="637" customWidth="1"/>
    <col min="14345" max="14345" width="11.7109375" style="637" customWidth="1"/>
    <col min="14346" max="14346" width="10.85546875" style="637" customWidth="1"/>
    <col min="14347" max="14347" width="13.140625" style="637" customWidth="1"/>
    <col min="14348" max="14348" width="12.5703125" style="637" customWidth="1"/>
    <col min="14349" max="14349" width="12.28515625" style="637" customWidth="1"/>
    <col min="14350" max="14350" width="9.140625" style="637"/>
    <col min="14351" max="14351" width="11.28515625" style="637" customWidth="1"/>
    <col min="14352" max="14596" width="9.140625" style="637"/>
    <col min="14597" max="14597" width="7.7109375" style="637" customWidth="1"/>
    <col min="14598" max="14598" width="9.140625" style="637"/>
    <col min="14599" max="14599" width="31.85546875" style="637" bestFit="1" customWidth="1"/>
    <col min="14600" max="14600" width="12.140625" style="637" customWidth="1"/>
    <col min="14601" max="14601" width="11.7109375" style="637" customWidth="1"/>
    <col min="14602" max="14602" width="10.85546875" style="637" customWidth="1"/>
    <col min="14603" max="14603" width="13.140625" style="637" customWidth="1"/>
    <col min="14604" max="14604" width="12.5703125" style="637" customWidth="1"/>
    <col min="14605" max="14605" width="12.28515625" style="637" customWidth="1"/>
    <col min="14606" max="14606" width="9.140625" style="637"/>
    <col min="14607" max="14607" width="11.28515625" style="637" customWidth="1"/>
    <col min="14608" max="14852" width="9.140625" style="637"/>
    <col min="14853" max="14853" width="7.7109375" style="637" customWidth="1"/>
    <col min="14854" max="14854" width="9.140625" style="637"/>
    <col min="14855" max="14855" width="31.85546875" style="637" bestFit="1" customWidth="1"/>
    <col min="14856" max="14856" width="12.140625" style="637" customWidth="1"/>
    <col min="14857" max="14857" width="11.7109375" style="637" customWidth="1"/>
    <col min="14858" max="14858" width="10.85546875" style="637" customWidth="1"/>
    <col min="14859" max="14859" width="13.140625" style="637" customWidth="1"/>
    <col min="14860" max="14860" width="12.5703125" style="637" customWidth="1"/>
    <col min="14861" max="14861" width="12.28515625" style="637" customWidth="1"/>
    <col min="14862" max="14862" width="9.140625" style="637"/>
    <col min="14863" max="14863" width="11.28515625" style="637" customWidth="1"/>
    <col min="14864" max="15108" width="9.140625" style="637"/>
    <col min="15109" max="15109" width="7.7109375" style="637" customWidth="1"/>
    <col min="15110" max="15110" width="9.140625" style="637"/>
    <col min="15111" max="15111" width="31.85546875" style="637" bestFit="1" customWidth="1"/>
    <col min="15112" max="15112" width="12.140625" style="637" customWidth="1"/>
    <col min="15113" max="15113" width="11.7109375" style="637" customWidth="1"/>
    <col min="15114" max="15114" width="10.85546875" style="637" customWidth="1"/>
    <col min="15115" max="15115" width="13.140625" style="637" customWidth="1"/>
    <col min="15116" max="15116" width="12.5703125" style="637" customWidth="1"/>
    <col min="15117" max="15117" width="12.28515625" style="637" customWidth="1"/>
    <col min="15118" max="15118" width="9.140625" style="637"/>
    <col min="15119" max="15119" width="11.28515625" style="637" customWidth="1"/>
    <col min="15120" max="15364" width="9.140625" style="637"/>
    <col min="15365" max="15365" width="7.7109375" style="637" customWidth="1"/>
    <col min="15366" max="15366" width="9.140625" style="637"/>
    <col min="15367" max="15367" width="31.85546875" style="637" bestFit="1" customWidth="1"/>
    <col min="15368" max="15368" width="12.140625" style="637" customWidth="1"/>
    <col min="15369" max="15369" width="11.7109375" style="637" customWidth="1"/>
    <col min="15370" max="15370" width="10.85546875" style="637" customWidth="1"/>
    <col min="15371" max="15371" width="13.140625" style="637" customWidth="1"/>
    <col min="15372" max="15372" width="12.5703125" style="637" customWidth="1"/>
    <col min="15373" max="15373" width="12.28515625" style="637" customWidth="1"/>
    <col min="15374" max="15374" width="9.140625" style="637"/>
    <col min="15375" max="15375" width="11.28515625" style="637" customWidth="1"/>
    <col min="15376" max="15620" width="9.140625" style="637"/>
    <col min="15621" max="15621" width="7.7109375" style="637" customWidth="1"/>
    <col min="15622" max="15622" width="9.140625" style="637"/>
    <col min="15623" max="15623" width="31.85546875" style="637" bestFit="1" customWidth="1"/>
    <col min="15624" max="15624" width="12.140625" style="637" customWidth="1"/>
    <col min="15625" max="15625" width="11.7109375" style="637" customWidth="1"/>
    <col min="15626" max="15626" width="10.85546875" style="637" customWidth="1"/>
    <col min="15627" max="15627" width="13.140625" style="637" customWidth="1"/>
    <col min="15628" max="15628" width="12.5703125" style="637" customWidth="1"/>
    <col min="15629" max="15629" width="12.28515625" style="637" customWidth="1"/>
    <col min="15630" max="15630" width="9.140625" style="637"/>
    <col min="15631" max="15631" width="11.28515625" style="637" customWidth="1"/>
    <col min="15632" max="15876" width="9.140625" style="637"/>
    <col min="15877" max="15877" width="7.7109375" style="637" customWidth="1"/>
    <col min="15878" max="15878" width="9.140625" style="637"/>
    <col min="15879" max="15879" width="31.85546875" style="637" bestFit="1" customWidth="1"/>
    <col min="15880" max="15880" width="12.140625" style="637" customWidth="1"/>
    <col min="15881" max="15881" width="11.7109375" style="637" customWidth="1"/>
    <col min="15882" max="15882" width="10.85546875" style="637" customWidth="1"/>
    <col min="15883" max="15883" width="13.140625" style="637" customWidth="1"/>
    <col min="15884" max="15884" width="12.5703125" style="637" customWidth="1"/>
    <col min="15885" max="15885" width="12.28515625" style="637" customWidth="1"/>
    <col min="15886" max="15886" width="9.140625" style="637"/>
    <col min="15887" max="15887" width="11.28515625" style="637" customWidth="1"/>
    <col min="15888" max="16132" width="9.140625" style="637"/>
    <col min="16133" max="16133" width="7.7109375" style="637" customWidth="1"/>
    <col min="16134" max="16134" width="9.140625" style="637"/>
    <col min="16135" max="16135" width="31.85546875" style="637" bestFit="1" customWidth="1"/>
    <col min="16136" max="16136" width="12.140625" style="637" customWidth="1"/>
    <col min="16137" max="16137" width="11.7109375" style="637" customWidth="1"/>
    <col min="16138" max="16138" width="10.85546875" style="637" customWidth="1"/>
    <col min="16139" max="16139" width="13.140625" style="637" customWidth="1"/>
    <col min="16140" max="16140" width="12.5703125" style="637" customWidth="1"/>
    <col min="16141" max="16141" width="12.28515625" style="637" customWidth="1"/>
    <col min="16142" max="16142" width="9.140625" style="637"/>
    <col min="16143" max="16143" width="11.28515625" style="637" customWidth="1"/>
    <col min="16144" max="16384" width="9.140625" style="637"/>
  </cols>
  <sheetData>
    <row r="1" spans="3:23">
      <c r="C1" s="2105" t="s">
        <v>703</v>
      </c>
      <c r="D1" s="2105"/>
      <c r="E1" s="2105"/>
      <c r="F1" s="2105"/>
      <c r="G1" s="2105"/>
      <c r="H1" s="2105"/>
      <c r="I1" s="2105"/>
      <c r="J1" s="2105"/>
      <c r="K1" s="2105"/>
      <c r="L1" s="2105"/>
      <c r="M1" s="2105"/>
    </row>
    <row r="2" spans="3:23">
      <c r="C2" s="2106" t="s">
        <v>213</v>
      </c>
      <c r="D2" s="2106"/>
      <c r="E2" s="2106"/>
      <c r="F2" s="2106"/>
      <c r="G2" s="2106"/>
      <c r="H2" s="2106"/>
      <c r="I2" s="2106"/>
      <c r="J2" s="2106"/>
      <c r="K2" s="2106"/>
      <c r="L2" s="2106"/>
      <c r="M2" s="2106"/>
      <c r="N2" s="673"/>
    </row>
    <row r="3" spans="3:23">
      <c r="C3" s="2106" t="s">
        <v>702</v>
      </c>
      <c r="D3" s="2106"/>
      <c r="E3" s="2106"/>
      <c r="F3" s="2106"/>
      <c r="G3" s="2106"/>
      <c r="H3" s="2106"/>
      <c r="I3" s="2106"/>
      <c r="J3" s="2106"/>
      <c r="K3" s="2106"/>
      <c r="L3" s="2106"/>
      <c r="M3" s="2106"/>
      <c r="N3" s="672"/>
    </row>
    <row r="4" spans="3:23">
      <c r="C4" s="2106"/>
      <c r="D4" s="2106"/>
      <c r="E4" s="2106"/>
      <c r="F4" s="2106"/>
      <c r="G4" s="2106"/>
      <c r="H4" s="2106"/>
      <c r="I4" s="2106"/>
      <c r="J4" s="2106"/>
      <c r="K4" s="2106"/>
      <c r="L4" s="2106"/>
      <c r="M4" s="2106"/>
      <c r="N4" s="672"/>
    </row>
    <row r="5" spans="3:23" ht="16.5" thickBot="1">
      <c r="D5" s="2107"/>
      <c r="E5" s="2107"/>
      <c r="F5" s="2107"/>
      <c r="G5" s="2107"/>
      <c r="H5" s="2107"/>
      <c r="I5" s="2107"/>
      <c r="J5" s="2107"/>
      <c r="K5" s="2107"/>
      <c r="L5" s="2107"/>
      <c r="M5" s="2107"/>
    </row>
    <row r="6" spans="3:23" ht="22.5" customHeight="1" thickTop="1">
      <c r="C6" s="2080" t="s">
        <v>42</v>
      </c>
      <c r="D6" s="2082" t="s">
        <v>701</v>
      </c>
      <c r="E6" s="2101" t="s">
        <v>46</v>
      </c>
      <c r="F6" s="2102"/>
      <c r="G6" s="2101" t="s">
        <v>390</v>
      </c>
      <c r="H6" s="2102"/>
      <c r="I6" s="2108" t="s">
        <v>389</v>
      </c>
      <c r="J6" s="2112" t="s">
        <v>700</v>
      </c>
      <c r="K6" s="2113"/>
      <c r="L6" s="2114" t="s">
        <v>79</v>
      </c>
      <c r="M6" s="2115"/>
    </row>
    <row r="7" spans="3:23" ht="22.5" customHeight="1">
      <c r="C7" s="2099"/>
      <c r="D7" s="2100"/>
      <c r="E7" s="2103"/>
      <c r="F7" s="2104"/>
      <c r="G7" s="2103"/>
      <c r="H7" s="2104"/>
      <c r="I7" s="2109"/>
      <c r="J7" s="2110" t="s">
        <v>346</v>
      </c>
      <c r="K7" s="2111"/>
      <c r="L7" s="671" t="s">
        <v>699</v>
      </c>
      <c r="M7" s="670" t="s">
        <v>346</v>
      </c>
    </row>
    <row r="8" spans="3:23" ht="17.25" customHeight="1">
      <c r="C8" s="2081"/>
      <c r="D8" s="2083"/>
      <c r="E8" s="669" t="s">
        <v>48</v>
      </c>
      <c r="F8" s="374" t="s">
        <v>346</v>
      </c>
      <c r="G8" s="669" t="s">
        <v>48</v>
      </c>
      <c r="H8" s="374" t="s">
        <v>346</v>
      </c>
      <c r="I8" s="374" t="s">
        <v>346</v>
      </c>
      <c r="J8" s="668" t="s">
        <v>45</v>
      </c>
      <c r="K8" s="668" t="s">
        <v>58</v>
      </c>
      <c r="L8" s="668" t="s">
        <v>45</v>
      </c>
      <c r="M8" s="667" t="s">
        <v>58</v>
      </c>
    </row>
    <row r="9" spans="3:23" ht="28.5" customHeight="1">
      <c r="C9" s="648"/>
      <c r="D9" s="647" t="s">
        <v>698</v>
      </c>
      <c r="E9" s="645"/>
      <c r="F9" s="645"/>
      <c r="G9" s="645"/>
      <c r="H9" s="645"/>
      <c r="I9" s="645"/>
      <c r="J9" s="645"/>
      <c r="K9" s="645"/>
      <c r="L9" s="645"/>
      <c r="M9" s="644"/>
    </row>
    <row r="10" spans="3:23" ht="26.25" customHeight="1">
      <c r="C10" s="660">
        <v>1</v>
      </c>
      <c r="D10" s="665" t="s">
        <v>697</v>
      </c>
      <c r="E10" s="664">
        <v>60243</v>
      </c>
      <c r="F10" s="664">
        <v>15892</v>
      </c>
      <c r="G10" s="664">
        <v>62776</v>
      </c>
      <c r="H10" s="663">
        <v>14861</v>
      </c>
      <c r="I10" s="663">
        <v>18429</v>
      </c>
      <c r="J10" s="662">
        <v>24.594531974050046</v>
      </c>
      <c r="K10" s="662">
        <v>31.66494845360825</v>
      </c>
      <c r="L10" s="662">
        <v>-6.4875409010823004</v>
      </c>
      <c r="M10" s="661">
        <v>24.009151470291368</v>
      </c>
      <c r="N10" s="639"/>
      <c r="O10" s="639"/>
      <c r="P10" s="639"/>
      <c r="Q10" s="639"/>
      <c r="R10" s="639"/>
      <c r="S10" s="639"/>
      <c r="T10" s="639"/>
      <c r="U10" s="639"/>
      <c r="V10" s="639"/>
      <c r="W10" s="639"/>
    </row>
    <row r="11" spans="3:23" ht="26.25" customHeight="1">
      <c r="C11" s="660">
        <v>2</v>
      </c>
      <c r="D11" s="665" t="s">
        <v>696</v>
      </c>
      <c r="E11" s="664">
        <v>40963</v>
      </c>
      <c r="F11" s="664">
        <v>11835</v>
      </c>
      <c r="G11" s="664">
        <v>46080</v>
      </c>
      <c r="H11" s="663">
        <v>8018</v>
      </c>
      <c r="I11" s="663">
        <v>11609</v>
      </c>
      <c r="J11" s="662">
        <v>13.269561763537668</v>
      </c>
      <c r="K11" s="662">
        <v>19.946735395189002</v>
      </c>
      <c r="L11" s="662">
        <v>-32.251795521757501</v>
      </c>
      <c r="M11" s="661">
        <v>44.786729857819907</v>
      </c>
      <c r="N11" s="639"/>
      <c r="O11" s="639"/>
      <c r="P11" s="639"/>
      <c r="Q11" s="639"/>
      <c r="R11" s="639"/>
      <c r="S11" s="639"/>
      <c r="T11" s="639"/>
      <c r="U11" s="639"/>
      <c r="V11" s="639"/>
      <c r="W11" s="639"/>
    </row>
    <row r="12" spans="3:23" ht="26.25" customHeight="1">
      <c r="C12" s="660">
        <v>3</v>
      </c>
      <c r="D12" s="665" t="s">
        <v>695</v>
      </c>
      <c r="E12" s="664">
        <v>103174</v>
      </c>
      <c r="F12" s="664">
        <v>22140</v>
      </c>
      <c r="G12" s="664">
        <v>75024</v>
      </c>
      <c r="H12" s="663">
        <v>21873</v>
      </c>
      <c r="I12" s="663">
        <v>9019</v>
      </c>
      <c r="J12" s="662">
        <v>36.199192373891172</v>
      </c>
      <c r="K12" s="662">
        <v>15.496563573883163</v>
      </c>
      <c r="L12" s="662">
        <v>-1.2059620596205911</v>
      </c>
      <c r="M12" s="661">
        <v>-58.766515795729887</v>
      </c>
      <c r="N12" s="639"/>
      <c r="O12" s="639"/>
      <c r="P12" s="639"/>
      <c r="Q12" s="639"/>
      <c r="R12" s="639"/>
      <c r="S12" s="639"/>
      <c r="T12" s="639"/>
      <c r="U12" s="639"/>
      <c r="V12" s="639"/>
      <c r="W12" s="639"/>
    </row>
    <row r="13" spans="3:23" ht="26.25" customHeight="1">
      <c r="C13" s="660">
        <v>4</v>
      </c>
      <c r="D13" s="665" t="s">
        <v>694</v>
      </c>
      <c r="E13" s="664">
        <v>104207</v>
      </c>
      <c r="F13" s="664">
        <v>31529</v>
      </c>
      <c r="G13" s="664">
        <v>9999</v>
      </c>
      <c r="H13" s="663">
        <v>2377</v>
      </c>
      <c r="I13" s="663">
        <v>7856</v>
      </c>
      <c r="J13" s="662">
        <v>3.9338673374817952</v>
      </c>
      <c r="K13" s="662">
        <v>13.498281786941579</v>
      </c>
      <c r="L13" s="662">
        <v>-92.460909004408649</v>
      </c>
      <c r="M13" s="661">
        <v>230.50063104753892</v>
      </c>
      <c r="N13" s="639"/>
      <c r="O13" s="639"/>
      <c r="P13" s="639"/>
      <c r="Q13" s="639"/>
      <c r="R13" s="639"/>
      <c r="S13" s="639"/>
      <c r="T13" s="639"/>
      <c r="U13" s="639"/>
      <c r="V13" s="639"/>
      <c r="W13" s="639"/>
    </row>
    <row r="14" spans="3:23" ht="26.25" customHeight="1">
      <c r="C14" s="660">
        <v>5</v>
      </c>
      <c r="D14" s="665" t="s">
        <v>693</v>
      </c>
      <c r="E14" s="666">
        <v>17555</v>
      </c>
      <c r="F14" s="666">
        <v>3128</v>
      </c>
      <c r="G14" s="664">
        <v>15995</v>
      </c>
      <c r="H14" s="663">
        <v>4334</v>
      </c>
      <c r="I14" s="663">
        <v>2687</v>
      </c>
      <c r="J14" s="662">
        <v>7.1726466304779555</v>
      </c>
      <c r="K14" s="662">
        <v>4.6168384879725082</v>
      </c>
      <c r="L14" s="662">
        <v>38.554987212276217</v>
      </c>
      <c r="M14" s="661">
        <v>-38.00184586986618</v>
      </c>
      <c r="N14" s="639"/>
      <c r="O14" s="639"/>
      <c r="P14" s="639"/>
      <c r="Q14" s="639"/>
      <c r="R14" s="639"/>
      <c r="S14" s="639"/>
      <c r="T14" s="639"/>
      <c r="U14" s="639"/>
      <c r="V14" s="639"/>
      <c r="W14" s="639"/>
    </row>
    <row r="15" spans="3:23" ht="26.25" customHeight="1">
      <c r="C15" s="660">
        <v>6</v>
      </c>
      <c r="D15" s="665" t="s">
        <v>692</v>
      </c>
      <c r="E15" s="664">
        <v>8040</v>
      </c>
      <c r="F15" s="664">
        <v>1648</v>
      </c>
      <c r="G15" s="664">
        <v>7741</v>
      </c>
      <c r="H15" s="663">
        <v>1733</v>
      </c>
      <c r="I15" s="663">
        <v>1572</v>
      </c>
      <c r="J15" s="662">
        <v>2.8680656692704884</v>
      </c>
      <c r="K15" s="662">
        <v>2.7010309278350517</v>
      </c>
      <c r="L15" s="662">
        <v>5.1577669902912682</v>
      </c>
      <c r="M15" s="661">
        <v>-9.2902481246393549</v>
      </c>
      <c r="N15" s="639"/>
      <c r="O15" s="639"/>
      <c r="P15" s="639"/>
      <c r="Q15" s="639"/>
      <c r="R15" s="639"/>
      <c r="S15" s="639"/>
      <c r="T15" s="639"/>
      <c r="U15" s="639"/>
      <c r="V15" s="639"/>
      <c r="W15" s="639"/>
    </row>
    <row r="16" spans="3:23" ht="26.25" customHeight="1">
      <c r="C16" s="660">
        <v>7</v>
      </c>
      <c r="D16" s="665" t="s">
        <v>691</v>
      </c>
      <c r="E16" s="664">
        <v>1944</v>
      </c>
      <c r="F16" s="664">
        <v>906</v>
      </c>
      <c r="G16" s="664">
        <v>1458</v>
      </c>
      <c r="H16" s="663">
        <v>334</v>
      </c>
      <c r="I16" s="663">
        <v>1006</v>
      </c>
      <c r="J16" s="662">
        <v>0.55276049251952863</v>
      </c>
      <c r="K16" s="662">
        <v>1.7285223367697593</v>
      </c>
      <c r="L16" s="662">
        <v>-63.134657836644593</v>
      </c>
      <c r="M16" s="661">
        <v>201.19760479041915</v>
      </c>
      <c r="N16" s="639"/>
      <c r="O16" s="639"/>
      <c r="P16" s="639"/>
      <c r="Q16" s="639"/>
      <c r="R16" s="639"/>
      <c r="S16" s="639"/>
      <c r="T16" s="639"/>
      <c r="U16" s="639"/>
      <c r="V16" s="639"/>
      <c r="W16" s="639"/>
    </row>
    <row r="17" spans="3:23" ht="26.25" customHeight="1">
      <c r="C17" s="660">
        <v>8</v>
      </c>
      <c r="D17" s="665" t="s">
        <v>690</v>
      </c>
      <c r="E17" s="664">
        <v>4862</v>
      </c>
      <c r="F17" s="664">
        <v>1160</v>
      </c>
      <c r="G17" s="664">
        <v>4633</v>
      </c>
      <c r="H17" s="663">
        <v>1198</v>
      </c>
      <c r="I17" s="663">
        <v>738</v>
      </c>
      <c r="J17" s="662">
        <v>1.9826558983185489</v>
      </c>
      <c r="K17" s="662">
        <v>1.2680412371134022</v>
      </c>
      <c r="L17" s="662">
        <v>3.2758620689655071</v>
      </c>
      <c r="M17" s="661">
        <v>-38.397328881469114</v>
      </c>
      <c r="N17" s="639"/>
      <c r="O17" s="639"/>
      <c r="P17" s="639"/>
      <c r="Q17" s="639"/>
      <c r="R17" s="639"/>
      <c r="S17" s="639"/>
      <c r="T17" s="639"/>
      <c r="U17" s="639"/>
      <c r="V17" s="639"/>
      <c r="W17" s="639"/>
    </row>
    <row r="18" spans="3:23" ht="26.25" customHeight="1">
      <c r="C18" s="660">
        <v>9</v>
      </c>
      <c r="D18" s="665" t="s">
        <v>689</v>
      </c>
      <c r="E18" s="664">
        <v>3059</v>
      </c>
      <c r="F18" s="664">
        <v>749</v>
      </c>
      <c r="G18" s="664">
        <v>2722</v>
      </c>
      <c r="H18" s="663">
        <v>697</v>
      </c>
      <c r="I18" s="663">
        <v>692</v>
      </c>
      <c r="J18" s="662">
        <v>1.1535151595392559</v>
      </c>
      <c r="K18" s="662">
        <v>1.1890034364261168</v>
      </c>
      <c r="L18" s="662">
        <v>-6.9425901201602187</v>
      </c>
      <c r="M18" s="661">
        <v>-0.71736011477762096</v>
      </c>
      <c r="N18" s="639"/>
      <c r="O18" s="639"/>
      <c r="P18" s="639"/>
      <c r="Q18" s="639"/>
      <c r="R18" s="639"/>
      <c r="S18" s="639"/>
      <c r="T18" s="639"/>
      <c r="U18" s="639"/>
      <c r="V18" s="639"/>
      <c r="W18" s="639"/>
    </row>
    <row r="19" spans="3:23" ht="26.25" customHeight="1">
      <c r="C19" s="660">
        <v>10</v>
      </c>
      <c r="D19" s="665" t="s">
        <v>688</v>
      </c>
      <c r="E19" s="664">
        <v>1574</v>
      </c>
      <c r="F19" s="664">
        <v>423</v>
      </c>
      <c r="G19" s="664">
        <v>1730</v>
      </c>
      <c r="H19" s="663">
        <v>453</v>
      </c>
      <c r="I19" s="663">
        <v>533</v>
      </c>
      <c r="J19" s="662">
        <v>0.74970210512379187</v>
      </c>
      <c r="K19" s="662">
        <v>0.91580756013745701</v>
      </c>
      <c r="L19" s="662">
        <v>7.0921985815602939</v>
      </c>
      <c r="M19" s="661">
        <v>17.660044150110377</v>
      </c>
      <c r="N19" s="639"/>
      <c r="O19" s="639"/>
      <c r="P19" s="639"/>
      <c r="Q19" s="639"/>
      <c r="R19" s="639"/>
      <c r="S19" s="639"/>
      <c r="T19" s="639"/>
      <c r="U19" s="639"/>
      <c r="V19" s="639"/>
      <c r="W19" s="639"/>
    </row>
    <row r="20" spans="3:23" ht="26.25" customHeight="1">
      <c r="C20" s="660">
        <v>11</v>
      </c>
      <c r="D20" s="665" t="s">
        <v>687</v>
      </c>
      <c r="E20" s="664">
        <v>602</v>
      </c>
      <c r="F20" s="664">
        <v>129</v>
      </c>
      <c r="G20" s="664">
        <v>1717</v>
      </c>
      <c r="H20" s="663">
        <v>674</v>
      </c>
      <c r="I20" s="663">
        <v>503</v>
      </c>
      <c r="J20" s="662">
        <v>1.1154508142459949</v>
      </c>
      <c r="K20" s="662">
        <v>0.86426116838487965</v>
      </c>
      <c r="L20" s="662">
        <v>422.48062015503882</v>
      </c>
      <c r="M20" s="661">
        <v>-25.370919881305642</v>
      </c>
      <c r="N20" s="639"/>
      <c r="O20" s="639"/>
      <c r="P20" s="639"/>
      <c r="Q20" s="639"/>
      <c r="R20" s="639"/>
      <c r="S20" s="639"/>
      <c r="T20" s="639"/>
      <c r="U20" s="639"/>
      <c r="V20" s="639"/>
      <c r="W20" s="639"/>
    </row>
    <row r="21" spans="3:23" ht="26.25" customHeight="1">
      <c r="C21" s="660">
        <v>12</v>
      </c>
      <c r="D21" s="665" t="s">
        <v>686</v>
      </c>
      <c r="E21" s="664">
        <v>316</v>
      </c>
      <c r="F21" s="664">
        <v>34</v>
      </c>
      <c r="G21" s="664">
        <v>1178</v>
      </c>
      <c r="H21" s="663">
        <v>119</v>
      </c>
      <c r="I21" s="663">
        <v>498</v>
      </c>
      <c r="J21" s="662">
        <v>0.19694161260426318</v>
      </c>
      <c r="K21" s="662">
        <v>0.85567010309278346</v>
      </c>
      <c r="L21" s="662">
        <v>250</v>
      </c>
      <c r="M21" s="661">
        <v>318.48739495798321</v>
      </c>
      <c r="N21" s="639"/>
      <c r="O21" s="639"/>
      <c r="P21" s="639"/>
      <c r="Q21" s="639"/>
      <c r="R21" s="639"/>
      <c r="S21" s="639"/>
      <c r="T21" s="639"/>
      <c r="U21" s="639"/>
      <c r="V21" s="639"/>
      <c r="W21" s="639"/>
    </row>
    <row r="22" spans="3:23" ht="26.25" customHeight="1">
      <c r="C22" s="660">
        <v>13</v>
      </c>
      <c r="D22" s="665" t="s">
        <v>685</v>
      </c>
      <c r="E22" s="664">
        <v>1442</v>
      </c>
      <c r="F22" s="664">
        <v>513</v>
      </c>
      <c r="G22" s="664">
        <v>1830</v>
      </c>
      <c r="H22" s="663">
        <v>300</v>
      </c>
      <c r="I22" s="663">
        <v>392</v>
      </c>
      <c r="J22" s="662">
        <v>0.49649146034688202</v>
      </c>
      <c r="K22" s="662">
        <v>0.67353951890034358</v>
      </c>
      <c r="L22" s="662">
        <v>-41.520467836257311</v>
      </c>
      <c r="M22" s="661">
        <v>30.666666666666664</v>
      </c>
      <c r="N22" s="639"/>
      <c r="O22" s="639"/>
      <c r="P22" s="639"/>
      <c r="Q22" s="639"/>
      <c r="R22" s="639"/>
      <c r="S22" s="639"/>
      <c r="T22" s="639"/>
      <c r="U22" s="639"/>
      <c r="V22" s="639"/>
      <c r="W22" s="639"/>
    </row>
    <row r="23" spans="3:23" ht="26.25" customHeight="1">
      <c r="C23" s="660">
        <v>14</v>
      </c>
      <c r="D23" s="665" t="s">
        <v>684</v>
      </c>
      <c r="E23" s="664">
        <v>1788</v>
      </c>
      <c r="F23" s="664">
        <v>427</v>
      </c>
      <c r="G23" s="664">
        <v>1974</v>
      </c>
      <c r="H23" s="663">
        <v>738</v>
      </c>
      <c r="I23" s="663">
        <v>347</v>
      </c>
      <c r="J23" s="662">
        <v>1.22136899245333</v>
      </c>
      <c r="K23" s="662">
        <v>0.59621993127147765</v>
      </c>
      <c r="L23" s="662">
        <v>72.833723653395779</v>
      </c>
      <c r="M23" s="661">
        <v>-52.981029810298111</v>
      </c>
      <c r="N23" s="639"/>
      <c r="O23" s="639"/>
      <c r="P23" s="639"/>
      <c r="Q23" s="639"/>
      <c r="R23" s="639"/>
      <c r="S23" s="639"/>
      <c r="T23" s="639"/>
      <c r="U23" s="639"/>
      <c r="V23" s="639"/>
      <c r="W23" s="639"/>
    </row>
    <row r="24" spans="3:23" ht="26.25" customHeight="1">
      <c r="C24" s="660">
        <v>15</v>
      </c>
      <c r="D24" s="665" t="s">
        <v>683</v>
      </c>
      <c r="E24" s="664">
        <v>1814</v>
      </c>
      <c r="F24" s="664">
        <v>158</v>
      </c>
      <c r="G24" s="664">
        <v>1581</v>
      </c>
      <c r="H24" s="663">
        <v>729</v>
      </c>
      <c r="I24" s="663">
        <v>334</v>
      </c>
      <c r="J24" s="662">
        <v>1.2064742486429234</v>
      </c>
      <c r="K24" s="662">
        <v>0.57388316151202745</v>
      </c>
      <c r="L24" s="662">
        <v>361.39240506329111</v>
      </c>
      <c r="M24" s="661">
        <v>-54.183813443072701</v>
      </c>
      <c r="O24" s="639"/>
      <c r="P24" s="639"/>
      <c r="Q24" s="639"/>
      <c r="R24" s="639"/>
      <c r="S24" s="639"/>
      <c r="T24" s="639"/>
      <c r="U24" s="639"/>
      <c r="V24" s="639"/>
      <c r="W24" s="639"/>
    </row>
    <row r="25" spans="3:23" ht="26.25" customHeight="1">
      <c r="C25" s="660">
        <v>16</v>
      </c>
      <c r="D25" s="665" t="s">
        <v>682</v>
      </c>
      <c r="E25" s="664">
        <v>761</v>
      </c>
      <c r="F25" s="664">
        <v>181</v>
      </c>
      <c r="G25" s="664">
        <v>959</v>
      </c>
      <c r="H25" s="663">
        <v>169</v>
      </c>
      <c r="I25" s="663">
        <v>290</v>
      </c>
      <c r="J25" s="662">
        <v>0.27969018932874357</v>
      </c>
      <c r="K25" s="662">
        <v>0.49828178694158071</v>
      </c>
      <c r="L25" s="662">
        <v>-6.6298342541436517</v>
      </c>
      <c r="M25" s="661">
        <v>71.597633136094686</v>
      </c>
      <c r="O25" s="639"/>
      <c r="P25" s="639"/>
      <c r="Q25" s="639"/>
      <c r="R25" s="639"/>
      <c r="S25" s="639"/>
      <c r="T25" s="639"/>
      <c r="U25" s="639"/>
      <c r="V25" s="639"/>
      <c r="W25" s="639"/>
    </row>
    <row r="26" spans="3:23" ht="26.25" customHeight="1">
      <c r="C26" s="660">
        <v>17</v>
      </c>
      <c r="D26" s="665" t="s">
        <v>681</v>
      </c>
      <c r="E26" s="664">
        <v>3620</v>
      </c>
      <c r="F26" s="664">
        <v>551</v>
      </c>
      <c r="G26" s="664">
        <v>1108</v>
      </c>
      <c r="H26" s="663">
        <v>462</v>
      </c>
      <c r="I26" s="663">
        <v>119</v>
      </c>
      <c r="J26" s="662">
        <v>0.76459684893419833</v>
      </c>
      <c r="K26" s="662">
        <v>0.20446735395189003</v>
      </c>
      <c r="L26" s="662">
        <v>-16.152450090744097</v>
      </c>
      <c r="M26" s="661">
        <v>-74.242424242424249</v>
      </c>
      <c r="O26" s="639"/>
      <c r="P26" s="639"/>
      <c r="Q26" s="639"/>
      <c r="R26" s="639"/>
      <c r="S26" s="639"/>
      <c r="T26" s="639"/>
      <c r="U26" s="639"/>
      <c r="V26" s="639"/>
      <c r="W26" s="639"/>
    </row>
    <row r="27" spans="3:23" ht="26.25" customHeight="1">
      <c r="C27" s="660">
        <v>18</v>
      </c>
      <c r="D27" s="665" t="s">
        <v>680</v>
      </c>
      <c r="E27" s="664">
        <v>118</v>
      </c>
      <c r="F27" s="664">
        <v>35</v>
      </c>
      <c r="G27" s="664">
        <v>58</v>
      </c>
      <c r="H27" s="663">
        <v>15</v>
      </c>
      <c r="I27" s="663">
        <v>6</v>
      </c>
      <c r="J27" s="662">
        <v>2.4824573017344097E-2</v>
      </c>
      <c r="K27" s="662">
        <v>1.0309278350515464E-2</v>
      </c>
      <c r="L27" s="662">
        <v>-57.142857142857139</v>
      </c>
      <c r="M27" s="661">
        <v>-60</v>
      </c>
      <c r="O27" s="639"/>
      <c r="P27" s="639"/>
      <c r="Q27" s="639"/>
      <c r="R27" s="639"/>
      <c r="S27" s="639"/>
      <c r="T27" s="639"/>
      <c r="U27" s="639"/>
      <c r="V27" s="639"/>
      <c r="W27" s="639"/>
    </row>
    <row r="28" spans="3:23" ht="26.25" customHeight="1">
      <c r="C28" s="660">
        <v>19</v>
      </c>
      <c r="D28" s="665" t="s">
        <v>679</v>
      </c>
      <c r="E28" s="664">
        <v>22</v>
      </c>
      <c r="F28" s="664">
        <v>3</v>
      </c>
      <c r="G28" s="664">
        <v>11</v>
      </c>
      <c r="H28" s="663">
        <v>0</v>
      </c>
      <c r="I28" s="663">
        <v>0</v>
      </c>
      <c r="J28" s="662">
        <v>0</v>
      </c>
      <c r="K28" s="662">
        <v>0</v>
      </c>
      <c r="L28" s="662">
        <v>-100</v>
      </c>
      <c r="M28" s="661" t="s">
        <v>263</v>
      </c>
      <c r="O28" s="639"/>
      <c r="P28" s="639"/>
      <c r="Q28" s="639"/>
      <c r="R28" s="639"/>
      <c r="S28" s="639"/>
      <c r="T28" s="639"/>
      <c r="U28" s="639"/>
      <c r="V28" s="639"/>
      <c r="W28" s="639"/>
    </row>
    <row r="29" spans="3:23" ht="26.25" customHeight="1">
      <c r="C29" s="660">
        <v>20</v>
      </c>
      <c r="D29" s="665" t="s">
        <v>154</v>
      </c>
      <c r="E29" s="664">
        <v>5919</v>
      </c>
      <c r="F29" s="664">
        <v>1281</v>
      </c>
      <c r="G29" s="664">
        <v>5294</v>
      </c>
      <c r="H29" s="663">
        <v>1340</v>
      </c>
      <c r="I29" s="663">
        <v>1570</v>
      </c>
      <c r="J29" s="662">
        <v>2.2176618562160728</v>
      </c>
      <c r="K29" s="662">
        <v>2.6975945017182132</v>
      </c>
      <c r="L29" s="662">
        <v>4.605776736924283</v>
      </c>
      <c r="M29" s="661">
        <v>17.164179104477604</v>
      </c>
      <c r="O29" s="639"/>
      <c r="P29" s="639"/>
      <c r="Q29" s="639"/>
      <c r="R29" s="639"/>
      <c r="S29" s="639"/>
      <c r="T29" s="639"/>
      <c r="U29" s="639"/>
      <c r="V29" s="639"/>
      <c r="W29" s="639"/>
    </row>
    <row r="30" spans="3:23" ht="26.25" customHeight="1">
      <c r="C30" s="660"/>
      <c r="D30" s="659" t="s">
        <v>610</v>
      </c>
      <c r="E30" s="658">
        <v>362023</v>
      </c>
      <c r="F30" s="658">
        <v>92722</v>
      </c>
      <c r="G30" s="658">
        <v>243868</v>
      </c>
      <c r="H30" s="657">
        <v>60424</v>
      </c>
      <c r="I30" s="657">
        <v>58200</v>
      </c>
      <c r="J30" s="656">
        <v>100</v>
      </c>
      <c r="K30" s="656">
        <v>100</v>
      </c>
      <c r="L30" s="656">
        <v>-34.833157179525898</v>
      </c>
      <c r="M30" s="655">
        <v>-3.6806566927048867</v>
      </c>
      <c r="O30" s="639"/>
      <c r="P30" s="639"/>
      <c r="Q30" s="639"/>
      <c r="R30" s="639"/>
      <c r="S30" s="639"/>
      <c r="T30" s="639"/>
      <c r="U30" s="639"/>
      <c r="V30" s="639"/>
      <c r="W30" s="639"/>
    </row>
    <row r="31" spans="3:23" ht="26.25" customHeight="1">
      <c r="C31" s="654"/>
      <c r="D31" s="653"/>
      <c r="E31" s="652"/>
      <c r="F31" s="652"/>
      <c r="G31" s="652"/>
      <c r="H31" s="651"/>
      <c r="I31" s="651"/>
      <c r="J31" s="650"/>
      <c r="K31" s="650"/>
      <c r="L31" s="650"/>
      <c r="M31" s="649"/>
      <c r="O31" s="639"/>
      <c r="P31" s="639"/>
      <c r="Q31" s="639"/>
      <c r="R31" s="639"/>
      <c r="S31" s="639"/>
      <c r="T31" s="639"/>
      <c r="U31" s="639"/>
      <c r="V31" s="639"/>
      <c r="W31" s="639"/>
    </row>
    <row r="32" spans="3:23" ht="21" customHeight="1">
      <c r="C32" s="648"/>
      <c r="D32" s="647" t="s">
        <v>678</v>
      </c>
      <c r="E32" s="646"/>
      <c r="F32" s="646"/>
      <c r="G32" s="646"/>
      <c r="H32" s="646"/>
      <c r="I32" s="646"/>
      <c r="J32" s="645"/>
      <c r="K32" s="645"/>
      <c r="L32" s="645"/>
      <c r="M32" s="644"/>
      <c r="O32" s="639"/>
      <c r="P32" s="639"/>
      <c r="Q32" s="639"/>
      <c r="R32" s="639"/>
      <c r="S32" s="639"/>
      <c r="T32" s="639"/>
      <c r="U32" s="639"/>
      <c r="V32" s="639"/>
      <c r="W32" s="639"/>
    </row>
    <row r="33" spans="3:23" ht="26.25" customHeight="1" thickBot="1">
      <c r="C33" s="643"/>
      <c r="D33" s="575" t="s">
        <v>677</v>
      </c>
      <c r="E33" s="642">
        <v>258603</v>
      </c>
      <c r="F33" s="642">
        <v>53869</v>
      </c>
      <c r="G33" s="642">
        <v>272618</v>
      </c>
      <c r="H33" s="641">
        <v>51341</v>
      </c>
      <c r="I33" s="641">
        <v>50871</v>
      </c>
      <c r="J33" s="574"/>
      <c r="K33" s="574"/>
      <c r="L33" s="573">
        <v>-4.6928660268429017</v>
      </c>
      <c r="M33" s="640">
        <v>-0.91544769287703609</v>
      </c>
      <c r="O33" s="639"/>
      <c r="P33" s="639"/>
      <c r="Q33" s="639"/>
      <c r="R33" s="639"/>
      <c r="S33" s="639"/>
      <c r="T33" s="639"/>
      <c r="U33" s="639"/>
      <c r="V33" s="639"/>
      <c r="W33" s="639"/>
    </row>
    <row r="34" spans="3:23" ht="16.5" thickTop="1">
      <c r="C34" s="638" t="s">
        <v>676</v>
      </c>
    </row>
    <row r="35" spans="3:23">
      <c r="C35" s="638" t="s">
        <v>675</v>
      </c>
    </row>
  </sheetData>
  <mergeCells count="13">
    <mergeCell ref="C6:C8"/>
    <mergeCell ref="D6:D8"/>
    <mergeCell ref="E6:F7"/>
    <mergeCell ref="C1:M1"/>
    <mergeCell ref="C2:M2"/>
    <mergeCell ref="C3:M3"/>
    <mergeCell ref="C4:M4"/>
    <mergeCell ref="D5:M5"/>
    <mergeCell ref="G6:H7"/>
    <mergeCell ref="I6:I7"/>
    <mergeCell ref="J7:K7"/>
    <mergeCell ref="J6:K6"/>
    <mergeCell ref="L6:M6"/>
  </mergeCells>
  <pageMargins left="0.5" right="0.5" top="0.5" bottom="0.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A2" sqref="A2:Q2"/>
    </sheetView>
  </sheetViews>
  <sheetFormatPr defaultColWidth="10.28515625" defaultRowHeight="15.75"/>
  <cols>
    <col min="1" max="1" width="5" style="46" customWidth="1"/>
    <col min="2" max="2" width="8.5703125" style="46" customWidth="1"/>
    <col min="3" max="17" width="9.28515625" style="46" customWidth="1"/>
    <col min="18" max="16384" width="10.28515625" style="46"/>
  </cols>
  <sheetData>
    <row r="1" spans="2:21">
      <c r="B1" s="693"/>
      <c r="C1" s="693"/>
      <c r="D1" s="693"/>
      <c r="E1" s="693"/>
      <c r="F1" s="693"/>
      <c r="G1" s="693"/>
      <c r="H1" s="693"/>
      <c r="I1" s="2119" t="s">
        <v>720</v>
      </c>
      <c r="J1" s="2119"/>
      <c r="K1" s="2119"/>
      <c r="L1" s="693"/>
      <c r="M1" s="693"/>
      <c r="N1" s="693"/>
      <c r="O1" s="693"/>
      <c r="P1" s="693"/>
      <c r="Q1" s="693"/>
    </row>
    <row r="2" spans="2:21" ht="16.5" thickBot="1">
      <c r="B2" s="2120" t="s">
        <v>719</v>
      </c>
      <c r="C2" s="2120"/>
      <c r="D2" s="2120"/>
      <c r="E2" s="2120"/>
      <c r="F2" s="2120"/>
      <c r="G2" s="2120"/>
      <c r="H2" s="2120"/>
      <c r="I2" s="2120"/>
      <c r="J2" s="2120"/>
      <c r="K2" s="2120"/>
      <c r="L2" s="2120"/>
      <c r="M2" s="2120"/>
      <c r="N2" s="2120"/>
      <c r="O2" s="2120"/>
      <c r="P2" s="2120"/>
      <c r="Q2" s="2120"/>
    </row>
    <row r="3" spans="2:21" ht="24.95" customHeight="1" thickTop="1">
      <c r="B3" s="692" t="s">
        <v>718</v>
      </c>
      <c r="C3" s="2118">
        <v>2005</v>
      </c>
      <c r="D3" s="2118">
        <v>2006</v>
      </c>
      <c r="E3" s="2118">
        <v>2007</v>
      </c>
      <c r="F3" s="2118">
        <v>2008</v>
      </c>
      <c r="G3" s="2118">
        <v>2009</v>
      </c>
      <c r="H3" s="2118">
        <v>2010</v>
      </c>
      <c r="I3" s="2118">
        <v>2011</v>
      </c>
      <c r="J3" s="2118">
        <v>2012</v>
      </c>
      <c r="K3" s="2118">
        <v>2013</v>
      </c>
      <c r="L3" s="2118">
        <v>2014</v>
      </c>
      <c r="M3" s="2118">
        <v>2015</v>
      </c>
      <c r="N3" s="2118">
        <v>2016</v>
      </c>
      <c r="O3" s="2118">
        <v>2017</v>
      </c>
      <c r="P3" s="2118">
        <v>2018</v>
      </c>
      <c r="Q3" s="2121">
        <v>2019</v>
      </c>
    </row>
    <row r="4" spans="2:21" ht="24.95" customHeight="1">
      <c r="B4" s="691" t="s">
        <v>717</v>
      </c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2122"/>
    </row>
    <row r="5" spans="2:21" ht="24.95" customHeight="1">
      <c r="B5" s="690" t="s">
        <v>716</v>
      </c>
      <c r="C5" s="689">
        <v>25477</v>
      </c>
      <c r="D5" s="689">
        <v>28769</v>
      </c>
      <c r="E5" s="689">
        <v>33192</v>
      </c>
      <c r="F5" s="689">
        <v>36913</v>
      </c>
      <c r="G5" s="689">
        <v>29278</v>
      </c>
      <c r="H5" s="689">
        <v>33645</v>
      </c>
      <c r="I5" s="689">
        <v>42622</v>
      </c>
      <c r="J5" s="689">
        <v>52501</v>
      </c>
      <c r="K5" s="689">
        <v>47846</v>
      </c>
      <c r="L5" s="689">
        <v>70196</v>
      </c>
      <c r="M5" s="689">
        <v>38616</v>
      </c>
      <c r="N5" s="689">
        <v>42235</v>
      </c>
      <c r="O5" s="689">
        <v>62632</v>
      </c>
      <c r="P5" s="689">
        <v>73187</v>
      </c>
      <c r="Q5" s="688">
        <v>91793</v>
      </c>
      <c r="S5" s="680"/>
      <c r="T5" s="680"/>
      <c r="U5" s="680"/>
    </row>
    <row r="6" spans="2:21" ht="24.95" customHeight="1">
      <c r="B6" s="687" t="s">
        <v>715</v>
      </c>
      <c r="C6" s="682">
        <v>20338</v>
      </c>
      <c r="D6" s="682">
        <v>25728</v>
      </c>
      <c r="E6" s="682">
        <v>39934</v>
      </c>
      <c r="F6" s="682">
        <v>46675</v>
      </c>
      <c r="G6" s="682">
        <v>40617</v>
      </c>
      <c r="H6" s="682">
        <v>49264</v>
      </c>
      <c r="I6" s="682">
        <v>56339</v>
      </c>
      <c r="J6" s="682">
        <v>66459</v>
      </c>
      <c r="K6" s="682">
        <v>67264</v>
      </c>
      <c r="L6" s="682">
        <v>69009</v>
      </c>
      <c r="M6" s="682">
        <v>58523</v>
      </c>
      <c r="N6" s="682">
        <v>60821</v>
      </c>
      <c r="O6" s="682">
        <v>84061</v>
      </c>
      <c r="P6" s="682">
        <v>89507</v>
      </c>
      <c r="Q6" s="686">
        <v>124421</v>
      </c>
      <c r="S6" s="680"/>
      <c r="T6" s="680"/>
      <c r="U6" s="680"/>
    </row>
    <row r="7" spans="2:21" ht="24.95" customHeight="1">
      <c r="B7" s="683" t="s">
        <v>714</v>
      </c>
      <c r="C7" s="682">
        <v>29875</v>
      </c>
      <c r="D7" s="682">
        <v>36873</v>
      </c>
      <c r="E7" s="682">
        <v>54722</v>
      </c>
      <c r="F7" s="682">
        <v>58735</v>
      </c>
      <c r="G7" s="682">
        <v>49567</v>
      </c>
      <c r="H7" s="682">
        <v>63058</v>
      </c>
      <c r="I7" s="682">
        <v>67565</v>
      </c>
      <c r="J7" s="682">
        <v>89151</v>
      </c>
      <c r="K7" s="682">
        <v>88697</v>
      </c>
      <c r="L7" s="682">
        <v>79914</v>
      </c>
      <c r="M7" s="682">
        <v>79187</v>
      </c>
      <c r="N7" s="682">
        <v>76444</v>
      </c>
      <c r="O7" s="682">
        <v>106291</v>
      </c>
      <c r="P7" s="682">
        <v>124686</v>
      </c>
      <c r="Q7" s="686">
        <v>124697</v>
      </c>
      <c r="S7" s="680"/>
      <c r="T7" s="680"/>
      <c r="U7" s="680"/>
    </row>
    <row r="8" spans="2:21" ht="24.95" customHeight="1">
      <c r="B8" s="683" t="s">
        <v>713</v>
      </c>
      <c r="C8" s="682">
        <v>23414</v>
      </c>
      <c r="D8" s="682">
        <v>21983</v>
      </c>
      <c r="E8" s="682">
        <v>40942</v>
      </c>
      <c r="F8" s="682">
        <v>38475</v>
      </c>
      <c r="G8" s="682">
        <v>43337</v>
      </c>
      <c r="H8" s="682">
        <v>45509</v>
      </c>
      <c r="I8" s="682">
        <v>59751</v>
      </c>
      <c r="J8" s="682">
        <v>69796</v>
      </c>
      <c r="K8" s="682">
        <v>65152</v>
      </c>
      <c r="L8" s="682">
        <v>80053</v>
      </c>
      <c r="M8" s="682">
        <v>65729</v>
      </c>
      <c r="N8" s="682">
        <v>60214</v>
      </c>
      <c r="O8" s="682">
        <v>88591</v>
      </c>
      <c r="P8" s="682">
        <v>98650</v>
      </c>
      <c r="Q8" s="686">
        <v>106136</v>
      </c>
      <c r="S8" s="680"/>
      <c r="T8" s="680"/>
      <c r="U8" s="680"/>
    </row>
    <row r="9" spans="2:21" ht="24.95" customHeight="1">
      <c r="B9" s="683" t="s">
        <v>712</v>
      </c>
      <c r="C9" s="682">
        <v>25541</v>
      </c>
      <c r="D9" s="682">
        <v>22870</v>
      </c>
      <c r="E9" s="682">
        <v>35854</v>
      </c>
      <c r="F9" s="682">
        <v>30410</v>
      </c>
      <c r="G9" s="682">
        <v>30037</v>
      </c>
      <c r="H9" s="682">
        <v>32542</v>
      </c>
      <c r="I9" s="682">
        <v>46202</v>
      </c>
      <c r="J9" s="682">
        <v>50317</v>
      </c>
      <c r="K9" s="682">
        <v>52834</v>
      </c>
      <c r="L9" s="682">
        <v>62558</v>
      </c>
      <c r="M9" s="682">
        <v>17569</v>
      </c>
      <c r="N9" s="682">
        <v>46683</v>
      </c>
      <c r="O9" s="682">
        <v>62773</v>
      </c>
      <c r="P9" s="682">
        <v>68825</v>
      </c>
      <c r="Q9" s="686">
        <v>71640</v>
      </c>
      <c r="S9" s="680"/>
      <c r="T9" s="680"/>
      <c r="U9" s="680"/>
    </row>
    <row r="10" spans="2:21" ht="24.95" customHeight="1">
      <c r="B10" s="683" t="s">
        <v>711</v>
      </c>
      <c r="C10" s="682">
        <v>22608</v>
      </c>
      <c r="D10" s="682">
        <v>26210</v>
      </c>
      <c r="E10" s="682">
        <v>31316</v>
      </c>
      <c r="F10" s="682">
        <v>24349</v>
      </c>
      <c r="G10" s="682">
        <v>31749</v>
      </c>
      <c r="H10" s="682">
        <v>33263</v>
      </c>
      <c r="I10" s="682">
        <v>46115</v>
      </c>
      <c r="J10" s="682">
        <v>53630</v>
      </c>
      <c r="K10" s="682">
        <v>54599</v>
      </c>
      <c r="L10" s="682">
        <v>50731</v>
      </c>
      <c r="M10" s="682">
        <v>18368</v>
      </c>
      <c r="N10" s="682">
        <v>38852</v>
      </c>
      <c r="O10" s="682">
        <v>55956</v>
      </c>
      <c r="P10" s="682">
        <v>65159</v>
      </c>
      <c r="Q10" s="686">
        <v>68782</v>
      </c>
      <c r="S10" s="680"/>
      <c r="T10" s="680"/>
      <c r="U10" s="680"/>
    </row>
    <row r="11" spans="2:21" ht="24.95" customHeight="1">
      <c r="B11" s="683" t="s">
        <v>710</v>
      </c>
      <c r="C11" s="682">
        <v>23996</v>
      </c>
      <c r="D11" s="682">
        <v>25183</v>
      </c>
      <c r="E11" s="682">
        <v>35437</v>
      </c>
      <c r="F11" s="682">
        <v>25427</v>
      </c>
      <c r="G11" s="682">
        <v>30432</v>
      </c>
      <c r="H11" s="682">
        <v>38991</v>
      </c>
      <c r="I11" s="682">
        <v>42661</v>
      </c>
      <c r="J11" s="682">
        <v>49995</v>
      </c>
      <c r="K11" s="682">
        <v>54011</v>
      </c>
      <c r="L11" s="682">
        <v>46546</v>
      </c>
      <c r="M11" s="682">
        <v>22967</v>
      </c>
      <c r="N11" s="682">
        <v>48115</v>
      </c>
      <c r="O11" s="682">
        <v>42240</v>
      </c>
      <c r="P11" s="682">
        <v>73281</v>
      </c>
      <c r="Q11" s="686">
        <v>65749</v>
      </c>
      <c r="S11" s="680"/>
      <c r="T11" s="680"/>
      <c r="U11" s="680"/>
    </row>
    <row r="12" spans="2:21" ht="24.95" customHeight="1">
      <c r="B12" s="683" t="s">
        <v>709</v>
      </c>
      <c r="C12" s="682">
        <v>36910</v>
      </c>
      <c r="D12" s="682">
        <v>33150</v>
      </c>
      <c r="E12" s="682">
        <v>44683</v>
      </c>
      <c r="F12" s="682">
        <v>40011</v>
      </c>
      <c r="G12" s="682">
        <v>44174</v>
      </c>
      <c r="H12" s="682">
        <v>54672</v>
      </c>
      <c r="I12" s="682">
        <v>71398</v>
      </c>
      <c r="J12" s="682">
        <v>71964</v>
      </c>
      <c r="K12" s="682">
        <v>68478</v>
      </c>
      <c r="L12" s="682">
        <v>59761</v>
      </c>
      <c r="M12" s="682">
        <v>38606</v>
      </c>
      <c r="N12" s="682">
        <v>66341</v>
      </c>
      <c r="O12" s="682">
        <v>73778</v>
      </c>
      <c r="P12" s="682">
        <v>87679</v>
      </c>
      <c r="Q12" s="684">
        <v>89382</v>
      </c>
      <c r="S12" s="685"/>
      <c r="T12" s="680"/>
      <c r="U12" s="680"/>
    </row>
    <row r="13" spans="2:21" ht="24.95" customHeight="1">
      <c r="B13" s="683" t="s">
        <v>708</v>
      </c>
      <c r="C13" s="682">
        <v>36066</v>
      </c>
      <c r="D13" s="682">
        <v>33362</v>
      </c>
      <c r="E13" s="682">
        <v>45552</v>
      </c>
      <c r="F13" s="682">
        <v>41622</v>
      </c>
      <c r="G13" s="682">
        <v>42771</v>
      </c>
      <c r="H13" s="682">
        <v>54848</v>
      </c>
      <c r="I13" s="682">
        <v>63033</v>
      </c>
      <c r="J13" s="682">
        <v>66383</v>
      </c>
      <c r="K13" s="682">
        <v>66755</v>
      </c>
      <c r="L13" s="682">
        <v>52894</v>
      </c>
      <c r="M13" s="682">
        <v>39050</v>
      </c>
      <c r="N13" s="682">
        <v>74670</v>
      </c>
      <c r="O13" s="682">
        <v>68634</v>
      </c>
      <c r="P13" s="682">
        <v>91874</v>
      </c>
      <c r="Q13" s="684">
        <v>89087</v>
      </c>
      <c r="S13" s="680"/>
      <c r="T13" s="680"/>
      <c r="U13" s="680"/>
    </row>
    <row r="14" spans="2:21" ht="24.95" customHeight="1">
      <c r="B14" s="683" t="s">
        <v>707</v>
      </c>
      <c r="C14" s="682">
        <v>51498</v>
      </c>
      <c r="D14" s="682">
        <v>49670</v>
      </c>
      <c r="E14" s="682">
        <v>70644</v>
      </c>
      <c r="F14" s="682">
        <v>66421</v>
      </c>
      <c r="G14" s="682">
        <v>72522</v>
      </c>
      <c r="H14" s="682">
        <v>79130</v>
      </c>
      <c r="I14" s="682">
        <v>96996</v>
      </c>
      <c r="J14" s="682">
        <v>86379</v>
      </c>
      <c r="K14" s="682">
        <v>99426</v>
      </c>
      <c r="L14" s="682">
        <v>80993</v>
      </c>
      <c r="M14" s="682">
        <v>56584</v>
      </c>
      <c r="N14" s="682">
        <v>89281</v>
      </c>
      <c r="O14" s="682">
        <v>112492</v>
      </c>
      <c r="P14" s="682">
        <v>130745</v>
      </c>
      <c r="Q14" s="684">
        <v>143870</v>
      </c>
      <c r="S14" s="680"/>
      <c r="T14" s="680"/>
      <c r="U14" s="680"/>
    </row>
    <row r="15" spans="2:21" ht="24.95" customHeight="1">
      <c r="B15" s="683" t="s">
        <v>706</v>
      </c>
      <c r="C15" s="682">
        <v>41505</v>
      </c>
      <c r="D15" s="682">
        <v>44119</v>
      </c>
      <c r="E15" s="682">
        <v>52273</v>
      </c>
      <c r="F15" s="682">
        <v>52399</v>
      </c>
      <c r="G15" s="682">
        <v>54423</v>
      </c>
      <c r="H15" s="682">
        <v>67537</v>
      </c>
      <c r="I15" s="682">
        <v>83460</v>
      </c>
      <c r="J15" s="682">
        <v>83173</v>
      </c>
      <c r="K15" s="682">
        <v>75485</v>
      </c>
      <c r="L15" s="682">
        <v>76305</v>
      </c>
      <c r="M15" s="682">
        <v>58304</v>
      </c>
      <c r="N15" s="682">
        <v>72990</v>
      </c>
      <c r="O15" s="682">
        <v>99804</v>
      </c>
      <c r="P15" s="682">
        <v>147859</v>
      </c>
      <c r="Q15" s="681" t="s">
        <v>263</v>
      </c>
      <c r="S15" s="680"/>
      <c r="T15" s="680"/>
      <c r="U15" s="680"/>
    </row>
    <row r="16" spans="2:21" ht="24.95" customHeight="1">
      <c r="B16" s="679" t="s">
        <v>705</v>
      </c>
      <c r="C16" s="678">
        <v>38170</v>
      </c>
      <c r="D16" s="678">
        <v>36009</v>
      </c>
      <c r="E16" s="678">
        <v>42156</v>
      </c>
      <c r="F16" s="678">
        <v>38840</v>
      </c>
      <c r="G16" s="678">
        <v>41049</v>
      </c>
      <c r="H16" s="678">
        <v>50408</v>
      </c>
      <c r="I16" s="678">
        <v>60073</v>
      </c>
      <c r="J16" s="678">
        <v>63344</v>
      </c>
      <c r="K16" s="678">
        <v>57069</v>
      </c>
      <c r="L16" s="678">
        <v>61158</v>
      </c>
      <c r="M16" s="678">
        <v>45467</v>
      </c>
      <c r="N16" s="678">
        <v>76356</v>
      </c>
      <c r="O16" s="678">
        <v>82966</v>
      </c>
      <c r="P16" s="678">
        <v>121620</v>
      </c>
      <c r="Q16" s="677" t="s">
        <v>263</v>
      </c>
    </row>
    <row r="17" spans="2:17" ht="24.95" customHeight="1" thickBot="1">
      <c r="B17" s="676" t="s">
        <v>610</v>
      </c>
      <c r="C17" s="675">
        <v>375398</v>
      </c>
      <c r="D17" s="675">
        <v>383926</v>
      </c>
      <c r="E17" s="675">
        <v>526705</v>
      </c>
      <c r="F17" s="675">
        <v>500277</v>
      </c>
      <c r="G17" s="675">
        <v>509956</v>
      </c>
      <c r="H17" s="675">
        <v>602867</v>
      </c>
      <c r="I17" s="675">
        <v>736215</v>
      </c>
      <c r="J17" s="675">
        <v>803092</v>
      </c>
      <c r="K17" s="675">
        <v>797616</v>
      </c>
      <c r="L17" s="675">
        <v>790118</v>
      </c>
      <c r="M17" s="675">
        <v>538970</v>
      </c>
      <c r="N17" s="675">
        <v>753002</v>
      </c>
      <c r="O17" s="675">
        <v>940218</v>
      </c>
      <c r="P17" s="675">
        <v>1173072</v>
      </c>
      <c r="Q17" s="674">
        <v>975557</v>
      </c>
    </row>
    <row r="18" spans="2:17" ht="16.5" thickTop="1">
      <c r="B18" s="2116" t="s">
        <v>704</v>
      </c>
      <c r="C18" s="2116"/>
      <c r="D18" s="2116"/>
      <c r="E18" s="2116"/>
      <c r="F18" s="2116"/>
      <c r="G18" s="2116"/>
      <c r="H18" s="2116"/>
      <c r="I18" s="2117"/>
      <c r="J18" s="2117"/>
      <c r="K18" s="2117"/>
      <c r="L18" s="2117"/>
      <c r="M18" s="2117"/>
      <c r="N18" s="2117"/>
      <c r="O18" s="2117"/>
      <c r="P18" s="2117"/>
      <c r="Q18" s="2117"/>
    </row>
  </sheetData>
  <mergeCells count="18">
    <mergeCell ref="I1:K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B18:Q18"/>
    <mergeCell ref="K3:K4"/>
    <mergeCell ref="L3:L4"/>
    <mergeCell ref="M3:M4"/>
    <mergeCell ref="N3:N4"/>
    <mergeCell ref="O3:O4"/>
    <mergeCell ref="P3:P4"/>
  </mergeCells>
  <pageMargins left="0.35" right="0.2" top="0.75" bottom="0.75" header="0.3" footer="0.3"/>
  <pageSetup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154"/>
  <sheetViews>
    <sheetView showGridLines="0" zoomScaleSheetLayoutView="100" workbookViewId="0">
      <selection activeCell="A2" sqref="A2:B2"/>
    </sheetView>
  </sheetViews>
  <sheetFormatPr defaultRowHeight="15.75"/>
  <cols>
    <col min="1" max="1" width="2.7109375" style="694" customWidth="1"/>
    <col min="2" max="2" width="3.5703125" style="694" customWidth="1"/>
    <col min="3" max="3" width="3" style="694" customWidth="1"/>
    <col min="4" max="4" width="2.7109375" style="694" customWidth="1"/>
    <col min="5" max="5" width="3.28515625" style="694" customWidth="1"/>
    <col min="6" max="6" width="4" style="694" customWidth="1"/>
    <col min="7" max="7" width="27.85546875" style="694" customWidth="1"/>
    <col min="8" max="12" width="14.42578125" style="694" customWidth="1"/>
    <col min="13" max="14" width="14.5703125" style="694" customWidth="1"/>
    <col min="15" max="15" width="3.5703125" style="694" customWidth="1"/>
    <col min="16" max="124" width="9.140625" style="694"/>
    <col min="125" max="125" width="3.28515625" style="694" customWidth="1"/>
    <col min="126" max="126" width="4.85546875" style="694" customWidth="1"/>
    <col min="127" max="127" width="6.140625" style="694" customWidth="1"/>
    <col min="128" max="128" width="5.28515625" style="694" customWidth="1"/>
    <col min="129" max="129" width="26.140625" style="694" customWidth="1"/>
    <col min="130" max="130" width="11" style="694" customWidth="1"/>
    <col min="131" max="131" width="10.7109375" style="694" customWidth="1"/>
    <col min="132" max="132" width="10.28515625" style="694" customWidth="1"/>
    <col min="133" max="133" width="11.140625" style="694" customWidth="1"/>
    <col min="134" max="134" width="11.28515625" style="694" customWidth="1"/>
    <col min="135" max="135" width="10" style="694" customWidth="1"/>
    <col min="136" max="136" width="12.42578125" style="694" customWidth="1"/>
    <col min="137" max="188" width="9.140625" style="694"/>
    <col min="189" max="189" width="3.28515625" style="694" customWidth="1"/>
    <col min="190" max="190" width="4.85546875" style="694" customWidth="1"/>
    <col min="191" max="191" width="6.140625" style="694" customWidth="1"/>
    <col min="192" max="192" width="5.28515625" style="694" customWidth="1"/>
    <col min="193" max="193" width="26.140625" style="694" customWidth="1"/>
    <col min="194" max="198" width="15.7109375" style="694" customWidth="1"/>
    <col min="199" max="199" width="14.85546875" style="694" customWidth="1"/>
    <col min="200" max="200" width="15.42578125" style="694" customWidth="1"/>
    <col min="201" max="380" width="9.140625" style="694"/>
    <col min="381" max="381" width="3.28515625" style="694" customWidth="1"/>
    <col min="382" max="382" width="4.85546875" style="694" customWidth="1"/>
    <col min="383" max="383" width="6.140625" style="694" customWidth="1"/>
    <col min="384" max="384" width="5.28515625" style="694" customWidth="1"/>
    <col min="385" max="385" width="26.140625" style="694" customWidth="1"/>
    <col min="386" max="386" width="11" style="694" customWidth="1"/>
    <col min="387" max="387" width="10.7109375" style="694" customWidth="1"/>
    <col min="388" max="388" width="10.28515625" style="694" customWidth="1"/>
    <col min="389" max="389" width="11.140625" style="694" customWidth="1"/>
    <col min="390" max="390" width="11.28515625" style="694" customWidth="1"/>
    <col min="391" max="391" width="10" style="694" customWidth="1"/>
    <col min="392" max="392" width="12.42578125" style="694" customWidth="1"/>
    <col min="393" max="444" width="9.140625" style="694"/>
    <col min="445" max="445" width="3.28515625" style="694" customWidth="1"/>
    <col min="446" max="446" width="4.85546875" style="694" customWidth="1"/>
    <col min="447" max="447" width="6.140625" style="694" customWidth="1"/>
    <col min="448" max="448" width="5.28515625" style="694" customWidth="1"/>
    <col min="449" max="449" width="26.140625" style="694" customWidth="1"/>
    <col min="450" max="454" width="15.7109375" style="694" customWidth="1"/>
    <col min="455" max="455" width="14.85546875" style="694" customWidth="1"/>
    <col min="456" max="456" width="15.42578125" style="694" customWidth="1"/>
    <col min="457" max="636" width="9.140625" style="694"/>
    <col min="637" max="637" width="3.28515625" style="694" customWidth="1"/>
    <col min="638" max="638" width="4.85546875" style="694" customWidth="1"/>
    <col min="639" max="639" width="6.140625" style="694" customWidth="1"/>
    <col min="640" max="640" width="5.28515625" style="694" customWidth="1"/>
    <col min="641" max="641" width="26.140625" style="694" customWidth="1"/>
    <col min="642" max="642" width="11" style="694" customWidth="1"/>
    <col min="643" max="643" width="10.7109375" style="694" customWidth="1"/>
    <col min="644" max="644" width="10.28515625" style="694" customWidth="1"/>
    <col min="645" max="645" width="11.140625" style="694" customWidth="1"/>
    <col min="646" max="646" width="11.28515625" style="694" customWidth="1"/>
    <col min="647" max="647" width="10" style="694" customWidth="1"/>
    <col min="648" max="648" width="12.42578125" style="694" customWidth="1"/>
    <col min="649" max="700" width="9.140625" style="694"/>
    <col min="701" max="701" width="3.28515625" style="694" customWidth="1"/>
    <col min="702" max="702" width="4.85546875" style="694" customWidth="1"/>
    <col min="703" max="703" width="6.140625" style="694" customWidth="1"/>
    <col min="704" max="704" width="5.28515625" style="694" customWidth="1"/>
    <col min="705" max="705" width="26.140625" style="694" customWidth="1"/>
    <col min="706" max="710" width="15.7109375" style="694" customWidth="1"/>
    <col min="711" max="711" width="14.85546875" style="694" customWidth="1"/>
    <col min="712" max="712" width="15.42578125" style="694" customWidth="1"/>
    <col min="713" max="892" width="9.140625" style="694"/>
    <col min="893" max="893" width="3.28515625" style="694" customWidth="1"/>
    <col min="894" max="894" width="4.85546875" style="694" customWidth="1"/>
    <col min="895" max="895" width="6.140625" style="694" customWidth="1"/>
    <col min="896" max="896" width="5.28515625" style="694" customWidth="1"/>
    <col min="897" max="897" width="26.140625" style="694" customWidth="1"/>
    <col min="898" max="898" width="11" style="694" customWidth="1"/>
    <col min="899" max="899" width="10.7109375" style="694" customWidth="1"/>
    <col min="900" max="900" width="10.28515625" style="694" customWidth="1"/>
    <col min="901" max="901" width="11.140625" style="694" customWidth="1"/>
    <col min="902" max="902" width="11.28515625" style="694" customWidth="1"/>
    <col min="903" max="903" width="10" style="694" customWidth="1"/>
    <col min="904" max="904" width="12.42578125" style="694" customWidth="1"/>
    <col min="905" max="956" width="9.140625" style="694"/>
    <col min="957" max="957" width="3.28515625" style="694" customWidth="1"/>
    <col min="958" max="958" width="4.85546875" style="694" customWidth="1"/>
    <col min="959" max="959" width="6.140625" style="694" customWidth="1"/>
    <col min="960" max="960" width="5.28515625" style="694" customWidth="1"/>
    <col min="961" max="961" width="26.140625" style="694" customWidth="1"/>
    <col min="962" max="966" width="15.7109375" style="694" customWidth="1"/>
    <col min="967" max="967" width="14.85546875" style="694" customWidth="1"/>
    <col min="968" max="968" width="15.42578125" style="694" customWidth="1"/>
    <col min="969" max="1148" width="9.140625" style="694"/>
    <col min="1149" max="1149" width="3.28515625" style="694" customWidth="1"/>
    <col min="1150" max="1150" width="4.85546875" style="694" customWidth="1"/>
    <col min="1151" max="1151" width="6.140625" style="694" customWidth="1"/>
    <col min="1152" max="1152" width="5.28515625" style="694" customWidth="1"/>
    <col min="1153" max="1153" width="26.140625" style="694" customWidth="1"/>
    <col min="1154" max="1154" width="11" style="694" customWidth="1"/>
    <col min="1155" max="1155" width="10.7109375" style="694" customWidth="1"/>
    <col min="1156" max="1156" width="10.28515625" style="694" customWidth="1"/>
    <col min="1157" max="1157" width="11.140625" style="694" customWidth="1"/>
    <col min="1158" max="1158" width="11.28515625" style="694" customWidth="1"/>
    <col min="1159" max="1159" width="10" style="694" customWidth="1"/>
    <col min="1160" max="1160" width="12.42578125" style="694" customWidth="1"/>
    <col min="1161" max="1212" width="9.140625" style="694"/>
    <col min="1213" max="1213" width="3.28515625" style="694" customWidth="1"/>
    <col min="1214" max="1214" width="4.85546875" style="694" customWidth="1"/>
    <col min="1215" max="1215" width="6.140625" style="694" customWidth="1"/>
    <col min="1216" max="1216" width="5.28515625" style="694" customWidth="1"/>
    <col min="1217" max="1217" width="26.140625" style="694" customWidth="1"/>
    <col min="1218" max="1222" width="15.7109375" style="694" customWidth="1"/>
    <col min="1223" max="1223" width="14.85546875" style="694" customWidth="1"/>
    <col min="1224" max="1224" width="15.42578125" style="694" customWidth="1"/>
    <col min="1225" max="1404" width="9.140625" style="694"/>
    <col min="1405" max="1405" width="3.28515625" style="694" customWidth="1"/>
    <col min="1406" max="1406" width="4.85546875" style="694" customWidth="1"/>
    <col min="1407" max="1407" width="6.140625" style="694" customWidth="1"/>
    <col min="1408" max="1408" width="5.28515625" style="694" customWidth="1"/>
    <col min="1409" max="1409" width="26.140625" style="694" customWidth="1"/>
    <col min="1410" max="1410" width="11" style="694" customWidth="1"/>
    <col min="1411" max="1411" width="10.7109375" style="694" customWidth="1"/>
    <col min="1412" max="1412" width="10.28515625" style="694" customWidth="1"/>
    <col min="1413" max="1413" width="11.140625" style="694" customWidth="1"/>
    <col min="1414" max="1414" width="11.28515625" style="694" customWidth="1"/>
    <col min="1415" max="1415" width="10" style="694" customWidth="1"/>
    <col min="1416" max="1416" width="12.42578125" style="694" customWidth="1"/>
    <col min="1417" max="1468" width="9.140625" style="694"/>
    <col min="1469" max="1469" width="3.28515625" style="694" customWidth="1"/>
    <col min="1470" max="1470" width="4.85546875" style="694" customWidth="1"/>
    <col min="1471" max="1471" width="6.140625" style="694" customWidth="1"/>
    <col min="1472" max="1472" width="5.28515625" style="694" customWidth="1"/>
    <col min="1473" max="1473" width="26.140625" style="694" customWidth="1"/>
    <col min="1474" max="1478" width="15.7109375" style="694" customWidth="1"/>
    <col min="1479" max="1479" width="14.85546875" style="694" customWidth="1"/>
    <col min="1480" max="1480" width="15.42578125" style="694" customWidth="1"/>
    <col min="1481" max="1660" width="9.140625" style="694"/>
    <col min="1661" max="1661" width="3.28515625" style="694" customWidth="1"/>
    <col min="1662" max="1662" width="4.85546875" style="694" customWidth="1"/>
    <col min="1663" max="1663" width="6.140625" style="694" customWidth="1"/>
    <col min="1664" max="1664" width="5.28515625" style="694" customWidth="1"/>
    <col min="1665" max="1665" width="26.140625" style="694" customWidth="1"/>
    <col min="1666" max="1666" width="11" style="694" customWidth="1"/>
    <col min="1667" max="1667" width="10.7109375" style="694" customWidth="1"/>
    <col min="1668" max="1668" width="10.28515625" style="694" customWidth="1"/>
    <col min="1669" max="1669" width="11.140625" style="694" customWidth="1"/>
    <col min="1670" max="1670" width="11.28515625" style="694" customWidth="1"/>
    <col min="1671" max="1671" width="10" style="694" customWidth="1"/>
    <col min="1672" max="1672" width="12.42578125" style="694" customWidth="1"/>
    <col min="1673" max="1724" width="9.140625" style="694"/>
    <col min="1725" max="1725" width="3.28515625" style="694" customWidth="1"/>
    <col min="1726" max="1726" width="4.85546875" style="694" customWidth="1"/>
    <col min="1727" max="1727" width="6.140625" style="694" customWidth="1"/>
    <col min="1728" max="1728" width="5.28515625" style="694" customWidth="1"/>
    <col min="1729" max="1729" width="26.140625" style="694" customWidth="1"/>
    <col min="1730" max="1734" width="15.7109375" style="694" customWidth="1"/>
    <col min="1735" max="1735" width="14.85546875" style="694" customWidth="1"/>
    <col min="1736" max="1736" width="15.42578125" style="694" customWidth="1"/>
    <col min="1737" max="1916" width="9.140625" style="694"/>
    <col min="1917" max="1917" width="3.28515625" style="694" customWidth="1"/>
    <col min="1918" max="1918" width="4.85546875" style="694" customWidth="1"/>
    <col min="1919" max="1919" width="6.140625" style="694" customWidth="1"/>
    <col min="1920" max="1920" width="5.28515625" style="694" customWidth="1"/>
    <col min="1921" max="1921" width="26.140625" style="694" customWidth="1"/>
    <col min="1922" max="1922" width="11" style="694" customWidth="1"/>
    <col min="1923" max="1923" width="10.7109375" style="694" customWidth="1"/>
    <col min="1924" max="1924" width="10.28515625" style="694" customWidth="1"/>
    <col min="1925" max="1925" width="11.140625" style="694" customWidth="1"/>
    <col min="1926" max="1926" width="11.28515625" style="694" customWidth="1"/>
    <col min="1927" max="1927" width="10" style="694" customWidth="1"/>
    <col min="1928" max="1928" width="12.42578125" style="694" customWidth="1"/>
    <col min="1929" max="1980" width="9.140625" style="694"/>
    <col min="1981" max="1981" width="3.28515625" style="694" customWidth="1"/>
    <col min="1982" max="1982" width="4.85546875" style="694" customWidth="1"/>
    <col min="1983" max="1983" width="6.140625" style="694" customWidth="1"/>
    <col min="1984" max="1984" width="5.28515625" style="694" customWidth="1"/>
    <col min="1985" max="1985" width="26.140625" style="694" customWidth="1"/>
    <col min="1986" max="1990" width="15.7109375" style="694" customWidth="1"/>
    <col min="1991" max="1991" width="14.85546875" style="694" customWidth="1"/>
    <col min="1992" max="1992" width="15.42578125" style="694" customWidth="1"/>
    <col min="1993" max="2172" width="9.140625" style="694"/>
    <col min="2173" max="2173" width="3.28515625" style="694" customWidth="1"/>
    <col min="2174" max="2174" width="4.85546875" style="694" customWidth="1"/>
    <col min="2175" max="2175" width="6.140625" style="694" customWidth="1"/>
    <col min="2176" max="2176" width="5.28515625" style="694" customWidth="1"/>
    <col min="2177" max="2177" width="26.140625" style="694" customWidth="1"/>
    <col min="2178" max="2178" width="11" style="694" customWidth="1"/>
    <col min="2179" max="2179" width="10.7109375" style="694" customWidth="1"/>
    <col min="2180" max="2180" width="10.28515625" style="694" customWidth="1"/>
    <col min="2181" max="2181" width="11.140625" style="694" customWidth="1"/>
    <col min="2182" max="2182" width="11.28515625" style="694" customWidth="1"/>
    <col min="2183" max="2183" width="10" style="694" customWidth="1"/>
    <col min="2184" max="2184" width="12.42578125" style="694" customWidth="1"/>
    <col min="2185" max="2236" width="9.140625" style="694"/>
    <col min="2237" max="2237" width="3.28515625" style="694" customWidth="1"/>
    <col min="2238" max="2238" width="4.85546875" style="694" customWidth="1"/>
    <col min="2239" max="2239" width="6.140625" style="694" customWidth="1"/>
    <col min="2240" max="2240" width="5.28515625" style="694" customWidth="1"/>
    <col min="2241" max="2241" width="26.140625" style="694" customWidth="1"/>
    <col min="2242" max="2246" width="15.7109375" style="694" customWidth="1"/>
    <col min="2247" max="2247" width="14.85546875" style="694" customWidth="1"/>
    <col min="2248" max="2248" width="15.42578125" style="694" customWidth="1"/>
    <col min="2249" max="2428" width="9.140625" style="694"/>
    <col min="2429" max="2429" width="3.28515625" style="694" customWidth="1"/>
    <col min="2430" max="2430" width="4.85546875" style="694" customWidth="1"/>
    <col min="2431" max="2431" width="6.140625" style="694" customWidth="1"/>
    <col min="2432" max="2432" width="5.28515625" style="694" customWidth="1"/>
    <col min="2433" max="2433" width="26.140625" style="694" customWidth="1"/>
    <col min="2434" max="2434" width="11" style="694" customWidth="1"/>
    <col min="2435" max="2435" width="10.7109375" style="694" customWidth="1"/>
    <col min="2436" max="2436" width="10.28515625" style="694" customWidth="1"/>
    <col min="2437" max="2437" width="11.140625" style="694" customWidth="1"/>
    <col min="2438" max="2438" width="11.28515625" style="694" customWidth="1"/>
    <col min="2439" max="2439" width="10" style="694" customWidth="1"/>
    <col min="2440" max="2440" width="12.42578125" style="694" customWidth="1"/>
    <col min="2441" max="2492" width="9.140625" style="694"/>
    <col min="2493" max="2493" width="3.28515625" style="694" customWidth="1"/>
    <col min="2494" max="2494" width="4.85546875" style="694" customWidth="1"/>
    <col min="2495" max="2495" width="6.140625" style="694" customWidth="1"/>
    <col min="2496" max="2496" width="5.28515625" style="694" customWidth="1"/>
    <col min="2497" max="2497" width="26.140625" style="694" customWidth="1"/>
    <col min="2498" max="2502" width="15.7109375" style="694" customWidth="1"/>
    <col min="2503" max="2503" width="14.85546875" style="694" customWidth="1"/>
    <col min="2504" max="2504" width="15.42578125" style="694" customWidth="1"/>
    <col min="2505" max="2684" width="9.140625" style="694"/>
    <col min="2685" max="2685" width="3.28515625" style="694" customWidth="1"/>
    <col min="2686" max="2686" width="4.85546875" style="694" customWidth="1"/>
    <col min="2687" max="2687" width="6.140625" style="694" customWidth="1"/>
    <col min="2688" max="2688" width="5.28515625" style="694" customWidth="1"/>
    <col min="2689" max="2689" width="26.140625" style="694" customWidth="1"/>
    <col min="2690" max="2690" width="11" style="694" customWidth="1"/>
    <col min="2691" max="2691" width="10.7109375" style="694" customWidth="1"/>
    <col min="2692" max="2692" width="10.28515625" style="694" customWidth="1"/>
    <col min="2693" max="2693" width="11.140625" style="694" customWidth="1"/>
    <col min="2694" max="2694" width="11.28515625" style="694" customWidth="1"/>
    <col min="2695" max="2695" width="10" style="694" customWidth="1"/>
    <col min="2696" max="2696" width="12.42578125" style="694" customWidth="1"/>
    <col min="2697" max="2748" width="9.140625" style="694"/>
    <col min="2749" max="2749" width="3.28515625" style="694" customWidth="1"/>
    <col min="2750" max="2750" width="4.85546875" style="694" customWidth="1"/>
    <col min="2751" max="2751" width="6.140625" style="694" customWidth="1"/>
    <col min="2752" max="2752" width="5.28515625" style="694" customWidth="1"/>
    <col min="2753" max="2753" width="26.140625" style="694" customWidth="1"/>
    <col min="2754" max="2758" width="15.7109375" style="694" customWidth="1"/>
    <col min="2759" max="2759" width="14.85546875" style="694" customWidth="1"/>
    <col min="2760" max="2760" width="15.42578125" style="694" customWidth="1"/>
    <col min="2761" max="2940" width="9.140625" style="694"/>
    <col min="2941" max="2941" width="3.28515625" style="694" customWidth="1"/>
    <col min="2942" max="2942" width="4.85546875" style="694" customWidth="1"/>
    <col min="2943" max="2943" width="6.140625" style="694" customWidth="1"/>
    <col min="2944" max="2944" width="5.28515625" style="694" customWidth="1"/>
    <col min="2945" max="2945" width="26.140625" style="694" customWidth="1"/>
    <col min="2946" max="2946" width="11" style="694" customWidth="1"/>
    <col min="2947" max="2947" width="10.7109375" style="694" customWidth="1"/>
    <col min="2948" max="2948" width="10.28515625" style="694" customWidth="1"/>
    <col min="2949" max="2949" width="11.140625" style="694" customWidth="1"/>
    <col min="2950" max="2950" width="11.28515625" style="694" customWidth="1"/>
    <col min="2951" max="2951" width="10" style="694" customWidth="1"/>
    <col min="2952" max="2952" width="12.42578125" style="694" customWidth="1"/>
    <col min="2953" max="3004" width="9.140625" style="694"/>
    <col min="3005" max="3005" width="3.28515625" style="694" customWidth="1"/>
    <col min="3006" max="3006" width="4.85546875" style="694" customWidth="1"/>
    <col min="3007" max="3007" width="6.140625" style="694" customWidth="1"/>
    <col min="3008" max="3008" width="5.28515625" style="694" customWidth="1"/>
    <col min="3009" max="3009" width="26.140625" style="694" customWidth="1"/>
    <col min="3010" max="3014" width="15.7109375" style="694" customWidth="1"/>
    <col min="3015" max="3015" width="14.85546875" style="694" customWidth="1"/>
    <col min="3016" max="3016" width="15.42578125" style="694" customWidth="1"/>
    <col min="3017" max="3196" width="9.140625" style="694"/>
    <col min="3197" max="3197" width="3.28515625" style="694" customWidth="1"/>
    <col min="3198" max="3198" width="4.85546875" style="694" customWidth="1"/>
    <col min="3199" max="3199" width="6.140625" style="694" customWidth="1"/>
    <col min="3200" max="3200" width="5.28515625" style="694" customWidth="1"/>
    <col min="3201" max="3201" width="26.140625" style="694" customWidth="1"/>
    <col min="3202" max="3202" width="11" style="694" customWidth="1"/>
    <col min="3203" max="3203" width="10.7109375" style="694" customWidth="1"/>
    <col min="3204" max="3204" width="10.28515625" style="694" customWidth="1"/>
    <col min="3205" max="3205" width="11.140625" style="694" customWidth="1"/>
    <col min="3206" max="3206" width="11.28515625" style="694" customWidth="1"/>
    <col min="3207" max="3207" width="10" style="694" customWidth="1"/>
    <col min="3208" max="3208" width="12.42578125" style="694" customWidth="1"/>
    <col min="3209" max="3260" width="9.140625" style="694"/>
    <col min="3261" max="3261" width="3.28515625" style="694" customWidth="1"/>
    <col min="3262" max="3262" width="4.85546875" style="694" customWidth="1"/>
    <col min="3263" max="3263" width="6.140625" style="694" customWidth="1"/>
    <col min="3264" max="3264" width="5.28515625" style="694" customWidth="1"/>
    <col min="3265" max="3265" width="26.140625" style="694" customWidth="1"/>
    <col min="3266" max="3270" width="15.7109375" style="694" customWidth="1"/>
    <col min="3271" max="3271" width="14.85546875" style="694" customWidth="1"/>
    <col min="3272" max="3272" width="15.42578125" style="694" customWidth="1"/>
    <col min="3273" max="3452" width="9.140625" style="694"/>
    <col min="3453" max="3453" width="3.28515625" style="694" customWidth="1"/>
    <col min="3454" max="3454" width="4.85546875" style="694" customWidth="1"/>
    <col min="3455" max="3455" width="6.140625" style="694" customWidth="1"/>
    <col min="3456" max="3456" width="5.28515625" style="694" customWidth="1"/>
    <col min="3457" max="3457" width="26.140625" style="694" customWidth="1"/>
    <col min="3458" max="3458" width="11" style="694" customWidth="1"/>
    <col min="3459" max="3459" width="10.7109375" style="694" customWidth="1"/>
    <col min="3460" max="3460" width="10.28515625" style="694" customWidth="1"/>
    <col min="3461" max="3461" width="11.140625" style="694" customWidth="1"/>
    <col min="3462" max="3462" width="11.28515625" style="694" customWidth="1"/>
    <col min="3463" max="3463" width="10" style="694" customWidth="1"/>
    <col min="3464" max="3464" width="12.42578125" style="694" customWidth="1"/>
    <col min="3465" max="3516" width="9.140625" style="694"/>
    <col min="3517" max="3517" width="3.28515625" style="694" customWidth="1"/>
    <col min="3518" max="3518" width="4.85546875" style="694" customWidth="1"/>
    <col min="3519" max="3519" width="6.140625" style="694" customWidth="1"/>
    <col min="3520" max="3520" width="5.28515625" style="694" customWidth="1"/>
    <col min="3521" max="3521" width="26.140625" style="694" customWidth="1"/>
    <col min="3522" max="3526" width="15.7109375" style="694" customWidth="1"/>
    <col min="3527" max="3527" width="14.85546875" style="694" customWidth="1"/>
    <col min="3528" max="3528" width="15.42578125" style="694" customWidth="1"/>
    <col min="3529" max="3708" width="9.140625" style="694"/>
    <col min="3709" max="3709" width="3.28515625" style="694" customWidth="1"/>
    <col min="3710" max="3710" width="4.85546875" style="694" customWidth="1"/>
    <col min="3711" max="3711" width="6.140625" style="694" customWidth="1"/>
    <col min="3712" max="3712" width="5.28515625" style="694" customWidth="1"/>
    <col min="3713" max="3713" width="26.140625" style="694" customWidth="1"/>
    <col min="3714" max="3714" width="11" style="694" customWidth="1"/>
    <col min="3715" max="3715" width="10.7109375" style="694" customWidth="1"/>
    <col min="3716" max="3716" width="10.28515625" style="694" customWidth="1"/>
    <col min="3717" max="3717" width="11.140625" style="694" customWidth="1"/>
    <col min="3718" max="3718" width="11.28515625" style="694" customWidth="1"/>
    <col min="3719" max="3719" width="10" style="694" customWidth="1"/>
    <col min="3720" max="3720" width="12.42578125" style="694" customWidth="1"/>
    <col min="3721" max="3772" width="9.140625" style="694"/>
    <col min="3773" max="3773" width="3.28515625" style="694" customWidth="1"/>
    <col min="3774" max="3774" width="4.85546875" style="694" customWidth="1"/>
    <col min="3775" max="3775" width="6.140625" style="694" customWidth="1"/>
    <col min="3776" max="3776" width="5.28515625" style="694" customWidth="1"/>
    <col min="3777" max="3777" width="26.140625" style="694" customWidth="1"/>
    <col min="3778" max="3782" width="15.7109375" style="694" customWidth="1"/>
    <col min="3783" max="3783" width="14.85546875" style="694" customWidth="1"/>
    <col min="3784" max="3784" width="15.42578125" style="694" customWidth="1"/>
    <col min="3785" max="3964" width="9.140625" style="694"/>
    <col min="3965" max="3965" width="3.28515625" style="694" customWidth="1"/>
    <col min="3966" max="3966" width="4.85546875" style="694" customWidth="1"/>
    <col min="3967" max="3967" width="6.140625" style="694" customWidth="1"/>
    <col min="3968" max="3968" width="5.28515625" style="694" customWidth="1"/>
    <col min="3969" max="3969" width="26.140625" style="694" customWidth="1"/>
    <col min="3970" max="3970" width="11" style="694" customWidth="1"/>
    <col min="3971" max="3971" width="10.7109375" style="694" customWidth="1"/>
    <col min="3972" max="3972" width="10.28515625" style="694" customWidth="1"/>
    <col min="3973" max="3973" width="11.140625" style="694" customWidth="1"/>
    <col min="3974" max="3974" width="11.28515625" style="694" customWidth="1"/>
    <col min="3975" max="3975" width="10" style="694" customWidth="1"/>
    <col min="3976" max="3976" width="12.42578125" style="694" customWidth="1"/>
    <col min="3977" max="4028" width="9.140625" style="694"/>
    <col min="4029" max="4029" width="3.28515625" style="694" customWidth="1"/>
    <col min="4030" max="4030" width="4.85546875" style="694" customWidth="1"/>
    <col min="4031" max="4031" width="6.140625" style="694" customWidth="1"/>
    <col min="4032" max="4032" width="5.28515625" style="694" customWidth="1"/>
    <col min="4033" max="4033" width="26.140625" style="694" customWidth="1"/>
    <col min="4034" max="4038" width="15.7109375" style="694" customWidth="1"/>
    <col min="4039" max="4039" width="14.85546875" style="694" customWidth="1"/>
    <col min="4040" max="4040" width="15.42578125" style="694" customWidth="1"/>
    <col min="4041" max="4220" width="9.140625" style="694"/>
    <col min="4221" max="4221" width="3.28515625" style="694" customWidth="1"/>
    <col min="4222" max="4222" width="4.85546875" style="694" customWidth="1"/>
    <col min="4223" max="4223" width="6.140625" style="694" customWidth="1"/>
    <col min="4224" max="4224" width="5.28515625" style="694" customWidth="1"/>
    <col min="4225" max="4225" width="26.140625" style="694" customWidth="1"/>
    <col min="4226" max="4226" width="11" style="694" customWidth="1"/>
    <col min="4227" max="4227" width="10.7109375" style="694" customWidth="1"/>
    <col min="4228" max="4228" width="10.28515625" style="694" customWidth="1"/>
    <col min="4229" max="4229" width="11.140625" style="694" customWidth="1"/>
    <col min="4230" max="4230" width="11.28515625" style="694" customWidth="1"/>
    <col min="4231" max="4231" width="10" style="694" customWidth="1"/>
    <col min="4232" max="4232" width="12.42578125" style="694" customWidth="1"/>
    <col min="4233" max="4284" width="9.140625" style="694"/>
    <col min="4285" max="4285" width="3.28515625" style="694" customWidth="1"/>
    <col min="4286" max="4286" width="4.85546875" style="694" customWidth="1"/>
    <col min="4287" max="4287" width="6.140625" style="694" customWidth="1"/>
    <col min="4288" max="4288" width="5.28515625" style="694" customWidth="1"/>
    <col min="4289" max="4289" width="26.140625" style="694" customWidth="1"/>
    <col min="4290" max="4294" width="15.7109375" style="694" customWidth="1"/>
    <col min="4295" max="4295" width="14.85546875" style="694" customWidth="1"/>
    <col min="4296" max="4296" width="15.42578125" style="694" customWidth="1"/>
    <col min="4297" max="4476" width="9.140625" style="694"/>
    <col min="4477" max="4477" width="3.28515625" style="694" customWidth="1"/>
    <col min="4478" max="4478" width="4.85546875" style="694" customWidth="1"/>
    <col min="4479" max="4479" width="6.140625" style="694" customWidth="1"/>
    <col min="4480" max="4480" width="5.28515625" style="694" customWidth="1"/>
    <col min="4481" max="4481" width="26.140625" style="694" customWidth="1"/>
    <col min="4482" max="4482" width="11" style="694" customWidth="1"/>
    <col min="4483" max="4483" width="10.7109375" style="694" customWidth="1"/>
    <col min="4484" max="4484" width="10.28515625" style="694" customWidth="1"/>
    <col min="4485" max="4485" width="11.140625" style="694" customWidth="1"/>
    <col min="4486" max="4486" width="11.28515625" style="694" customWidth="1"/>
    <col min="4487" max="4487" width="10" style="694" customWidth="1"/>
    <col min="4488" max="4488" width="12.42578125" style="694" customWidth="1"/>
    <col min="4489" max="4540" width="9.140625" style="694"/>
    <col min="4541" max="4541" width="3.28515625" style="694" customWidth="1"/>
    <col min="4542" max="4542" width="4.85546875" style="694" customWidth="1"/>
    <col min="4543" max="4543" width="6.140625" style="694" customWidth="1"/>
    <col min="4544" max="4544" width="5.28515625" style="694" customWidth="1"/>
    <col min="4545" max="4545" width="26.140625" style="694" customWidth="1"/>
    <col min="4546" max="4550" width="15.7109375" style="694" customWidth="1"/>
    <col min="4551" max="4551" width="14.85546875" style="694" customWidth="1"/>
    <col min="4552" max="4552" width="15.42578125" style="694" customWidth="1"/>
    <col min="4553" max="4732" width="9.140625" style="694"/>
    <col min="4733" max="4733" width="3.28515625" style="694" customWidth="1"/>
    <col min="4734" max="4734" width="4.85546875" style="694" customWidth="1"/>
    <col min="4735" max="4735" width="6.140625" style="694" customWidth="1"/>
    <col min="4736" max="4736" width="5.28515625" style="694" customWidth="1"/>
    <col min="4737" max="4737" width="26.140625" style="694" customWidth="1"/>
    <col min="4738" max="4738" width="11" style="694" customWidth="1"/>
    <col min="4739" max="4739" width="10.7109375" style="694" customWidth="1"/>
    <col min="4740" max="4740" width="10.28515625" style="694" customWidth="1"/>
    <col min="4741" max="4741" width="11.140625" style="694" customWidth="1"/>
    <col min="4742" max="4742" width="11.28515625" style="694" customWidth="1"/>
    <col min="4743" max="4743" width="10" style="694" customWidth="1"/>
    <col min="4744" max="4744" width="12.42578125" style="694" customWidth="1"/>
    <col min="4745" max="4796" width="9.140625" style="694"/>
    <col min="4797" max="4797" width="3.28515625" style="694" customWidth="1"/>
    <col min="4798" max="4798" width="4.85546875" style="694" customWidth="1"/>
    <col min="4799" max="4799" width="6.140625" style="694" customWidth="1"/>
    <col min="4800" max="4800" width="5.28515625" style="694" customWidth="1"/>
    <col min="4801" max="4801" width="26.140625" style="694" customWidth="1"/>
    <col min="4802" max="4806" width="15.7109375" style="694" customWidth="1"/>
    <col min="4807" max="4807" width="14.85546875" style="694" customWidth="1"/>
    <col min="4808" max="4808" width="15.42578125" style="694" customWidth="1"/>
    <col min="4809" max="4988" width="9.140625" style="694"/>
    <col min="4989" max="4989" width="3.28515625" style="694" customWidth="1"/>
    <col min="4990" max="4990" width="4.85546875" style="694" customWidth="1"/>
    <col min="4991" max="4991" width="6.140625" style="694" customWidth="1"/>
    <col min="4992" max="4992" width="5.28515625" style="694" customWidth="1"/>
    <col min="4993" max="4993" width="26.140625" style="694" customWidth="1"/>
    <col min="4994" max="4994" width="11" style="694" customWidth="1"/>
    <col min="4995" max="4995" width="10.7109375" style="694" customWidth="1"/>
    <col min="4996" max="4996" width="10.28515625" style="694" customWidth="1"/>
    <col min="4997" max="4997" width="11.140625" style="694" customWidth="1"/>
    <col min="4998" max="4998" width="11.28515625" style="694" customWidth="1"/>
    <col min="4999" max="4999" width="10" style="694" customWidth="1"/>
    <col min="5000" max="5000" width="12.42578125" style="694" customWidth="1"/>
    <col min="5001" max="5052" width="9.140625" style="694"/>
    <col min="5053" max="5053" width="3.28515625" style="694" customWidth="1"/>
    <col min="5054" max="5054" width="4.85546875" style="694" customWidth="1"/>
    <col min="5055" max="5055" width="6.140625" style="694" customWidth="1"/>
    <col min="5056" max="5056" width="5.28515625" style="694" customWidth="1"/>
    <col min="5057" max="5057" width="26.140625" style="694" customWidth="1"/>
    <col min="5058" max="5062" width="15.7109375" style="694" customWidth="1"/>
    <col min="5063" max="5063" width="14.85546875" style="694" customWidth="1"/>
    <col min="5064" max="5064" width="15.42578125" style="694" customWidth="1"/>
    <col min="5065" max="5244" width="9.140625" style="694"/>
    <col min="5245" max="5245" width="3.28515625" style="694" customWidth="1"/>
    <col min="5246" max="5246" width="4.85546875" style="694" customWidth="1"/>
    <col min="5247" max="5247" width="6.140625" style="694" customWidth="1"/>
    <col min="5248" max="5248" width="5.28515625" style="694" customWidth="1"/>
    <col min="5249" max="5249" width="26.140625" style="694" customWidth="1"/>
    <col min="5250" max="5250" width="11" style="694" customWidth="1"/>
    <col min="5251" max="5251" width="10.7109375" style="694" customWidth="1"/>
    <col min="5252" max="5252" width="10.28515625" style="694" customWidth="1"/>
    <col min="5253" max="5253" width="11.140625" style="694" customWidth="1"/>
    <col min="5254" max="5254" width="11.28515625" style="694" customWidth="1"/>
    <col min="5255" max="5255" width="10" style="694" customWidth="1"/>
    <col min="5256" max="5256" width="12.42578125" style="694" customWidth="1"/>
    <col min="5257" max="5308" width="9.140625" style="694"/>
    <col min="5309" max="5309" width="3.28515625" style="694" customWidth="1"/>
    <col min="5310" max="5310" width="4.85546875" style="694" customWidth="1"/>
    <col min="5311" max="5311" width="6.140625" style="694" customWidth="1"/>
    <col min="5312" max="5312" width="5.28515625" style="694" customWidth="1"/>
    <col min="5313" max="5313" width="26.140625" style="694" customWidth="1"/>
    <col min="5314" max="5318" width="15.7109375" style="694" customWidth="1"/>
    <col min="5319" max="5319" width="14.85546875" style="694" customWidth="1"/>
    <col min="5320" max="5320" width="15.42578125" style="694" customWidth="1"/>
    <col min="5321" max="5500" width="9.140625" style="694"/>
    <col min="5501" max="5501" width="3.28515625" style="694" customWidth="1"/>
    <col min="5502" max="5502" width="4.85546875" style="694" customWidth="1"/>
    <col min="5503" max="5503" width="6.140625" style="694" customWidth="1"/>
    <col min="5504" max="5504" width="5.28515625" style="694" customWidth="1"/>
    <col min="5505" max="5505" width="26.140625" style="694" customWidth="1"/>
    <col min="5506" max="5506" width="11" style="694" customWidth="1"/>
    <col min="5507" max="5507" width="10.7109375" style="694" customWidth="1"/>
    <col min="5508" max="5508" width="10.28515625" style="694" customWidth="1"/>
    <col min="5509" max="5509" width="11.140625" style="694" customWidth="1"/>
    <col min="5510" max="5510" width="11.28515625" style="694" customWidth="1"/>
    <col min="5511" max="5511" width="10" style="694" customWidth="1"/>
    <col min="5512" max="5512" width="12.42578125" style="694" customWidth="1"/>
    <col min="5513" max="5564" width="9.140625" style="694"/>
    <col min="5565" max="5565" width="3.28515625" style="694" customWidth="1"/>
    <col min="5566" max="5566" width="4.85546875" style="694" customWidth="1"/>
    <col min="5567" max="5567" width="6.140625" style="694" customWidth="1"/>
    <col min="5568" max="5568" width="5.28515625" style="694" customWidth="1"/>
    <col min="5569" max="5569" width="26.140625" style="694" customWidth="1"/>
    <col min="5570" max="5574" width="15.7109375" style="694" customWidth="1"/>
    <col min="5575" max="5575" width="14.85546875" style="694" customWidth="1"/>
    <col min="5576" max="5576" width="15.42578125" style="694" customWidth="1"/>
    <col min="5577" max="5756" width="9.140625" style="694"/>
    <col min="5757" max="5757" width="3.28515625" style="694" customWidth="1"/>
    <col min="5758" max="5758" width="4.85546875" style="694" customWidth="1"/>
    <col min="5759" max="5759" width="6.140625" style="694" customWidth="1"/>
    <col min="5760" max="5760" width="5.28515625" style="694" customWidth="1"/>
    <col min="5761" max="5761" width="26.140625" style="694" customWidth="1"/>
    <col min="5762" max="5762" width="11" style="694" customWidth="1"/>
    <col min="5763" max="5763" width="10.7109375" style="694" customWidth="1"/>
    <col min="5764" max="5764" width="10.28515625" style="694" customWidth="1"/>
    <col min="5765" max="5765" width="11.140625" style="694" customWidth="1"/>
    <col min="5766" max="5766" width="11.28515625" style="694" customWidth="1"/>
    <col min="5767" max="5767" width="10" style="694" customWidth="1"/>
    <col min="5768" max="5768" width="12.42578125" style="694" customWidth="1"/>
    <col min="5769" max="5820" width="9.140625" style="694"/>
    <col min="5821" max="5821" width="3.28515625" style="694" customWidth="1"/>
    <col min="5822" max="5822" width="4.85546875" style="694" customWidth="1"/>
    <col min="5823" max="5823" width="6.140625" style="694" customWidth="1"/>
    <col min="5824" max="5824" width="5.28515625" style="694" customWidth="1"/>
    <col min="5825" max="5825" width="26.140625" style="694" customWidth="1"/>
    <col min="5826" max="5830" width="15.7109375" style="694" customWidth="1"/>
    <col min="5831" max="5831" width="14.85546875" style="694" customWidth="1"/>
    <col min="5832" max="5832" width="15.42578125" style="694" customWidth="1"/>
    <col min="5833" max="6012" width="9.140625" style="694"/>
    <col min="6013" max="6013" width="3.28515625" style="694" customWidth="1"/>
    <col min="6014" max="6014" width="4.85546875" style="694" customWidth="1"/>
    <col min="6015" max="6015" width="6.140625" style="694" customWidth="1"/>
    <col min="6016" max="6016" width="5.28515625" style="694" customWidth="1"/>
    <col min="6017" max="6017" width="26.140625" style="694" customWidth="1"/>
    <col min="6018" max="6018" width="11" style="694" customWidth="1"/>
    <col min="6019" max="6019" width="10.7109375" style="694" customWidth="1"/>
    <col min="6020" max="6020" width="10.28515625" style="694" customWidth="1"/>
    <col min="6021" max="6021" width="11.140625" style="694" customWidth="1"/>
    <col min="6022" max="6022" width="11.28515625" style="694" customWidth="1"/>
    <col min="6023" max="6023" width="10" style="694" customWidth="1"/>
    <col min="6024" max="6024" width="12.42578125" style="694" customWidth="1"/>
    <col min="6025" max="6076" width="9.140625" style="694"/>
    <col min="6077" max="6077" width="3.28515625" style="694" customWidth="1"/>
    <col min="6078" max="6078" width="4.85546875" style="694" customWidth="1"/>
    <col min="6079" max="6079" width="6.140625" style="694" customWidth="1"/>
    <col min="6080" max="6080" width="5.28515625" style="694" customWidth="1"/>
    <col min="6081" max="6081" width="26.140625" style="694" customWidth="1"/>
    <col min="6082" max="6086" width="15.7109375" style="694" customWidth="1"/>
    <col min="6087" max="6087" width="14.85546875" style="694" customWidth="1"/>
    <col min="6088" max="6088" width="15.42578125" style="694" customWidth="1"/>
    <col min="6089" max="6268" width="9.140625" style="694"/>
    <col min="6269" max="6269" width="3.28515625" style="694" customWidth="1"/>
    <col min="6270" max="6270" width="4.85546875" style="694" customWidth="1"/>
    <col min="6271" max="6271" width="6.140625" style="694" customWidth="1"/>
    <col min="6272" max="6272" width="5.28515625" style="694" customWidth="1"/>
    <col min="6273" max="6273" width="26.140625" style="694" customWidth="1"/>
    <col min="6274" max="6274" width="11" style="694" customWidth="1"/>
    <col min="6275" max="6275" width="10.7109375" style="694" customWidth="1"/>
    <col min="6276" max="6276" width="10.28515625" style="694" customWidth="1"/>
    <col min="6277" max="6277" width="11.140625" style="694" customWidth="1"/>
    <col min="6278" max="6278" width="11.28515625" style="694" customWidth="1"/>
    <col min="6279" max="6279" width="10" style="694" customWidth="1"/>
    <col min="6280" max="6280" width="12.42578125" style="694" customWidth="1"/>
    <col min="6281" max="6332" width="9.140625" style="694"/>
    <col min="6333" max="6333" width="3.28515625" style="694" customWidth="1"/>
    <col min="6334" max="6334" width="4.85546875" style="694" customWidth="1"/>
    <col min="6335" max="6335" width="6.140625" style="694" customWidth="1"/>
    <col min="6336" max="6336" width="5.28515625" style="694" customWidth="1"/>
    <col min="6337" max="6337" width="26.140625" style="694" customWidth="1"/>
    <col min="6338" max="6342" width="15.7109375" style="694" customWidth="1"/>
    <col min="6343" max="6343" width="14.85546875" style="694" customWidth="1"/>
    <col min="6344" max="6344" width="15.42578125" style="694" customWidth="1"/>
    <col min="6345" max="6524" width="9.140625" style="694"/>
    <col min="6525" max="6525" width="3.28515625" style="694" customWidth="1"/>
    <col min="6526" max="6526" width="4.85546875" style="694" customWidth="1"/>
    <col min="6527" max="6527" width="6.140625" style="694" customWidth="1"/>
    <col min="6528" max="6528" width="5.28515625" style="694" customWidth="1"/>
    <col min="6529" max="6529" width="26.140625" style="694" customWidth="1"/>
    <col min="6530" max="6530" width="11" style="694" customWidth="1"/>
    <col min="6531" max="6531" width="10.7109375" style="694" customWidth="1"/>
    <col min="6532" max="6532" width="10.28515625" style="694" customWidth="1"/>
    <col min="6533" max="6533" width="11.140625" style="694" customWidth="1"/>
    <col min="6534" max="6534" width="11.28515625" style="694" customWidth="1"/>
    <col min="6535" max="6535" width="10" style="694" customWidth="1"/>
    <col min="6536" max="6536" width="12.42578125" style="694" customWidth="1"/>
    <col min="6537" max="6588" width="9.140625" style="694"/>
    <col min="6589" max="6589" width="3.28515625" style="694" customWidth="1"/>
    <col min="6590" max="6590" width="4.85546875" style="694" customWidth="1"/>
    <col min="6591" max="6591" width="6.140625" style="694" customWidth="1"/>
    <col min="6592" max="6592" width="5.28515625" style="694" customWidth="1"/>
    <col min="6593" max="6593" width="26.140625" style="694" customWidth="1"/>
    <col min="6594" max="6598" width="15.7109375" style="694" customWidth="1"/>
    <col min="6599" max="6599" width="14.85546875" style="694" customWidth="1"/>
    <col min="6600" max="6600" width="15.42578125" style="694" customWidth="1"/>
    <col min="6601" max="6780" width="9.140625" style="694"/>
    <col min="6781" max="6781" width="3.28515625" style="694" customWidth="1"/>
    <col min="6782" max="6782" width="4.85546875" style="694" customWidth="1"/>
    <col min="6783" max="6783" width="6.140625" style="694" customWidth="1"/>
    <col min="6784" max="6784" width="5.28515625" style="694" customWidth="1"/>
    <col min="6785" max="6785" width="26.140625" style="694" customWidth="1"/>
    <col min="6786" max="6786" width="11" style="694" customWidth="1"/>
    <col min="6787" max="6787" width="10.7109375" style="694" customWidth="1"/>
    <col min="6788" max="6788" width="10.28515625" style="694" customWidth="1"/>
    <col min="6789" max="6789" width="11.140625" style="694" customWidth="1"/>
    <col min="6790" max="6790" width="11.28515625" style="694" customWidth="1"/>
    <col min="6791" max="6791" width="10" style="694" customWidth="1"/>
    <col min="6792" max="6792" width="12.42578125" style="694" customWidth="1"/>
    <col min="6793" max="6844" width="9.140625" style="694"/>
    <col min="6845" max="6845" width="3.28515625" style="694" customWidth="1"/>
    <col min="6846" max="6846" width="4.85546875" style="694" customWidth="1"/>
    <col min="6847" max="6847" width="6.140625" style="694" customWidth="1"/>
    <col min="6848" max="6848" width="5.28515625" style="694" customWidth="1"/>
    <col min="6849" max="6849" width="26.140625" style="694" customWidth="1"/>
    <col min="6850" max="6854" width="15.7109375" style="694" customWidth="1"/>
    <col min="6855" max="6855" width="14.85546875" style="694" customWidth="1"/>
    <col min="6856" max="6856" width="15.42578125" style="694" customWidth="1"/>
    <col min="6857" max="7036" width="9.140625" style="694"/>
    <col min="7037" max="7037" width="3.28515625" style="694" customWidth="1"/>
    <col min="7038" max="7038" width="4.85546875" style="694" customWidth="1"/>
    <col min="7039" max="7039" width="6.140625" style="694" customWidth="1"/>
    <col min="7040" max="7040" width="5.28515625" style="694" customWidth="1"/>
    <col min="7041" max="7041" width="26.140625" style="694" customWidth="1"/>
    <col min="7042" max="7042" width="11" style="694" customWidth="1"/>
    <col min="7043" max="7043" width="10.7109375" style="694" customWidth="1"/>
    <col min="7044" max="7044" width="10.28515625" style="694" customWidth="1"/>
    <col min="7045" max="7045" width="11.140625" style="694" customWidth="1"/>
    <col min="7046" max="7046" width="11.28515625" style="694" customWidth="1"/>
    <col min="7047" max="7047" width="10" style="694" customWidth="1"/>
    <col min="7048" max="7048" width="12.42578125" style="694" customWidth="1"/>
    <col min="7049" max="7100" width="9.140625" style="694"/>
    <col min="7101" max="7101" width="3.28515625" style="694" customWidth="1"/>
    <col min="7102" max="7102" width="4.85546875" style="694" customWidth="1"/>
    <col min="7103" max="7103" width="6.140625" style="694" customWidth="1"/>
    <col min="7104" max="7104" width="5.28515625" style="694" customWidth="1"/>
    <col min="7105" max="7105" width="26.140625" style="694" customWidth="1"/>
    <col min="7106" max="7110" width="15.7109375" style="694" customWidth="1"/>
    <col min="7111" max="7111" width="14.85546875" style="694" customWidth="1"/>
    <col min="7112" max="7112" width="15.42578125" style="694" customWidth="1"/>
    <col min="7113" max="7292" width="9.140625" style="694"/>
    <col min="7293" max="7293" width="3.28515625" style="694" customWidth="1"/>
    <col min="7294" max="7294" width="4.85546875" style="694" customWidth="1"/>
    <col min="7295" max="7295" width="6.140625" style="694" customWidth="1"/>
    <col min="7296" max="7296" width="5.28515625" style="694" customWidth="1"/>
    <col min="7297" max="7297" width="26.140625" style="694" customWidth="1"/>
    <col min="7298" max="7298" width="11" style="694" customWidth="1"/>
    <col min="7299" max="7299" width="10.7109375" style="694" customWidth="1"/>
    <col min="7300" max="7300" width="10.28515625" style="694" customWidth="1"/>
    <col min="7301" max="7301" width="11.140625" style="694" customWidth="1"/>
    <col min="7302" max="7302" width="11.28515625" style="694" customWidth="1"/>
    <col min="7303" max="7303" width="10" style="694" customWidth="1"/>
    <col min="7304" max="7304" width="12.42578125" style="694" customWidth="1"/>
    <col min="7305" max="7356" width="9.140625" style="694"/>
    <col min="7357" max="7357" width="3.28515625" style="694" customWidth="1"/>
    <col min="7358" max="7358" width="4.85546875" style="694" customWidth="1"/>
    <col min="7359" max="7359" width="6.140625" style="694" customWidth="1"/>
    <col min="7360" max="7360" width="5.28515625" style="694" customWidth="1"/>
    <col min="7361" max="7361" width="26.140625" style="694" customWidth="1"/>
    <col min="7362" max="7366" width="15.7109375" style="694" customWidth="1"/>
    <col min="7367" max="7367" width="14.85546875" style="694" customWidth="1"/>
    <col min="7368" max="7368" width="15.42578125" style="694" customWidth="1"/>
    <col min="7369" max="7548" width="9.140625" style="694"/>
    <col min="7549" max="7549" width="3.28515625" style="694" customWidth="1"/>
    <col min="7550" max="7550" width="4.85546875" style="694" customWidth="1"/>
    <col min="7551" max="7551" width="6.140625" style="694" customWidth="1"/>
    <col min="7552" max="7552" width="5.28515625" style="694" customWidth="1"/>
    <col min="7553" max="7553" width="26.140625" style="694" customWidth="1"/>
    <col min="7554" max="7554" width="11" style="694" customWidth="1"/>
    <col min="7555" max="7555" width="10.7109375" style="694" customWidth="1"/>
    <col min="7556" max="7556" width="10.28515625" style="694" customWidth="1"/>
    <col min="7557" max="7557" width="11.140625" style="694" customWidth="1"/>
    <col min="7558" max="7558" width="11.28515625" style="694" customWidth="1"/>
    <col min="7559" max="7559" width="10" style="694" customWidth="1"/>
    <col min="7560" max="7560" width="12.42578125" style="694" customWidth="1"/>
    <col min="7561" max="7612" width="9.140625" style="694"/>
    <col min="7613" max="7613" width="3.28515625" style="694" customWidth="1"/>
    <col min="7614" max="7614" width="4.85546875" style="694" customWidth="1"/>
    <col min="7615" max="7615" width="6.140625" style="694" customWidth="1"/>
    <col min="7616" max="7616" width="5.28515625" style="694" customWidth="1"/>
    <col min="7617" max="7617" width="26.140625" style="694" customWidth="1"/>
    <col min="7618" max="7622" width="15.7109375" style="694" customWidth="1"/>
    <col min="7623" max="7623" width="14.85546875" style="694" customWidth="1"/>
    <col min="7624" max="7624" width="15.42578125" style="694" customWidth="1"/>
    <col min="7625" max="7804" width="9.140625" style="694"/>
    <col min="7805" max="7805" width="3.28515625" style="694" customWidth="1"/>
    <col min="7806" max="7806" width="4.85546875" style="694" customWidth="1"/>
    <col min="7807" max="7807" width="6.140625" style="694" customWidth="1"/>
    <col min="7808" max="7808" width="5.28515625" style="694" customWidth="1"/>
    <col min="7809" max="7809" width="26.140625" style="694" customWidth="1"/>
    <col min="7810" max="7810" width="11" style="694" customWidth="1"/>
    <col min="7811" max="7811" width="10.7109375" style="694" customWidth="1"/>
    <col min="7812" max="7812" width="10.28515625" style="694" customWidth="1"/>
    <col min="7813" max="7813" width="11.140625" style="694" customWidth="1"/>
    <col min="7814" max="7814" width="11.28515625" style="694" customWidth="1"/>
    <col min="7815" max="7815" width="10" style="694" customWidth="1"/>
    <col min="7816" max="7816" width="12.42578125" style="694" customWidth="1"/>
    <col min="7817" max="7868" width="9.140625" style="694"/>
    <col min="7869" max="7869" width="3.28515625" style="694" customWidth="1"/>
    <col min="7870" max="7870" width="4.85546875" style="694" customWidth="1"/>
    <col min="7871" max="7871" width="6.140625" style="694" customWidth="1"/>
    <col min="7872" max="7872" width="5.28515625" style="694" customWidth="1"/>
    <col min="7873" max="7873" width="26.140625" style="694" customWidth="1"/>
    <col min="7874" max="7878" width="15.7109375" style="694" customWidth="1"/>
    <col min="7879" max="7879" width="14.85546875" style="694" customWidth="1"/>
    <col min="7880" max="7880" width="15.42578125" style="694" customWidth="1"/>
    <col min="7881" max="8060" width="9.140625" style="694"/>
    <col min="8061" max="8061" width="3.28515625" style="694" customWidth="1"/>
    <col min="8062" max="8062" width="4.85546875" style="694" customWidth="1"/>
    <col min="8063" max="8063" width="6.140625" style="694" customWidth="1"/>
    <col min="8064" max="8064" width="5.28515625" style="694" customWidth="1"/>
    <col min="8065" max="8065" width="26.140625" style="694" customWidth="1"/>
    <col min="8066" max="8066" width="11" style="694" customWidth="1"/>
    <col min="8067" max="8067" width="10.7109375" style="694" customWidth="1"/>
    <col min="8068" max="8068" width="10.28515625" style="694" customWidth="1"/>
    <col min="8069" max="8069" width="11.140625" style="694" customWidth="1"/>
    <col min="8070" max="8070" width="11.28515625" style="694" customWidth="1"/>
    <col min="8071" max="8071" width="10" style="694" customWidth="1"/>
    <col min="8072" max="8072" width="12.42578125" style="694" customWidth="1"/>
    <col min="8073" max="8124" width="9.140625" style="694"/>
    <col min="8125" max="8125" width="3.28515625" style="694" customWidth="1"/>
    <col min="8126" max="8126" width="4.85546875" style="694" customWidth="1"/>
    <col min="8127" max="8127" width="6.140625" style="694" customWidth="1"/>
    <col min="8128" max="8128" width="5.28515625" style="694" customWidth="1"/>
    <col min="8129" max="8129" width="26.140625" style="694" customWidth="1"/>
    <col min="8130" max="8134" width="15.7109375" style="694" customWidth="1"/>
    <col min="8135" max="8135" width="14.85546875" style="694" customWidth="1"/>
    <col min="8136" max="8136" width="15.42578125" style="694" customWidth="1"/>
    <col min="8137" max="8316" width="9.140625" style="694"/>
    <col min="8317" max="8317" width="3.28515625" style="694" customWidth="1"/>
    <col min="8318" max="8318" width="4.85546875" style="694" customWidth="1"/>
    <col min="8319" max="8319" width="6.140625" style="694" customWidth="1"/>
    <col min="8320" max="8320" width="5.28515625" style="694" customWidth="1"/>
    <col min="8321" max="8321" width="26.140625" style="694" customWidth="1"/>
    <col min="8322" max="8322" width="11" style="694" customWidth="1"/>
    <col min="8323" max="8323" width="10.7109375" style="694" customWidth="1"/>
    <col min="8324" max="8324" width="10.28515625" style="694" customWidth="1"/>
    <col min="8325" max="8325" width="11.140625" style="694" customWidth="1"/>
    <col min="8326" max="8326" width="11.28515625" style="694" customWidth="1"/>
    <col min="8327" max="8327" width="10" style="694" customWidth="1"/>
    <col min="8328" max="8328" width="12.42578125" style="694" customWidth="1"/>
    <col min="8329" max="8380" width="9.140625" style="694"/>
    <col min="8381" max="8381" width="3.28515625" style="694" customWidth="1"/>
    <col min="8382" max="8382" width="4.85546875" style="694" customWidth="1"/>
    <col min="8383" max="8383" width="6.140625" style="694" customWidth="1"/>
    <col min="8384" max="8384" width="5.28515625" style="694" customWidth="1"/>
    <col min="8385" max="8385" width="26.140625" style="694" customWidth="1"/>
    <col min="8386" max="8390" width="15.7109375" style="694" customWidth="1"/>
    <col min="8391" max="8391" width="14.85546875" style="694" customWidth="1"/>
    <col min="8392" max="8392" width="15.42578125" style="694" customWidth="1"/>
    <col min="8393" max="8572" width="9.140625" style="694"/>
    <col min="8573" max="8573" width="3.28515625" style="694" customWidth="1"/>
    <col min="8574" max="8574" width="4.85546875" style="694" customWidth="1"/>
    <col min="8575" max="8575" width="6.140625" style="694" customWidth="1"/>
    <col min="8576" max="8576" width="5.28515625" style="694" customWidth="1"/>
    <col min="8577" max="8577" width="26.140625" style="694" customWidth="1"/>
    <col min="8578" max="8578" width="11" style="694" customWidth="1"/>
    <col min="8579" max="8579" width="10.7109375" style="694" customWidth="1"/>
    <col min="8580" max="8580" width="10.28515625" style="694" customWidth="1"/>
    <col min="8581" max="8581" width="11.140625" style="694" customWidth="1"/>
    <col min="8582" max="8582" width="11.28515625" style="694" customWidth="1"/>
    <col min="8583" max="8583" width="10" style="694" customWidth="1"/>
    <col min="8584" max="8584" width="12.42578125" style="694" customWidth="1"/>
    <col min="8585" max="8636" width="9.140625" style="694"/>
    <col min="8637" max="8637" width="3.28515625" style="694" customWidth="1"/>
    <col min="8638" max="8638" width="4.85546875" style="694" customWidth="1"/>
    <col min="8639" max="8639" width="6.140625" style="694" customWidth="1"/>
    <col min="8640" max="8640" width="5.28515625" style="694" customWidth="1"/>
    <col min="8641" max="8641" width="26.140625" style="694" customWidth="1"/>
    <col min="8642" max="8646" width="15.7109375" style="694" customWidth="1"/>
    <col min="8647" max="8647" width="14.85546875" style="694" customWidth="1"/>
    <col min="8648" max="8648" width="15.42578125" style="694" customWidth="1"/>
    <col min="8649" max="8828" width="9.140625" style="694"/>
    <col min="8829" max="8829" width="3.28515625" style="694" customWidth="1"/>
    <col min="8830" max="8830" width="4.85546875" style="694" customWidth="1"/>
    <col min="8831" max="8831" width="6.140625" style="694" customWidth="1"/>
    <col min="8832" max="8832" width="5.28515625" style="694" customWidth="1"/>
    <col min="8833" max="8833" width="26.140625" style="694" customWidth="1"/>
    <col min="8834" max="8834" width="11" style="694" customWidth="1"/>
    <col min="8835" max="8835" width="10.7109375" style="694" customWidth="1"/>
    <col min="8836" max="8836" width="10.28515625" style="694" customWidth="1"/>
    <col min="8837" max="8837" width="11.140625" style="694" customWidth="1"/>
    <col min="8838" max="8838" width="11.28515625" style="694" customWidth="1"/>
    <col min="8839" max="8839" width="10" style="694" customWidth="1"/>
    <col min="8840" max="8840" width="12.42578125" style="694" customWidth="1"/>
    <col min="8841" max="8892" width="9.140625" style="694"/>
    <col min="8893" max="8893" width="3.28515625" style="694" customWidth="1"/>
    <col min="8894" max="8894" width="4.85546875" style="694" customWidth="1"/>
    <col min="8895" max="8895" width="6.140625" style="694" customWidth="1"/>
    <col min="8896" max="8896" width="5.28515625" style="694" customWidth="1"/>
    <col min="8897" max="8897" width="26.140625" style="694" customWidth="1"/>
    <col min="8898" max="8902" width="15.7109375" style="694" customWidth="1"/>
    <col min="8903" max="8903" width="14.85546875" style="694" customWidth="1"/>
    <col min="8904" max="8904" width="15.42578125" style="694" customWidth="1"/>
    <col min="8905" max="9084" width="9.140625" style="694"/>
    <col min="9085" max="9085" width="3.28515625" style="694" customWidth="1"/>
    <col min="9086" max="9086" width="4.85546875" style="694" customWidth="1"/>
    <col min="9087" max="9087" width="6.140625" style="694" customWidth="1"/>
    <col min="9088" max="9088" width="5.28515625" style="694" customWidth="1"/>
    <col min="9089" max="9089" width="26.140625" style="694" customWidth="1"/>
    <col min="9090" max="9090" width="11" style="694" customWidth="1"/>
    <col min="9091" max="9091" width="10.7109375" style="694" customWidth="1"/>
    <col min="9092" max="9092" width="10.28515625" style="694" customWidth="1"/>
    <col min="9093" max="9093" width="11.140625" style="694" customWidth="1"/>
    <col min="9094" max="9094" width="11.28515625" style="694" customWidth="1"/>
    <col min="9095" max="9095" width="10" style="694" customWidth="1"/>
    <col min="9096" max="9096" width="12.42578125" style="694" customWidth="1"/>
    <col min="9097" max="9148" width="9.140625" style="694"/>
    <col min="9149" max="9149" width="3.28515625" style="694" customWidth="1"/>
    <col min="9150" max="9150" width="4.85546875" style="694" customWidth="1"/>
    <col min="9151" max="9151" width="6.140625" style="694" customWidth="1"/>
    <col min="9152" max="9152" width="5.28515625" style="694" customWidth="1"/>
    <col min="9153" max="9153" width="26.140625" style="694" customWidth="1"/>
    <col min="9154" max="9158" width="15.7109375" style="694" customWidth="1"/>
    <col min="9159" max="9159" width="14.85546875" style="694" customWidth="1"/>
    <col min="9160" max="9160" width="15.42578125" style="694" customWidth="1"/>
    <col min="9161" max="9340" width="9.140625" style="694"/>
    <col min="9341" max="9341" width="3.28515625" style="694" customWidth="1"/>
    <col min="9342" max="9342" width="4.85546875" style="694" customWidth="1"/>
    <col min="9343" max="9343" width="6.140625" style="694" customWidth="1"/>
    <col min="9344" max="9344" width="5.28515625" style="694" customWidth="1"/>
    <col min="9345" max="9345" width="26.140625" style="694" customWidth="1"/>
    <col min="9346" max="9346" width="11" style="694" customWidth="1"/>
    <col min="9347" max="9347" width="10.7109375" style="694" customWidth="1"/>
    <col min="9348" max="9348" width="10.28515625" style="694" customWidth="1"/>
    <col min="9349" max="9349" width="11.140625" style="694" customWidth="1"/>
    <col min="9350" max="9350" width="11.28515625" style="694" customWidth="1"/>
    <col min="9351" max="9351" width="10" style="694" customWidth="1"/>
    <col min="9352" max="9352" width="12.42578125" style="694" customWidth="1"/>
    <col min="9353" max="9404" width="9.140625" style="694"/>
    <col min="9405" max="9405" width="3.28515625" style="694" customWidth="1"/>
    <col min="9406" max="9406" width="4.85546875" style="694" customWidth="1"/>
    <col min="9407" max="9407" width="6.140625" style="694" customWidth="1"/>
    <col min="9408" max="9408" width="5.28515625" style="694" customWidth="1"/>
    <col min="9409" max="9409" width="26.140625" style="694" customWidth="1"/>
    <col min="9410" max="9414" width="15.7109375" style="694" customWidth="1"/>
    <col min="9415" max="9415" width="14.85546875" style="694" customWidth="1"/>
    <col min="9416" max="9416" width="15.42578125" style="694" customWidth="1"/>
    <col min="9417" max="9596" width="9.140625" style="694"/>
    <col min="9597" max="9597" width="3.28515625" style="694" customWidth="1"/>
    <col min="9598" max="9598" width="4.85546875" style="694" customWidth="1"/>
    <col min="9599" max="9599" width="6.140625" style="694" customWidth="1"/>
    <col min="9600" max="9600" width="5.28515625" style="694" customWidth="1"/>
    <col min="9601" max="9601" width="26.140625" style="694" customWidth="1"/>
    <col min="9602" max="9602" width="11" style="694" customWidth="1"/>
    <col min="9603" max="9603" width="10.7109375" style="694" customWidth="1"/>
    <col min="9604" max="9604" width="10.28515625" style="694" customWidth="1"/>
    <col min="9605" max="9605" width="11.140625" style="694" customWidth="1"/>
    <col min="9606" max="9606" width="11.28515625" style="694" customWidth="1"/>
    <col min="9607" max="9607" width="10" style="694" customWidth="1"/>
    <col min="9608" max="9608" width="12.42578125" style="694" customWidth="1"/>
    <col min="9609" max="9660" width="9.140625" style="694"/>
    <col min="9661" max="9661" width="3.28515625" style="694" customWidth="1"/>
    <col min="9662" max="9662" width="4.85546875" style="694" customWidth="1"/>
    <col min="9663" max="9663" width="6.140625" style="694" customWidth="1"/>
    <col min="9664" max="9664" width="5.28515625" style="694" customWidth="1"/>
    <col min="9665" max="9665" width="26.140625" style="694" customWidth="1"/>
    <col min="9666" max="9670" width="15.7109375" style="694" customWidth="1"/>
    <col min="9671" max="9671" width="14.85546875" style="694" customWidth="1"/>
    <col min="9672" max="9672" width="15.42578125" style="694" customWidth="1"/>
    <col min="9673" max="9852" width="9.140625" style="694"/>
    <col min="9853" max="9853" width="3.28515625" style="694" customWidth="1"/>
    <col min="9854" max="9854" width="4.85546875" style="694" customWidth="1"/>
    <col min="9855" max="9855" width="6.140625" style="694" customWidth="1"/>
    <col min="9856" max="9856" width="5.28515625" style="694" customWidth="1"/>
    <col min="9857" max="9857" width="26.140625" style="694" customWidth="1"/>
    <col min="9858" max="9858" width="11" style="694" customWidth="1"/>
    <col min="9859" max="9859" width="10.7109375" style="694" customWidth="1"/>
    <col min="9860" max="9860" width="10.28515625" style="694" customWidth="1"/>
    <col min="9861" max="9861" width="11.140625" style="694" customWidth="1"/>
    <col min="9862" max="9862" width="11.28515625" style="694" customWidth="1"/>
    <col min="9863" max="9863" width="10" style="694" customWidth="1"/>
    <col min="9864" max="9864" width="12.42578125" style="694" customWidth="1"/>
    <col min="9865" max="9916" width="9.140625" style="694"/>
    <col min="9917" max="9917" width="3.28515625" style="694" customWidth="1"/>
    <col min="9918" max="9918" width="4.85546875" style="694" customWidth="1"/>
    <col min="9919" max="9919" width="6.140625" style="694" customWidth="1"/>
    <col min="9920" max="9920" width="5.28515625" style="694" customWidth="1"/>
    <col min="9921" max="9921" width="26.140625" style="694" customWidth="1"/>
    <col min="9922" max="9926" width="15.7109375" style="694" customWidth="1"/>
    <col min="9927" max="9927" width="14.85546875" style="694" customWidth="1"/>
    <col min="9928" max="9928" width="15.42578125" style="694" customWidth="1"/>
    <col min="9929" max="10108" width="9.140625" style="694"/>
    <col min="10109" max="10109" width="3.28515625" style="694" customWidth="1"/>
    <col min="10110" max="10110" width="4.85546875" style="694" customWidth="1"/>
    <col min="10111" max="10111" width="6.140625" style="694" customWidth="1"/>
    <col min="10112" max="10112" width="5.28515625" style="694" customWidth="1"/>
    <col min="10113" max="10113" width="26.140625" style="694" customWidth="1"/>
    <col min="10114" max="10114" width="11" style="694" customWidth="1"/>
    <col min="10115" max="10115" width="10.7109375" style="694" customWidth="1"/>
    <col min="10116" max="10116" width="10.28515625" style="694" customWidth="1"/>
    <col min="10117" max="10117" width="11.140625" style="694" customWidth="1"/>
    <col min="10118" max="10118" width="11.28515625" style="694" customWidth="1"/>
    <col min="10119" max="10119" width="10" style="694" customWidth="1"/>
    <col min="10120" max="10120" width="12.42578125" style="694" customWidth="1"/>
    <col min="10121" max="10172" width="9.140625" style="694"/>
    <col min="10173" max="10173" width="3.28515625" style="694" customWidth="1"/>
    <col min="10174" max="10174" width="4.85546875" style="694" customWidth="1"/>
    <col min="10175" max="10175" width="6.140625" style="694" customWidth="1"/>
    <col min="10176" max="10176" width="5.28515625" style="694" customWidth="1"/>
    <col min="10177" max="10177" width="26.140625" style="694" customWidth="1"/>
    <col min="10178" max="10182" width="15.7109375" style="694" customWidth="1"/>
    <col min="10183" max="10183" width="14.85546875" style="694" customWidth="1"/>
    <col min="10184" max="10184" width="15.42578125" style="694" customWidth="1"/>
    <col min="10185" max="10364" width="9.140625" style="694"/>
    <col min="10365" max="10365" width="3.28515625" style="694" customWidth="1"/>
    <col min="10366" max="10366" width="4.85546875" style="694" customWidth="1"/>
    <col min="10367" max="10367" width="6.140625" style="694" customWidth="1"/>
    <col min="10368" max="10368" width="5.28515625" style="694" customWidth="1"/>
    <col min="10369" max="10369" width="26.140625" style="694" customWidth="1"/>
    <col min="10370" max="10370" width="11" style="694" customWidth="1"/>
    <col min="10371" max="10371" width="10.7109375" style="694" customWidth="1"/>
    <col min="10372" max="10372" width="10.28515625" style="694" customWidth="1"/>
    <col min="10373" max="10373" width="11.140625" style="694" customWidth="1"/>
    <col min="10374" max="10374" width="11.28515625" style="694" customWidth="1"/>
    <col min="10375" max="10375" width="10" style="694" customWidth="1"/>
    <col min="10376" max="10376" width="12.42578125" style="694" customWidth="1"/>
    <col min="10377" max="10428" width="9.140625" style="694"/>
    <col min="10429" max="10429" width="3.28515625" style="694" customWidth="1"/>
    <col min="10430" max="10430" width="4.85546875" style="694" customWidth="1"/>
    <col min="10431" max="10431" width="6.140625" style="694" customWidth="1"/>
    <col min="10432" max="10432" width="5.28515625" style="694" customWidth="1"/>
    <col min="10433" max="10433" width="26.140625" style="694" customWidth="1"/>
    <col min="10434" max="10438" width="15.7109375" style="694" customWidth="1"/>
    <col min="10439" max="10439" width="14.85546875" style="694" customWidth="1"/>
    <col min="10440" max="10440" width="15.42578125" style="694" customWidth="1"/>
    <col min="10441" max="10620" width="9.140625" style="694"/>
    <col min="10621" max="10621" width="3.28515625" style="694" customWidth="1"/>
    <col min="10622" max="10622" width="4.85546875" style="694" customWidth="1"/>
    <col min="10623" max="10623" width="6.140625" style="694" customWidth="1"/>
    <col min="10624" max="10624" width="5.28515625" style="694" customWidth="1"/>
    <col min="10625" max="10625" width="26.140625" style="694" customWidth="1"/>
    <col min="10626" max="10626" width="11" style="694" customWidth="1"/>
    <col min="10627" max="10627" width="10.7109375" style="694" customWidth="1"/>
    <col min="10628" max="10628" width="10.28515625" style="694" customWidth="1"/>
    <col min="10629" max="10629" width="11.140625" style="694" customWidth="1"/>
    <col min="10630" max="10630" width="11.28515625" style="694" customWidth="1"/>
    <col min="10631" max="10631" width="10" style="694" customWidth="1"/>
    <col min="10632" max="10632" width="12.42578125" style="694" customWidth="1"/>
    <col min="10633" max="10684" width="9.140625" style="694"/>
    <col min="10685" max="10685" width="3.28515625" style="694" customWidth="1"/>
    <col min="10686" max="10686" width="4.85546875" style="694" customWidth="1"/>
    <col min="10687" max="10687" width="6.140625" style="694" customWidth="1"/>
    <col min="10688" max="10688" width="5.28515625" style="694" customWidth="1"/>
    <col min="10689" max="10689" width="26.140625" style="694" customWidth="1"/>
    <col min="10690" max="10694" width="15.7109375" style="694" customWidth="1"/>
    <col min="10695" max="10695" width="14.85546875" style="694" customWidth="1"/>
    <col min="10696" max="10696" width="15.42578125" style="694" customWidth="1"/>
    <col min="10697" max="10876" width="9.140625" style="694"/>
    <col min="10877" max="10877" width="3.28515625" style="694" customWidth="1"/>
    <col min="10878" max="10878" width="4.85546875" style="694" customWidth="1"/>
    <col min="10879" max="10879" width="6.140625" style="694" customWidth="1"/>
    <col min="10880" max="10880" width="5.28515625" style="694" customWidth="1"/>
    <col min="10881" max="10881" width="26.140625" style="694" customWidth="1"/>
    <col min="10882" max="10882" width="11" style="694" customWidth="1"/>
    <col min="10883" max="10883" width="10.7109375" style="694" customWidth="1"/>
    <col min="10884" max="10884" width="10.28515625" style="694" customWidth="1"/>
    <col min="10885" max="10885" width="11.140625" style="694" customWidth="1"/>
    <col min="10886" max="10886" width="11.28515625" style="694" customWidth="1"/>
    <col min="10887" max="10887" width="10" style="694" customWidth="1"/>
    <col min="10888" max="10888" width="12.42578125" style="694" customWidth="1"/>
    <col min="10889" max="10940" width="9.140625" style="694"/>
    <col min="10941" max="10941" width="3.28515625" style="694" customWidth="1"/>
    <col min="10942" max="10942" width="4.85546875" style="694" customWidth="1"/>
    <col min="10943" max="10943" width="6.140625" style="694" customWidth="1"/>
    <col min="10944" max="10944" width="5.28515625" style="694" customWidth="1"/>
    <col min="10945" max="10945" width="26.140625" style="694" customWidth="1"/>
    <col min="10946" max="10950" width="15.7109375" style="694" customWidth="1"/>
    <col min="10951" max="10951" width="14.85546875" style="694" customWidth="1"/>
    <col min="10952" max="10952" width="15.42578125" style="694" customWidth="1"/>
    <col min="10953" max="11132" width="9.140625" style="694"/>
    <col min="11133" max="11133" width="3.28515625" style="694" customWidth="1"/>
    <col min="11134" max="11134" width="4.85546875" style="694" customWidth="1"/>
    <col min="11135" max="11135" width="6.140625" style="694" customWidth="1"/>
    <col min="11136" max="11136" width="5.28515625" style="694" customWidth="1"/>
    <col min="11137" max="11137" width="26.140625" style="694" customWidth="1"/>
    <col min="11138" max="11138" width="11" style="694" customWidth="1"/>
    <col min="11139" max="11139" width="10.7109375" style="694" customWidth="1"/>
    <col min="11140" max="11140" width="10.28515625" style="694" customWidth="1"/>
    <col min="11141" max="11141" width="11.140625" style="694" customWidth="1"/>
    <col min="11142" max="11142" width="11.28515625" style="694" customWidth="1"/>
    <col min="11143" max="11143" width="10" style="694" customWidth="1"/>
    <col min="11144" max="11144" width="12.42578125" style="694" customWidth="1"/>
    <col min="11145" max="11196" width="9.140625" style="694"/>
    <col min="11197" max="11197" width="3.28515625" style="694" customWidth="1"/>
    <col min="11198" max="11198" width="4.85546875" style="694" customWidth="1"/>
    <col min="11199" max="11199" width="6.140625" style="694" customWidth="1"/>
    <col min="11200" max="11200" width="5.28515625" style="694" customWidth="1"/>
    <col min="11201" max="11201" width="26.140625" style="694" customWidth="1"/>
    <col min="11202" max="11206" width="15.7109375" style="694" customWidth="1"/>
    <col min="11207" max="11207" width="14.85546875" style="694" customWidth="1"/>
    <col min="11208" max="11208" width="15.42578125" style="694" customWidth="1"/>
    <col min="11209" max="11388" width="9.140625" style="694"/>
    <col min="11389" max="11389" width="3.28515625" style="694" customWidth="1"/>
    <col min="11390" max="11390" width="4.85546875" style="694" customWidth="1"/>
    <col min="11391" max="11391" width="6.140625" style="694" customWidth="1"/>
    <col min="11392" max="11392" width="5.28515625" style="694" customWidth="1"/>
    <col min="11393" max="11393" width="26.140625" style="694" customWidth="1"/>
    <col min="11394" max="11394" width="11" style="694" customWidth="1"/>
    <col min="11395" max="11395" width="10.7109375" style="694" customWidth="1"/>
    <col min="11396" max="11396" width="10.28515625" style="694" customWidth="1"/>
    <col min="11397" max="11397" width="11.140625" style="694" customWidth="1"/>
    <col min="11398" max="11398" width="11.28515625" style="694" customWidth="1"/>
    <col min="11399" max="11399" width="10" style="694" customWidth="1"/>
    <col min="11400" max="11400" width="12.42578125" style="694" customWidth="1"/>
    <col min="11401" max="11452" width="9.140625" style="694"/>
    <col min="11453" max="11453" width="3.28515625" style="694" customWidth="1"/>
    <col min="11454" max="11454" width="4.85546875" style="694" customWidth="1"/>
    <col min="11455" max="11455" width="6.140625" style="694" customWidth="1"/>
    <col min="11456" max="11456" width="5.28515625" style="694" customWidth="1"/>
    <col min="11457" max="11457" width="26.140625" style="694" customWidth="1"/>
    <col min="11458" max="11462" width="15.7109375" style="694" customWidth="1"/>
    <col min="11463" max="11463" width="14.85546875" style="694" customWidth="1"/>
    <col min="11464" max="11464" width="15.42578125" style="694" customWidth="1"/>
    <col min="11465" max="11644" width="9.140625" style="694"/>
    <col min="11645" max="11645" width="3.28515625" style="694" customWidth="1"/>
    <col min="11646" max="11646" width="4.85546875" style="694" customWidth="1"/>
    <col min="11647" max="11647" width="6.140625" style="694" customWidth="1"/>
    <col min="11648" max="11648" width="5.28515625" style="694" customWidth="1"/>
    <col min="11649" max="11649" width="26.140625" style="694" customWidth="1"/>
    <col min="11650" max="11650" width="11" style="694" customWidth="1"/>
    <col min="11651" max="11651" width="10.7109375" style="694" customWidth="1"/>
    <col min="11652" max="11652" width="10.28515625" style="694" customWidth="1"/>
    <col min="11653" max="11653" width="11.140625" style="694" customWidth="1"/>
    <col min="11654" max="11654" width="11.28515625" style="694" customWidth="1"/>
    <col min="11655" max="11655" width="10" style="694" customWidth="1"/>
    <col min="11656" max="11656" width="12.42578125" style="694" customWidth="1"/>
    <col min="11657" max="11708" width="9.140625" style="694"/>
    <col min="11709" max="11709" width="3.28515625" style="694" customWidth="1"/>
    <col min="11710" max="11710" width="4.85546875" style="694" customWidth="1"/>
    <col min="11711" max="11711" width="6.140625" style="694" customWidth="1"/>
    <col min="11712" max="11712" width="5.28515625" style="694" customWidth="1"/>
    <col min="11713" max="11713" width="26.140625" style="694" customWidth="1"/>
    <col min="11714" max="11718" width="15.7109375" style="694" customWidth="1"/>
    <col min="11719" max="11719" width="14.85546875" style="694" customWidth="1"/>
    <col min="11720" max="11720" width="15.42578125" style="694" customWidth="1"/>
    <col min="11721" max="11900" width="9.140625" style="694"/>
    <col min="11901" max="11901" width="3.28515625" style="694" customWidth="1"/>
    <col min="11902" max="11902" width="4.85546875" style="694" customWidth="1"/>
    <col min="11903" max="11903" width="6.140625" style="694" customWidth="1"/>
    <col min="11904" max="11904" width="5.28515625" style="694" customWidth="1"/>
    <col min="11905" max="11905" width="26.140625" style="694" customWidth="1"/>
    <col min="11906" max="11906" width="11" style="694" customWidth="1"/>
    <col min="11907" max="11907" width="10.7109375" style="694" customWidth="1"/>
    <col min="11908" max="11908" width="10.28515625" style="694" customWidth="1"/>
    <col min="11909" max="11909" width="11.140625" style="694" customWidth="1"/>
    <col min="11910" max="11910" width="11.28515625" style="694" customWidth="1"/>
    <col min="11911" max="11911" width="10" style="694" customWidth="1"/>
    <col min="11912" max="11912" width="12.42578125" style="694" customWidth="1"/>
    <col min="11913" max="11964" width="9.140625" style="694"/>
    <col min="11965" max="11965" width="3.28515625" style="694" customWidth="1"/>
    <col min="11966" max="11966" width="4.85546875" style="694" customWidth="1"/>
    <col min="11967" max="11967" width="6.140625" style="694" customWidth="1"/>
    <col min="11968" max="11968" width="5.28515625" style="694" customWidth="1"/>
    <col min="11969" max="11969" width="26.140625" style="694" customWidth="1"/>
    <col min="11970" max="11974" width="15.7109375" style="694" customWidth="1"/>
    <col min="11975" max="11975" width="14.85546875" style="694" customWidth="1"/>
    <col min="11976" max="11976" width="15.42578125" style="694" customWidth="1"/>
    <col min="11977" max="12156" width="9.140625" style="694"/>
    <col min="12157" max="12157" width="3.28515625" style="694" customWidth="1"/>
    <col min="12158" max="12158" width="4.85546875" style="694" customWidth="1"/>
    <col min="12159" max="12159" width="6.140625" style="694" customWidth="1"/>
    <col min="12160" max="12160" width="5.28515625" style="694" customWidth="1"/>
    <col min="12161" max="12161" width="26.140625" style="694" customWidth="1"/>
    <col min="12162" max="12162" width="11" style="694" customWidth="1"/>
    <col min="12163" max="12163" width="10.7109375" style="694" customWidth="1"/>
    <col min="12164" max="12164" width="10.28515625" style="694" customWidth="1"/>
    <col min="12165" max="12165" width="11.140625" style="694" customWidth="1"/>
    <col min="12166" max="12166" width="11.28515625" style="694" customWidth="1"/>
    <col min="12167" max="12167" width="10" style="694" customWidth="1"/>
    <col min="12168" max="12168" width="12.42578125" style="694" customWidth="1"/>
    <col min="12169" max="12220" width="9.140625" style="694"/>
    <col min="12221" max="12221" width="3.28515625" style="694" customWidth="1"/>
    <col min="12222" max="12222" width="4.85546875" style="694" customWidth="1"/>
    <col min="12223" max="12223" width="6.140625" style="694" customWidth="1"/>
    <col min="12224" max="12224" width="5.28515625" style="694" customWidth="1"/>
    <col min="12225" max="12225" width="26.140625" style="694" customWidth="1"/>
    <col min="12226" max="12230" width="15.7109375" style="694" customWidth="1"/>
    <col min="12231" max="12231" width="14.85546875" style="694" customWidth="1"/>
    <col min="12232" max="12232" width="15.42578125" style="694" customWidth="1"/>
    <col min="12233" max="12412" width="9.140625" style="694"/>
    <col min="12413" max="12413" width="3.28515625" style="694" customWidth="1"/>
    <col min="12414" max="12414" width="4.85546875" style="694" customWidth="1"/>
    <col min="12415" max="12415" width="6.140625" style="694" customWidth="1"/>
    <col min="12416" max="12416" width="5.28515625" style="694" customWidth="1"/>
    <col min="12417" max="12417" width="26.140625" style="694" customWidth="1"/>
    <col min="12418" max="12418" width="11" style="694" customWidth="1"/>
    <col min="12419" max="12419" width="10.7109375" style="694" customWidth="1"/>
    <col min="12420" max="12420" width="10.28515625" style="694" customWidth="1"/>
    <col min="12421" max="12421" width="11.140625" style="694" customWidth="1"/>
    <col min="12422" max="12422" width="11.28515625" style="694" customWidth="1"/>
    <col min="12423" max="12423" width="10" style="694" customWidth="1"/>
    <col min="12424" max="12424" width="12.42578125" style="694" customWidth="1"/>
    <col min="12425" max="12476" width="9.140625" style="694"/>
    <col min="12477" max="12477" width="3.28515625" style="694" customWidth="1"/>
    <col min="12478" max="12478" width="4.85546875" style="694" customWidth="1"/>
    <col min="12479" max="12479" width="6.140625" style="694" customWidth="1"/>
    <col min="12480" max="12480" width="5.28515625" style="694" customWidth="1"/>
    <col min="12481" max="12481" width="26.140625" style="694" customWidth="1"/>
    <col min="12482" max="12486" width="15.7109375" style="694" customWidth="1"/>
    <col min="12487" max="12487" width="14.85546875" style="694" customWidth="1"/>
    <col min="12488" max="12488" width="15.42578125" style="694" customWidth="1"/>
    <col min="12489" max="12668" width="9.140625" style="694"/>
    <col min="12669" max="12669" width="3.28515625" style="694" customWidth="1"/>
    <col min="12670" max="12670" width="4.85546875" style="694" customWidth="1"/>
    <col min="12671" max="12671" width="6.140625" style="694" customWidth="1"/>
    <col min="12672" max="12672" width="5.28515625" style="694" customWidth="1"/>
    <col min="12673" max="12673" width="26.140625" style="694" customWidth="1"/>
    <col min="12674" max="12674" width="11" style="694" customWidth="1"/>
    <col min="12675" max="12675" width="10.7109375" style="694" customWidth="1"/>
    <col min="12676" max="12676" width="10.28515625" style="694" customWidth="1"/>
    <col min="12677" max="12677" width="11.140625" style="694" customWidth="1"/>
    <col min="12678" max="12678" width="11.28515625" style="694" customWidth="1"/>
    <col min="12679" max="12679" width="10" style="694" customWidth="1"/>
    <col min="12680" max="12680" width="12.42578125" style="694" customWidth="1"/>
    <col min="12681" max="12732" width="9.140625" style="694"/>
    <col min="12733" max="12733" width="3.28515625" style="694" customWidth="1"/>
    <col min="12734" max="12734" width="4.85546875" style="694" customWidth="1"/>
    <col min="12735" max="12735" width="6.140625" style="694" customWidth="1"/>
    <col min="12736" max="12736" width="5.28515625" style="694" customWidth="1"/>
    <col min="12737" max="12737" width="26.140625" style="694" customWidth="1"/>
    <col min="12738" max="12742" width="15.7109375" style="694" customWidth="1"/>
    <col min="12743" max="12743" width="14.85546875" style="694" customWidth="1"/>
    <col min="12744" max="12744" width="15.42578125" style="694" customWidth="1"/>
    <col min="12745" max="12924" width="9.140625" style="694"/>
    <col min="12925" max="12925" width="3.28515625" style="694" customWidth="1"/>
    <col min="12926" max="12926" width="4.85546875" style="694" customWidth="1"/>
    <col min="12927" max="12927" width="6.140625" style="694" customWidth="1"/>
    <col min="12928" max="12928" width="5.28515625" style="694" customWidth="1"/>
    <col min="12929" max="12929" width="26.140625" style="694" customWidth="1"/>
    <col min="12930" max="12930" width="11" style="694" customWidth="1"/>
    <col min="12931" max="12931" width="10.7109375" style="694" customWidth="1"/>
    <col min="12932" max="12932" width="10.28515625" style="694" customWidth="1"/>
    <col min="12933" max="12933" width="11.140625" style="694" customWidth="1"/>
    <col min="12934" max="12934" width="11.28515625" style="694" customWidth="1"/>
    <col min="12935" max="12935" width="10" style="694" customWidth="1"/>
    <col min="12936" max="12936" width="12.42578125" style="694" customWidth="1"/>
    <col min="12937" max="12988" width="9.140625" style="694"/>
    <col min="12989" max="12989" width="3.28515625" style="694" customWidth="1"/>
    <col min="12990" max="12990" width="4.85546875" style="694" customWidth="1"/>
    <col min="12991" max="12991" width="6.140625" style="694" customWidth="1"/>
    <col min="12992" max="12992" width="5.28515625" style="694" customWidth="1"/>
    <col min="12993" max="12993" width="26.140625" style="694" customWidth="1"/>
    <col min="12994" max="12998" width="15.7109375" style="694" customWidth="1"/>
    <col min="12999" max="12999" width="14.85546875" style="694" customWidth="1"/>
    <col min="13000" max="13000" width="15.42578125" style="694" customWidth="1"/>
    <col min="13001" max="13180" width="9.140625" style="694"/>
    <col min="13181" max="13181" width="3.28515625" style="694" customWidth="1"/>
    <col min="13182" max="13182" width="4.85546875" style="694" customWidth="1"/>
    <col min="13183" max="13183" width="6.140625" style="694" customWidth="1"/>
    <col min="13184" max="13184" width="5.28515625" style="694" customWidth="1"/>
    <col min="13185" max="13185" width="26.140625" style="694" customWidth="1"/>
    <col min="13186" max="13186" width="11" style="694" customWidth="1"/>
    <col min="13187" max="13187" width="10.7109375" style="694" customWidth="1"/>
    <col min="13188" max="13188" width="10.28515625" style="694" customWidth="1"/>
    <col min="13189" max="13189" width="11.140625" style="694" customWidth="1"/>
    <col min="13190" max="13190" width="11.28515625" style="694" customWidth="1"/>
    <col min="13191" max="13191" width="10" style="694" customWidth="1"/>
    <col min="13192" max="13192" width="12.42578125" style="694" customWidth="1"/>
    <col min="13193" max="13244" width="9.140625" style="694"/>
    <col min="13245" max="13245" width="3.28515625" style="694" customWidth="1"/>
    <col min="13246" max="13246" width="4.85546875" style="694" customWidth="1"/>
    <col min="13247" max="13247" width="6.140625" style="694" customWidth="1"/>
    <col min="13248" max="13248" width="5.28515625" style="694" customWidth="1"/>
    <col min="13249" max="13249" width="26.140625" style="694" customWidth="1"/>
    <col min="13250" max="13254" width="15.7109375" style="694" customWidth="1"/>
    <col min="13255" max="13255" width="14.85546875" style="694" customWidth="1"/>
    <col min="13256" max="13256" width="15.42578125" style="694" customWidth="1"/>
    <col min="13257" max="13436" width="9.140625" style="694"/>
    <col min="13437" max="13437" width="3.28515625" style="694" customWidth="1"/>
    <col min="13438" max="13438" width="4.85546875" style="694" customWidth="1"/>
    <col min="13439" max="13439" width="6.140625" style="694" customWidth="1"/>
    <col min="13440" max="13440" width="5.28515625" style="694" customWidth="1"/>
    <col min="13441" max="13441" width="26.140625" style="694" customWidth="1"/>
    <col min="13442" max="13442" width="11" style="694" customWidth="1"/>
    <col min="13443" max="13443" width="10.7109375" style="694" customWidth="1"/>
    <col min="13444" max="13444" width="10.28515625" style="694" customWidth="1"/>
    <col min="13445" max="13445" width="11.140625" style="694" customWidth="1"/>
    <col min="13446" max="13446" width="11.28515625" style="694" customWidth="1"/>
    <col min="13447" max="13447" width="10" style="694" customWidth="1"/>
    <col min="13448" max="13448" width="12.42578125" style="694" customWidth="1"/>
    <col min="13449" max="13500" width="9.140625" style="694"/>
    <col min="13501" max="13501" width="3.28515625" style="694" customWidth="1"/>
    <col min="13502" max="13502" width="4.85546875" style="694" customWidth="1"/>
    <col min="13503" max="13503" width="6.140625" style="694" customWidth="1"/>
    <col min="13504" max="13504" width="5.28515625" style="694" customWidth="1"/>
    <col min="13505" max="13505" width="26.140625" style="694" customWidth="1"/>
    <col min="13506" max="13510" width="15.7109375" style="694" customWidth="1"/>
    <col min="13511" max="13511" width="14.85546875" style="694" customWidth="1"/>
    <col min="13512" max="13512" width="15.42578125" style="694" customWidth="1"/>
    <col min="13513" max="13692" width="9.140625" style="694"/>
    <col min="13693" max="13693" width="3.28515625" style="694" customWidth="1"/>
    <col min="13694" max="13694" width="4.85546875" style="694" customWidth="1"/>
    <col min="13695" max="13695" width="6.140625" style="694" customWidth="1"/>
    <col min="13696" max="13696" width="5.28515625" style="694" customWidth="1"/>
    <col min="13697" max="13697" width="26.140625" style="694" customWidth="1"/>
    <col min="13698" max="13698" width="11" style="694" customWidth="1"/>
    <col min="13699" max="13699" width="10.7109375" style="694" customWidth="1"/>
    <col min="13700" max="13700" width="10.28515625" style="694" customWidth="1"/>
    <col min="13701" max="13701" width="11.140625" style="694" customWidth="1"/>
    <col min="13702" max="13702" width="11.28515625" style="694" customWidth="1"/>
    <col min="13703" max="13703" width="10" style="694" customWidth="1"/>
    <col min="13704" max="13704" width="12.42578125" style="694" customWidth="1"/>
    <col min="13705" max="13756" width="9.140625" style="694"/>
    <col min="13757" max="13757" width="3.28515625" style="694" customWidth="1"/>
    <col min="13758" max="13758" width="4.85546875" style="694" customWidth="1"/>
    <col min="13759" max="13759" width="6.140625" style="694" customWidth="1"/>
    <col min="13760" max="13760" width="5.28515625" style="694" customWidth="1"/>
    <col min="13761" max="13761" width="26.140625" style="694" customWidth="1"/>
    <col min="13762" max="13766" width="15.7109375" style="694" customWidth="1"/>
    <col min="13767" max="13767" width="14.85546875" style="694" customWidth="1"/>
    <col min="13768" max="13768" width="15.42578125" style="694" customWidth="1"/>
    <col min="13769" max="13948" width="9.140625" style="694"/>
    <col min="13949" max="13949" width="3.28515625" style="694" customWidth="1"/>
    <col min="13950" max="13950" width="4.85546875" style="694" customWidth="1"/>
    <col min="13951" max="13951" width="6.140625" style="694" customWidth="1"/>
    <col min="13952" max="13952" width="5.28515625" style="694" customWidth="1"/>
    <col min="13953" max="13953" width="26.140625" style="694" customWidth="1"/>
    <col min="13954" max="13954" width="11" style="694" customWidth="1"/>
    <col min="13955" max="13955" width="10.7109375" style="694" customWidth="1"/>
    <col min="13956" max="13956" width="10.28515625" style="694" customWidth="1"/>
    <col min="13957" max="13957" width="11.140625" style="694" customWidth="1"/>
    <col min="13958" max="13958" width="11.28515625" style="694" customWidth="1"/>
    <col min="13959" max="13959" width="10" style="694" customWidth="1"/>
    <col min="13960" max="13960" width="12.42578125" style="694" customWidth="1"/>
    <col min="13961" max="14012" width="9.140625" style="694"/>
    <col min="14013" max="14013" width="3.28515625" style="694" customWidth="1"/>
    <col min="14014" max="14014" width="4.85546875" style="694" customWidth="1"/>
    <col min="14015" max="14015" width="6.140625" style="694" customWidth="1"/>
    <col min="14016" max="14016" width="5.28515625" style="694" customWidth="1"/>
    <col min="14017" max="14017" width="26.140625" style="694" customWidth="1"/>
    <col min="14018" max="14022" width="15.7109375" style="694" customWidth="1"/>
    <col min="14023" max="14023" width="14.85546875" style="694" customWidth="1"/>
    <col min="14024" max="14024" width="15.42578125" style="694" customWidth="1"/>
    <col min="14025" max="14204" width="9.140625" style="694"/>
    <col min="14205" max="14205" width="3.28515625" style="694" customWidth="1"/>
    <col min="14206" max="14206" width="4.85546875" style="694" customWidth="1"/>
    <col min="14207" max="14207" width="6.140625" style="694" customWidth="1"/>
    <col min="14208" max="14208" width="5.28515625" style="694" customWidth="1"/>
    <col min="14209" max="14209" width="26.140625" style="694" customWidth="1"/>
    <col min="14210" max="14210" width="11" style="694" customWidth="1"/>
    <col min="14211" max="14211" width="10.7109375" style="694" customWidth="1"/>
    <col min="14212" max="14212" width="10.28515625" style="694" customWidth="1"/>
    <col min="14213" max="14213" width="11.140625" style="694" customWidth="1"/>
    <col min="14214" max="14214" width="11.28515625" style="694" customWidth="1"/>
    <col min="14215" max="14215" width="10" style="694" customWidth="1"/>
    <col min="14216" max="14216" width="12.42578125" style="694" customWidth="1"/>
    <col min="14217" max="14268" width="9.140625" style="694"/>
    <col min="14269" max="14269" width="3.28515625" style="694" customWidth="1"/>
    <col min="14270" max="14270" width="4.85546875" style="694" customWidth="1"/>
    <col min="14271" max="14271" width="6.140625" style="694" customWidth="1"/>
    <col min="14272" max="14272" width="5.28515625" style="694" customWidth="1"/>
    <col min="14273" max="14273" width="26.140625" style="694" customWidth="1"/>
    <col min="14274" max="14278" width="15.7109375" style="694" customWidth="1"/>
    <col min="14279" max="14279" width="14.85546875" style="694" customWidth="1"/>
    <col min="14280" max="14280" width="15.42578125" style="694" customWidth="1"/>
    <col min="14281" max="14460" width="9.140625" style="694"/>
    <col min="14461" max="14461" width="3.28515625" style="694" customWidth="1"/>
    <col min="14462" max="14462" width="4.85546875" style="694" customWidth="1"/>
    <col min="14463" max="14463" width="6.140625" style="694" customWidth="1"/>
    <col min="14464" max="14464" width="5.28515625" style="694" customWidth="1"/>
    <col min="14465" max="14465" width="26.140625" style="694" customWidth="1"/>
    <col min="14466" max="14466" width="11" style="694" customWidth="1"/>
    <col min="14467" max="14467" width="10.7109375" style="694" customWidth="1"/>
    <col min="14468" max="14468" width="10.28515625" style="694" customWidth="1"/>
    <col min="14469" max="14469" width="11.140625" style="694" customWidth="1"/>
    <col min="14470" max="14470" width="11.28515625" style="694" customWidth="1"/>
    <col min="14471" max="14471" width="10" style="694" customWidth="1"/>
    <col min="14472" max="14472" width="12.42578125" style="694" customWidth="1"/>
    <col min="14473" max="14524" width="9.140625" style="694"/>
    <col min="14525" max="14525" width="3.28515625" style="694" customWidth="1"/>
    <col min="14526" max="14526" width="4.85546875" style="694" customWidth="1"/>
    <col min="14527" max="14527" width="6.140625" style="694" customWidth="1"/>
    <col min="14528" max="14528" width="5.28515625" style="694" customWidth="1"/>
    <col min="14529" max="14529" width="26.140625" style="694" customWidth="1"/>
    <col min="14530" max="14534" width="15.7109375" style="694" customWidth="1"/>
    <col min="14535" max="14535" width="14.85546875" style="694" customWidth="1"/>
    <col min="14536" max="14536" width="15.42578125" style="694" customWidth="1"/>
    <col min="14537" max="14716" width="9.140625" style="694"/>
    <col min="14717" max="14717" width="3.28515625" style="694" customWidth="1"/>
    <col min="14718" max="14718" width="4.85546875" style="694" customWidth="1"/>
    <col min="14719" max="14719" width="6.140625" style="694" customWidth="1"/>
    <col min="14720" max="14720" width="5.28515625" style="694" customWidth="1"/>
    <col min="14721" max="14721" width="26.140625" style="694" customWidth="1"/>
    <col min="14722" max="14722" width="11" style="694" customWidth="1"/>
    <col min="14723" max="14723" width="10.7109375" style="694" customWidth="1"/>
    <col min="14724" max="14724" width="10.28515625" style="694" customWidth="1"/>
    <col min="14725" max="14725" width="11.140625" style="694" customWidth="1"/>
    <col min="14726" max="14726" width="11.28515625" style="694" customWidth="1"/>
    <col min="14727" max="14727" width="10" style="694" customWidth="1"/>
    <col min="14728" max="14728" width="12.42578125" style="694" customWidth="1"/>
    <col min="14729" max="14780" width="9.140625" style="694"/>
    <col min="14781" max="14781" width="3.28515625" style="694" customWidth="1"/>
    <col min="14782" max="14782" width="4.85546875" style="694" customWidth="1"/>
    <col min="14783" max="14783" width="6.140625" style="694" customWidth="1"/>
    <col min="14784" max="14784" width="5.28515625" style="694" customWidth="1"/>
    <col min="14785" max="14785" width="26.140625" style="694" customWidth="1"/>
    <col min="14786" max="14790" width="15.7109375" style="694" customWidth="1"/>
    <col min="14791" max="14791" width="14.85546875" style="694" customWidth="1"/>
    <col min="14792" max="14792" width="15.42578125" style="694" customWidth="1"/>
    <col min="14793" max="14972" width="9.140625" style="694"/>
    <col min="14973" max="14973" width="3.28515625" style="694" customWidth="1"/>
    <col min="14974" max="14974" width="4.85546875" style="694" customWidth="1"/>
    <col min="14975" max="14975" width="6.140625" style="694" customWidth="1"/>
    <col min="14976" max="14976" width="5.28515625" style="694" customWidth="1"/>
    <col min="14977" max="14977" width="26.140625" style="694" customWidth="1"/>
    <col min="14978" max="14978" width="11" style="694" customWidth="1"/>
    <col min="14979" max="14979" width="10.7109375" style="694" customWidth="1"/>
    <col min="14980" max="14980" width="10.28515625" style="694" customWidth="1"/>
    <col min="14981" max="14981" width="11.140625" style="694" customWidth="1"/>
    <col min="14982" max="14982" width="11.28515625" style="694" customWidth="1"/>
    <col min="14983" max="14983" width="10" style="694" customWidth="1"/>
    <col min="14984" max="14984" width="12.42578125" style="694" customWidth="1"/>
    <col min="14985" max="15036" width="9.140625" style="694"/>
    <col min="15037" max="15037" width="3.28515625" style="694" customWidth="1"/>
    <col min="15038" max="15038" width="4.85546875" style="694" customWidth="1"/>
    <col min="15039" max="15039" width="6.140625" style="694" customWidth="1"/>
    <col min="15040" max="15040" width="5.28515625" style="694" customWidth="1"/>
    <col min="15041" max="15041" width="26.140625" style="694" customWidth="1"/>
    <col min="15042" max="15046" width="15.7109375" style="694" customWidth="1"/>
    <col min="15047" max="15047" width="14.85546875" style="694" customWidth="1"/>
    <col min="15048" max="15048" width="15.42578125" style="694" customWidth="1"/>
    <col min="15049" max="15228" width="9.140625" style="694"/>
    <col min="15229" max="15229" width="3.28515625" style="694" customWidth="1"/>
    <col min="15230" max="15230" width="4.85546875" style="694" customWidth="1"/>
    <col min="15231" max="15231" width="6.140625" style="694" customWidth="1"/>
    <col min="15232" max="15232" width="5.28515625" style="694" customWidth="1"/>
    <col min="15233" max="15233" width="26.140625" style="694" customWidth="1"/>
    <col min="15234" max="15234" width="11" style="694" customWidth="1"/>
    <col min="15235" max="15235" width="10.7109375" style="694" customWidth="1"/>
    <col min="15236" max="15236" width="10.28515625" style="694" customWidth="1"/>
    <col min="15237" max="15237" width="11.140625" style="694" customWidth="1"/>
    <col min="15238" max="15238" width="11.28515625" style="694" customWidth="1"/>
    <col min="15239" max="15239" width="10" style="694" customWidth="1"/>
    <col min="15240" max="15240" width="12.42578125" style="694" customWidth="1"/>
    <col min="15241" max="15292" width="9.140625" style="694"/>
    <col min="15293" max="15293" width="3.28515625" style="694" customWidth="1"/>
    <col min="15294" max="15294" width="4.85546875" style="694" customWidth="1"/>
    <col min="15295" max="15295" width="6.140625" style="694" customWidth="1"/>
    <col min="15296" max="15296" width="5.28515625" style="694" customWidth="1"/>
    <col min="15297" max="15297" width="26.140625" style="694" customWidth="1"/>
    <col min="15298" max="15302" width="15.7109375" style="694" customWidth="1"/>
    <col min="15303" max="15303" width="14.85546875" style="694" customWidth="1"/>
    <col min="15304" max="15304" width="15.42578125" style="694" customWidth="1"/>
    <col min="15305" max="15484" width="9.140625" style="694"/>
    <col min="15485" max="15485" width="3.28515625" style="694" customWidth="1"/>
    <col min="15486" max="15486" width="4.85546875" style="694" customWidth="1"/>
    <col min="15487" max="15487" width="6.140625" style="694" customWidth="1"/>
    <col min="15488" max="15488" width="5.28515625" style="694" customWidth="1"/>
    <col min="15489" max="15489" width="26.140625" style="694" customWidth="1"/>
    <col min="15490" max="15490" width="11" style="694" customWidth="1"/>
    <col min="15491" max="15491" width="10.7109375" style="694" customWidth="1"/>
    <col min="15492" max="15492" width="10.28515625" style="694" customWidth="1"/>
    <col min="15493" max="15493" width="11.140625" style="694" customWidth="1"/>
    <col min="15494" max="15494" width="11.28515625" style="694" customWidth="1"/>
    <col min="15495" max="15495" width="10" style="694" customWidth="1"/>
    <col min="15496" max="15496" width="12.42578125" style="694" customWidth="1"/>
    <col min="15497" max="15548" width="9.140625" style="694"/>
    <col min="15549" max="15549" width="3.28515625" style="694" customWidth="1"/>
    <col min="15550" max="15550" width="4.85546875" style="694" customWidth="1"/>
    <col min="15551" max="15551" width="6.140625" style="694" customWidth="1"/>
    <col min="15552" max="15552" width="5.28515625" style="694" customWidth="1"/>
    <col min="15553" max="15553" width="26.140625" style="694" customWidth="1"/>
    <col min="15554" max="15558" width="15.7109375" style="694" customWidth="1"/>
    <col min="15559" max="15559" width="14.85546875" style="694" customWidth="1"/>
    <col min="15560" max="15560" width="15.42578125" style="694" customWidth="1"/>
    <col min="15561" max="15740" width="9.140625" style="694"/>
    <col min="15741" max="15741" width="3.28515625" style="694" customWidth="1"/>
    <col min="15742" max="15742" width="4.85546875" style="694" customWidth="1"/>
    <col min="15743" max="15743" width="6.140625" style="694" customWidth="1"/>
    <col min="15744" max="15744" width="5.28515625" style="694" customWidth="1"/>
    <col min="15745" max="15745" width="26.140625" style="694" customWidth="1"/>
    <col min="15746" max="15746" width="11" style="694" customWidth="1"/>
    <col min="15747" max="15747" width="10.7109375" style="694" customWidth="1"/>
    <col min="15748" max="15748" width="10.28515625" style="694" customWidth="1"/>
    <col min="15749" max="15749" width="11.140625" style="694" customWidth="1"/>
    <col min="15750" max="15750" width="11.28515625" style="694" customWidth="1"/>
    <col min="15751" max="15751" width="10" style="694" customWidth="1"/>
    <col min="15752" max="15752" width="12.42578125" style="694" customWidth="1"/>
    <col min="15753" max="15804" width="9.140625" style="694"/>
    <col min="15805" max="15805" width="3.28515625" style="694" customWidth="1"/>
    <col min="15806" max="15806" width="4.85546875" style="694" customWidth="1"/>
    <col min="15807" max="15807" width="6.140625" style="694" customWidth="1"/>
    <col min="15808" max="15808" width="5.28515625" style="694" customWidth="1"/>
    <col min="15809" max="15809" width="26.140625" style="694" customWidth="1"/>
    <col min="15810" max="15814" width="15.7109375" style="694" customWidth="1"/>
    <col min="15815" max="15815" width="14.85546875" style="694" customWidth="1"/>
    <col min="15816" max="15816" width="15.42578125" style="694" customWidth="1"/>
    <col min="15817" max="15996" width="9.140625" style="694"/>
    <col min="15997" max="15997" width="3.28515625" style="694" customWidth="1"/>
    <col min="15998" max="15998" width="4.85546875" style="694" customWidth="1"/>
    <col min="15999" max="15999" width="6.140625" style="694" customWidth="1"/>
    <col min="16000" max="16000" width="5.28515625" style="694" customWidth="1"/>
    <col min="16001" max="16001" width="26.140625" style="694" customWidth="1"/>
    <col min="16002" max="16002" width="11" style="694" customWidth="1"/>
    <col min="16003" max="16003" width="10.7109375" style="694" customWidth="1"/>
    <col min="16004" max="16004" width="10.28515625" style="694" customWidth="1"/>
    <col min="16005" max="16005" width="11.140625" style="694" customWidth="1"/>
    <col min="16006" max="16006" width="11.28515625" style="694" customWidth="1"/>
    <col min="16007" max="16007" width="10" style="694" customWidth="1"/>
    <col min="16008" max="16008" width="12.42578125" style="694" customWidth="1"/>
    <col min="16009" max="16060" width="9.140625" style="694"/>
    <col min="16061" max="16061" width="3.28515625" style="694" customWidth="1"/>
    <col min="16062" max="16062" width="4.85546875" style="694" customWidth="1"/>
    <col min="16063" max="16063" width="6.140625" style="694" customWidth="1"/>
    <col min="16064" max="16064" width="5.28515625" style="694" customWidth="1"/>
    <col min="16065" max="16065" width="26.140625" style="694" customWidth="1"/>
    <col min="16066" max="16070" width="15.7109375" style="694" customWidth="1"/>
    <col min="16071" max="16071" width="14.85546875" style="694" customWidth="1"/>
    <col min="16072" max="16072" width="15.42578125" style="694" customWidth="1"/>
    <col min="16073" max="16252" width="9.140625" style="694"/>
    <col min="16253" max="16253" width="3.28515625" style="694" customWidth="1"/>
    <col min="16254" max="16254" width="4.85546875" style="694" customWidth="1"/>
    <col min="16255" max="16255" width="6.140625" style="694" customWidth="1"/>
    <col min="16256" max="16256" width="5.28515625" style="694" customWidth="1"/>
    <col min="16257" max="16257" width="26.140625" style="694" customWidth="1"/>
    <col min="16258" max="16258" width="11" style="694" customWidth="1"/>
    <col min="16259" max="16259" width="10.7109375" style="694" customWidth="1"/>
    <col min="16260" max="16260" width="10.28515625" style="694" customWidth="1"/>
    <col min="16261" max="16261" width="11.140625" style="694" customWidth="1"/>
    <col min="16262" max="16262" width="11.28515625" style="694" customWidth="1"/>
    <col min="16263" max="16263" width="10" style="694" customWidth="1"/>
    <col min="16264" max="16264" width="12.42578125" style="694" customWidth="1"/>
    <col min="16265" max="16316" width="9.140625" style="694"/>
    <col min="16317" max="16377" width="9.140625" style="694" customWidth="1"/>
    <col min="16378" max="16384" width="9.140625" style="694"/>
  </cols>
  <sheetData>
    <row r="1" spans="3:23">
      <c r="C1" s="2119" t="s">
        <v>776</v>
      </c>
      <c r="D1" s="2119"/>
      <c r="E1" s="2119"/>
      <c r="F1" s="2119"/>
      <c r="G1" s="2119"/>
      <c r="H1" s="2119"/>
      <c r="I1" s="2119"/>
      <c r="J1" s="2119"/>
      <c r="K1" s="2119"/>
      <c r="L1" s="2119"/>
      <c r="M1" s="2119"/>
      <c r="N1" s="2119"/>
    </row>
    <row r="2" spans="3:23">
      <c r="C2" s="2119" t="s">
        <v>775</v>
      </c>
      <c r="D2" s="2119"/>
      <c r="E2" s="2119"/>
      <c r="F2" s="2119"/>
      <c r="G2" s="2119"/>
      <c r="H2" s="2119"/>
      <c r="I2" s="2119"/>
      <c r="J2" s="2119"/>
      <c r="K2" s="2119"/>
      <c r="L2" s="2119"/>
      <c r="M2" s="2119"/>
      <c r="N2" s="2119"/>
    </row>
    <row r="3" spans="3:23" ht="16.5" thickBot="1">
      <c r="C3" s="2125" t="s">
        <v>774</v>
      </c>
      <c r="D3" s="2125"/>
      <c r="E3" s="2125"/>
      <c r="F3" s="2125"/>
      <c r="G3" s="2125"/>
      <c r="H3" s="2125"/>
      <c r="I3" s="2125"/>
      <c r="J3" s="2125"/>
      <c r="K3" s="2125"/>
      <c r="L3" s="2125"/>
      <c r="M3" s="2125"/>
      <c r="N3" s="2125"/>
    </row>
    <row r="4" spans="3:23" ht="16.5" thickTop="1">
      <c r="C4" s="2126" t="s">
        <v>773</v>
      </c>
      <c r="D4" s="2101"/>
      <c r="E4" s="2101"/>
      <c r="F4" s="2101"/>
      <c r="G4" s="2102"/>
      <c r="H4" s="2101" t="s">
        <v>46</v>
      </c>
      <c r="I4" s="2102"/>
      <c r="J4" s="2101" t="s">
        <v>390</v>
      </c>
      <c r="K4" s="2102"/>
      <c r="L4" s="2108" t="s">
        <v>389</v>
      </c>
      <c r="M4" s="2133" t="s">
        <v>772</v>
      </c>
      <c r="N4" s="2134"/>
    </row>
    <row r="5" spans="3:23" ht="18.75" customHeight="1">
      <c r="C5" s="2127"/>
      <c r="D5" s="2128"/>
      <c r="E5" s="2128"/>
      <c r="F5" s="2128"/>
      <c r="G5" s="2129"/>
      <c r="H5" s="2103"/>
      <c r="I5" s="2104"/>
      <c r="J5" s="2103"/>
      <c r="K5" s="2104"/>
      <c r="L5" s="2109"/>
      <c r="M5" s="731" t="s">
        <v>771</v>
      </c>
      <c r="N5" s="730" t="s">
        <v>346</v>
      </c>
    </row>
    <row r="6" spans="3:23" ht="21" customHeight="1">
      <c r="C6" s="2130"/>
      <c r="D6" s="2131"/>
      <c r="E6" s="2131"/>
      <c r="F6" s="2131"/>
      <c r="G6" s="2132"/>
      <c r="H6" s="374" t="s">
        <v>346</v>
      </c>
      <c r="I6" s="729" t="s">
        <v>48</v>
      </c>
      <c r="J6" s="374" t="s">
        <v>346</v>
      </c>
      <c r="K6" s="729" t="s">
        <v>48</v>
      </c>
      <c r="L6" s="374" t="s">
        <v>346</v>
      </c>
      <c r="M6" s="728" t="s">
        <v>45</v>
      </c>
      <c r="N6" s="727" t="s">
        <v>58</v>
      </c>
    </row>
    <row r="7" spans="3:23">
      <c r="C7" s="713" t="s">
        <v>770</v>
      </c>
      <c r="D7" s="712"/>
      <c r="E7" s="712"/>
      <c r="F7" s="712"/>
      <c r="G7" s="712"/>
      <c r="H7" s="711">
        <v>-25522.932125530337</v>
      </c>
      <c r="I7" s="711">
        <v>-247565.29563576559</v>
      </c>
      <c r="J7" s="711">
        <v>-81742.201759665768</v>
      </c>
      <c r="K7" s="711">
        <v>-265365.88605619274</v>
      </c>
      <c r="L7" s="720">
        <v>-27179.332651859426</v>
      </c>
      <c r="M7" s="710">
        <v>220.26963578334266</v>
      </c>
      <c r="N7" s="709">
        <v>-66.749938138722143</v>
      </c>
      <c r="P7" s="695"/>
      <c r="Q7" s="695"/>
      <c r="R7" s="695"/>
      <c r="S7" s="695"/>
      <c r="T7" s="695"/>
      <c r="U7" s="695"/>
      <c r="V7" s="695"/>
      <c r="W7" s="695"/>
    </row>
    <row r="8" spans="3:23">
      <c r="C8" s="707"/>
      <c r="D8" s="706" t="s">
        <v>769</v>
      </c>
      <c r="E8" s="706"/>
      <c r="F8" s="706"/>
      <c r="G8" s="706"/>
      <c r="H8" s="705">
        <v>22769.064996309466</v>
      </c>
      <c r="I8" s="705">
        <v>93744.069556849994</v>
      </c>
      <c r="J8" s="705">
        <v>27405.768913126161</v>
      </c>
      <c r="K8" s="705">
        <v>113012.52300612596</v>
      </c>
      <c r="L8" s="723">
        <v>31056.523296070824</v>
      </c>
      <c r="M8" s="704">
        <v>20.364050599215375</v>
      </c>
      <c r="N8" s="703">
        <v>13.321116420842728</v>
      </c>
      <c r="P8" s="695"/>
      <c r="Q8" s="695"/>
      <c r="R8" s="695"/>
      <c r="S8" s="695"/>
      <c r="T8" s="695"/>
      <c r="U8" s="695"/>
      <c r="V8" s="695"/>
      <c r="W8" s="695"/>
    </row>
    <row r="9" spans="3:23">
      <c r="C9" s="707"/>
      <c r="D9" s="706"/>
      <c r="E9" s="706" t="s">
        <v>767</v>
      </c>
      <c r="F9" s="706"/>
      <c r="G9" s="706"/>
      <c r="H9" s="705">
        <v>2347.6999999999998</v>
      </c>
      <c r="I9" s="705">
        <v>12134.1</v>
      </c>
      <c r="J9" s="705">
        <v>3658.1613187083003</v>
      </c>
      <c r="K9" s="705">
        <v>15520.626076676601</v>
      </c>
      <c r="L9" s="723">
        <v>3339.327653968</v>
      </c>
      <c r="M9" s="704">
        <v>55.818942740056258</v>
      </c>
      <c r="N9" s="703">
        <v>-8.7156808287743956</v>
      </c>
      <c r="P9" s="695"/>
      <c r="Q9" s="695"/>
      <c r="R9" s="695"/>
      <c r="S9" s="695"/>
      <c r="T9" s="695"/>
      <c r="U9" s="695"/>
      <c r="V9" s="695"/>
      <c r="W9" s="695"/>
    </row>
    <row r="10" spans="3:23">
      <c r="C10" s="707"/>
      <c r="D10" s="706"/>
      <c r="E10" s="706" t="s">
        <v>154</v>
      </c>
      <c r="F10" s="706"/>
      <c r="G10" s="706"/>
      <c r="H10" s="705">
        <v>20421.364996309465</v>
      </c>
      <c r="I10" s="705">
        <v>81609.969556850003</v>
      </c>
      <c r="J10" s="705">
        <v>23747.607594417859</v>
      </c>
      <c r="K10" s="705">
        <v>97491.896929449358</v>
      </c>
      <c r="L10" s="723">
        <v>27717.195642102823</v>
      </c>
      <c r="M10" s="704">
        <v>16.288052237005274</v>
      </c>
      <c r="N10" s="703">
        <v>16.715738761903992</v>
      </c>
      <c r="P10" s="695"/>
      <c r="Q10" s="695"/>
      <c r="R10" s="695"/>
      <c r="S10" s="695"/>
      <c r="T10" s="695"/>
      <c r="U10" s="695"/>
      <c r="V10" s="695"/>
      <c r="W10" s="695"/>
    </row>
    <row r="11" spans="3:23">
      <c r="C11" s="707"/>
      <c r="D11" s="706" t="s">
        <v>768</v>
      </c>
      <c r="E11" s="706"/>
      <c r="F11" s="706"/>
      <c r="G11" s="706"/>
      <c r="H11" s="705">
        <v>-256177.34886207618</v>
      </c>
      <c r="I11" s="705">
        <v>-1230870.0168082693</v>
      </c>
      <c r="J11" s="705">
        <v>-365710.25131640612</v>
      </c>
      <c r="K11" s="705">
        <v>-1396633.3416284299</v>
      </c>
      <c r="L11" s="723">
        <v>-332491.43126655789</v>
      </c>
      <c r="M11" s="704">
        <v>42.756669526352852</v>
      </c>
      <c r="N11" s="703">
        <v>-9.0833713111060348</v>
      </c>
      <c r="P11" s="695"/>
      <c r="Q11" s="695"/>
      <c r="R11" s="695"/>
      <c r="S11" s="695"/>
      <c r="T11" s="695"/>
      <c r="U11" s="695"/>
      <c r="V11" s="695"/>
      <c r="W11" s="695"/>
    </row>
    <row r="12" spans="3:23">
      <c r="C12" s="707"/>
      <c r="D12" s="706"/>
      <c r="E12" s="706" t="s">
        <v>767</v>
      </c>
      <c r="F12" s="706"/>
      <c r="G12" s="706"/>
      <c r="H12" s="705">
        <v>-29321.600000000002</v>
      </c>
      <c r="I12" s="705">
        <v>-172243.20000000001</v>
      </c>
      <c r="J12" s="705">
        <v>-50064.499999999993</v>
      </c>
      <c r="K12" s="705">
        <v>-213835.4</v>
      </c>
      <c r="L12" s="723">
        <v>-42534.856413419999</v>
      </c>
      <c r="M12" s="704">
        <v>70.742728909745693</v>
      </c>
      <c r="N12" s="703">
        <v>-15.039885720580443</v>
      </c>
      <c r="P12" s="695"/>
      <c r="Q12" s="695"/>
      <c r="R12" s="695"/>
      <c r="S12" s="695"/>
      <c r="T12" s="695"/>
      <c r="U12" s="695"/>
      <c r="V12" s="695"/>
      <c r="W12" s="695"/>
    </row>
    <row r="13" spans="3:23">
      <c r="C13" s="707"/>
      <c r="D13" s="706"/>
      <c r="E13" s="706" t="s">
        <v>154</v>
      </c>
      <c r="F13" s="706"/>
      <c r="G13" s="706"/>
      <c r="H13" s="705">
        <v>-226855.74886207617</v>
      </c>
      <c r="I13" s="705">
        <v>-1058626.8168082694</v>
      </c>
      <c r="J13" s="705">
        <v>-315645.75131640612</v>
      </c>
      <c r="K13" s="705">
        <v>-1182797.94162843</v>
      </c>
      <c r="L13" s="723">
        <v>-289956.57485313789</v>
      </c>
      <c r="M13" s="704">
        <v>39.139410352043797</v>
      </c>
      <c r="N13" s="703">
        <v>-8.1386099309529953</v>
      </c>
      <c r="P13" s="695"/>
      <c r="Q13" s="695"/>
      <c r="R13" s="695"/>
      <c r="S13" s="695"/>
      <c r="T13" s="695"/>
      <c r="U13" s="695"/>
      <c r="V13" s="695"/>
      <c r="W13" s="695"/>
    </row>
    <row r="14" spans="3:23">
      <c r="C14" s="719"/>
      <c r="D14" s="718" t="s">
        <v>766</v>
      </c>
      <c r="E14" s="718"/>
      <c r="F14" s="718"/>
      <c r="G14" s="718"/>
      <c r="H14" s="717">
        <v>-233408.28386576672</v>
      </c>
      <c r="I14" s="717">
        <v>-1137125.9472514195</v>
      </c>
      <c r="J14" s="717">
        <v>-338304.48240327998</v>
      </c>
      <c r="K14" s="717">
        <v>-1283620.8186223039</v>
      </c>
      <c r="L14" s="716">
        <v>-301434.90797048708</v>
      </c>
      <c r="M14" s="715">
        <v>44.941077840167452</v>
      </c>
      <c r="N14" s="714">
        <v>-10.898340504055767</v>
      </c>
      <c r="P14" s="695"/>
      <c r="Q14" s="695"/>
      <c r="R14" s="695"/>
      <c r="S14" s="695"/>
      <c r="T14" s="695"/>
      <c r="U14" s="695"/>
      <c r="V14" s="695"/>
      <c r="W14" s="695"/>
    </row>
    <row r="15" spans="3:23">
      <c r="C15" s="719"/>
      <c r="D15" s="718" t="s">
        <v>765</v>
      </c>
      <c r="E15" s="718"/>
      <c r="F15" s="718"/>
      <c r="G15" s="718"/>
      <c r="H15" s="717">
        <v>-6133.1787491136447</v>
      </c>
      <c r="I15" s="717">
        <v>2274.7634002975255</v>
      </c>
      <c r="J15" s="717">
        <v>-19810.434565943986</v>
      </c>
      <c r="K15" s="717">
        <v>-16515.996202047339</v>
      </c>
      <c r="L15" s="716">
        <v>-6272.103374268796</v>
      </c>
      <c r="M15" s="715">
        <v>223.00435673437619</v>
      </c>
      <c r="N15" s="714">
        <v>-68.339395315178322</v>
      </c>
      <c r="P15" s="695"/>
      <c r="Q15" s="695"/>
      <c r="R15" s="695"/>
      <c r="S15" s="695"/>
      <c r="T15" s="695"/>
      <c r="U15" s="695"/>
      <c r="V15" s="695"/>
      <c r="W15" s="695"/>
    </row>
    <row r="16" spans="3:23">
      <c r="C16" s="707"/>
      <c r="D16" s="706"/>
      <c r="E16" s="706" t="s">
        <v>764</v>
      </c>
      <c r="F16" s="706"/>
      <c r="G16" s="706"/>
      <c r="H16" s="705">
        <v>36325.500036482932</v>
      </c>
      <c r="I16" s="705">
        <v>177472.98129687354</v>
      </c>
      <c r="J16" s="705">
        <v>41172.755870995199</v>
      </c>
      <c r="K16" s="705">
        <v>186806.00378802978</v>
      </c>
      <c r="L16" s="723">
        <v>43675.374078882691</v>
      </c>
      <c r="M16" s="704">
        <v>13.343947996982848</v>
      </c>
      <c r="N16" s="703">
        <v>6.0783354306639978</v>
      </c>
      <c r="P16" s="695"/>
      <c r="Q16" s="695"/>
      <c r="R16" s="695"/>
      <c r="S16" s="695"/>
      <c r="T16" s="695"/>
      <c r="U16" s="695"/>
      <c r="V16" s="695"/>
      <c r="W16" s="695"/>
    </row>
    <row r="17" spans="3:23">
      <c r="C17" s="707"/>
      <c r="D17" s="706"/>
      <c r="E17" s="706"/>
      <c r="F17" s="706" t="s">
        <v>761</v>
      </c>
      <c r="G17" s="706"/>
      <c r="H17" s="705">
        <v>14857.084146190406</v>
      </c>
      <c r="I17" s="705">
        <v>67094.585498442044</v>
      </c>
      <c r="J17" s="705">
        <v>15691.121751620161</v>
      </c>
      <c r="K17" s="705">
        <v>73572.534329510061</v>
      </c>
      <c r="L17" s="723">
        <v>18284.77185938746</v>
      </c>
      <c r="M17" s="704">
        <v>5.6137368357277353</v>
      </c>
      <c r="N17" s="703">
        <v>16.529411655986252</v>
      </c>
      <c r="P17" s="695"/>
      <c r="Q17" s="695"/>
      <c r="R17" s="695"/>
      <c r="S17" s="695"/>
      <c r="T17" s="695"/>
      <c r="U17" s="695"/>
      <c r="V17" s="695"/>
      <c r="W17" s="695"/>
    </row>
    <row r="18" spans="3:23">
      <c r="C18" s="707"/>
      <c r="D18" s="706"/>
      <c r="E18" s="706"/>
      <c r="F18" s="706" t="s">
        <v>763</v>
      </c>
      <c r="G18" s="706"/>
      <c r="H18" s="705">
        <v>4538.4009999999998</v>
      </c>
      <c r="I18" s="705">
        <v>22461.491999999998</v>
      </c>
      <c r="J18" s="705">
        <v>5808.3670000000002</v>
      </c>
      <c r="K18" s="705">
        <v>21842.024090000003</v>
      </c>
      <c r="L18" s="723">
        <v>2986.1315199999999</v>
      </c>
      <c r="M18" s="704">
        <v>27.982674955342219</v>
      </c>
      <c r="N18" s="703">
        <v>-48.589138392942466</v>
      </c>
      <c r="P18" s="695"/>
      <c r="Q18" s="695"/>
      <c r="R18" s="695"/>
      <c r="S18" s="695"/>
      <c r="T18" s="695"/>
      <c r="U18" s="695"/>
      <c r="V18" s="695"/>
      <c r="W18" s="695"/>
    </row>
    <row r="19" spans="3:23">
      <c r="C19" s="707"/>
      <c r="D19" s="706"/>
      <c r="E19" s="706"/>
      <c r="F19" s="706" t="s">
        <v>154</v>
      </c>
      <c r="G19" s="706"/>
      <c r="H19" s="705">
        <v>16930.014890292521</v>
      </c>
      <c r="I19" s="705">
        <v>87916.903798431522</v>
      </c>
      <c r="J19" s="705">
        <v>19673.267119375043</v>
      </c>
      <c r="K19" s="705">
        <v>91391.445368519693</v>
      </c>
      <c r="L19" s="723">
        <v>22404.470699495228</v>
      </c>
      <c r="M19" s="704">
        <v>16.203483853138678</v>
      </c>
      <c r="N19" s="703">
        <v>13.882816532442561</v>
      </c>
      <c r="P19" s="695"/>
      <c r="Q19" s="695"/>
      <c r="R19" s="695"/>
      <c r="S19" s="695"/>
      <c r="T19" s="695"/>
      <c r="U19" s="695"/>
      <c r="V19" s="695"/>
      <c r="W19" s="695"/>
    </row>
    <row r="20" spans="3:23">
      <c r="C20" s="707"/>
      <c r="D20" s="706"/>
      <c r="E20" s="706" t="s">
        <v>762</v>
      </c>
      <c r="F20" s="706"/>
      <c r="G20" s="706"/>
      <c r="H20" s="705">
        <v>-42458.678785596574</v>
      </c>
      <c r="I20" s="705">
        <v>-175198.21789657604</v>
      </c>
      <c r="J20" s="705">
        <v>-60983.190436939185</v>
      </c>
      <c r="K20" s="705">
        <v>-203321.99999007711</v>
      </c>
      <c r="L20" s="723">
        <v>-49947.477453151485</v>
      </c>
      <c r="M20" s="704">
        <v>43.62950563037009</v>
      </c>
      <c r="N20" s="703">
        <v>-18.096319501682004</v>
      </c>
      <c r="P20" s="695"/>
      <c r="Q20" s="695"/>
      <c r="R20" s="695"/>
      <c r="S20" s="695"/>
      <c r="T20" s="695"/>
      <c r="U20" s="695"/>
      <c r="V20" s="695"/>
      <c r="W20" s="695"/>
    </row>
    <row r="21" spans="3:23">
      <c r="C21" s="707"/>
      <c r="D21" s="706"/>
      <c r="E21" s="706"/>
      <c r="F21" s="706" t="s">
        <v>106</v>
      </c>
      <c r="G21" s="706"/>
      <c r="H21" s="705">
        <v>-13180.741791055148</v>
      </c>
      <c r="I21" s="705">
        <v>-63062.304743761924</v>
      </c>
      <c r="J21" s="705">
        <v>-19210.791227185447</v>
      </c>
      <c r="K21" s="705">
        <v>-67685.421912676378</v>
      </c>
      <c r="L21" s="723">
        <v>-19446.953869298701</v>
      </c>
      <c r="M21" s="704">
        <v>45.748938350514322</v>
      </c>
      <c r="N21" s="703">
        <v>1.2293228286144569</v>
      </c>
      <c r="P21" s="695"/>
      <c r="Q21" s="695"/>
      <c r="R21" s="695"/>
      <c r="S21" s="695"/>
      <c r="T21" s="695"/>
      <c r="U21" s="695"/>
      <c r="V21" s="695"/>
      <c r="W21" s="695"/>
    </row>
    <row r="22" spans="3:23">
      <c r="C22" s="707"/>
      <c r="D22" s="706"/>
      <c r="E22" s="706"/>
      <c r="F22" s="706" t="s">
        <v>761</v>
      </c>
      <c r="G22" s="706"/>
      <c r="H22" s="705">
        <v>-20977.958739856185</v>
      </c>
      <c r="I22" s="705">
        <v>-79596.535341102019</v>
      </c>
      <c r="J22" s="705">
        <v>-29498.872589482198</v>
      </c>
      <c r="K22" s="705">
        <v>-89579.93029085701</v>
      </c>
      <c r="L22" s="723">
        <v>-21213.915586781826</v>
      </c>
      <c r="M22" s="704">
        <v>40.618412664894151</v>
      </c>
      <c r="N22" s="703">
        <v>-28.085673367918361</v>
      </c>
      <c r="P22" s="695"/>
      <c r="Q22" s="695"/>
      <c r="R22" s="695"/>
      <c r="S22" s="695"/>
      <c r="T22" s="695"/>
      <c r="U22" s="695"/>
      <c r="V22" s="695"/>
      <c r="W22" s="695"/>
    </row>
    <row r="23" spans="3:23">
      <c r="C23" s="707"/>
      <c r="D23" s="706"/>
      <c r="E23" s="706"/>
      <c r="F23" s="706"/>
      <c r="G23" s="726" t="s">
        <v>760</v>
      </c>
      <c r="H23" s="705">
        <v>-10302.712740301089</v>
      </c>
      <c r="I23" s="705">
        <v>-38089.452034555383</v>
      </c>
      <c r="J23" s="705">
        <v>-17071.908819026085</v>
      </c>
      <c r="K23" s="705">
        <v>-46321.103427025329</v>
      </c>
      <c r="L23" s="723">
        <v>-10242.856992889985</v>
      </c>
      <c r="M23" s="704">
        <v>65.703045880780024</v>
      </c>
      <c r="N23" s="703">
        <v>-40.001688730467819</v>
      </c>
      <c r="P23" s="695"/>
      <c r="Q23" s="695"/>
      <c r="R23" s="695"/>
      <c r="S23" s="695"/>
      <c r="T23" s="695"/>
      <c r="U23" s="695"/>
      <c r="V23" s="695"/>
      <c r="W23" s="695"/>
    </row>
    <row r="24" spans="3:23">
      <c r="C24" s="707"/>
      <c r="D24" s="706"/>
      <c r="E24" s="706"/>
      <c r="F24" s="706" t="s">
        <v>759</v>
      </c>
      <c r="G24" s="706"/>
      <c r="H24" s="705">
        <v>-767.63699999999994</v>
      </c>
      <c r="I24" s="705">
        <v>-2483.498</v>
      </c>
      <c r="J24" s="705">
        <v>-2062.2780000000002</v>
      </c>
      <c r="K24" s="705">
        <v>-4703.598</v>
      </c>
      <c r="L24" s="723">
        <v>-590.19100000000003</v>
      </c>
      <c r="M24" s="704">
        <v>168.65276165687692</v>
      </c>
      <c r="N24" s="703">
        <v>-71.381598407198254</v>
      </c>
      <c r="P24" s="695"/>
      <c r="Q24" s="695"/>
      <c r="R24" s="695"/>
      <c r="S24" s="695"/>
      <c r="T24" s="695"/>
      <c r="U24" s="695"/>
      <c r="V24" s="695"/>
      <c r="W24" s="695"/>
    </row>
    <row r="25" spans="3:23">
      <c r="C25" s="707"/>
      <c r="D25" s="706"/>
      <c r="E25" s="706"/>
      <c r="F25" s="706" t="s">
        <v>154</v>
      </c>
      <c r="G25" s="706"/>
      <c r="H25" s="705">
        <v>-7532.3412546852414</v>
      </c>
      <c r="I25" s="705">
        <v>-30055.87981171209</v>
      </c>
      <c r="J25" s="705">
        <v>-10211.248620271544</v>
      </c>
      <c r="K25" s="705">
        <v>-41353.049786543692</v>
      </c>
      <c r="L25" s="723">
        <v>-8696.4169970709609</v>
      </c>
      <c r="M25" s="704">
        <v>35.565400915949994</v>
      </c>
      <c r="N25" s="703">
        <v>-14.834930374658725</v>
      </c>
      <c r="P25" s="695"/>
      <c r="Q25" s="695"/>
      <c r="R25" s="695"/>
      <c r="S25" s="695"/>
      <c r="T25" s="695"/>
      <c r="U25" s="695"/>
      <c r="V25" s="695"/>
      <c r="W25" s="695"/>
    </row>
    <row r="26" spans="3:23">
      <c r="C26" s="719"/>
      <c r="D26" s="718" t="s">
        <v>758</v>
      </c>
      <c r="E26" s="718"/>
      <c r="F26" s="718"/>
      <c r="G26" s="718"/>
      <c r="H26" s="717">
        <v>-239541.46261488035</v>
      </c>
      <c r="I26" s="717">
        <v>-1134851.1838511219</v>
      </c>
      <c r="J26" s="717">
        <v>-358114.91696922388</v>
      </c>
      <c r="K26" s="717">
        <v>-1300136.8148243511</v>
      </c>
      <c r="L26" s="716">
        <v>-307707.01134475583</v>
      </c>
      <c r="M26" s="715">
        <v>49.500179659910657</v>
      </c>
      <c r="N26" s="714">
        <v>-14.075902241402602</v>
      </c>
      <c r="P26" s="695"/>
      <c r="Q26" s="695"/>
      <c r="R26" s="695"/>
      <c r="S26" s="695"/>
      <c r="T26" s="695"/>
      <c r="U26" s="695"/>
      <c r="V26" s="695"/>
      <c r="W26" s="695"/>
    </row>
    <row r="27" spans="3:23">
      <c r="C27" s="719"/>
      <c r="D27" s="718" t="s">
        <v>757</v>
      </c>
      <c r="E27" s="718"/>
      <c r="F27" s="718"/>
      <c r="G27" s="718"/>
      <c r="H27" s="717">
        <v>11112.537493411548</v>
      </c>
      <c r="I27" s="717">
        <v>22614.940647786825</v>
      </c>
      <c r="J27" s="717">
        <v>5642.6641764414735</v>
      </c>
      <c r="K27" s="717">
        <v>39985.886801712812</v>
      </c>
      <c r="L27" s="716">
        <v>19753.020838197233</v>
      </c>
      <c r="M27" s="715">
        <v>-49.222540938224761</v>
      </c>
      <c r="N27" s="714">
        <v>250.06550488451023</v>
      </c>
      <c r="P27" s="695"/>
      <c r="Q27" s="695"/>
      <c r="R27" s="695"/>
      <c r="S27" s="695"/>
      <c r="T27" s="695"/>
      <c r="U27" s="695"/>
      <c r="V27" s="695"/>
      <c r="W27" s="695"/>
    </row>
    <row r="28" spans="3:23">
      <c r="C28" s="707"/>
      <c r="D28" s="706"/>
      <c r="E28" s="706" t="s">
        <v>756</v>
      </c>
      <c r="F28" s="706"/>
      <c r="G28" s="706"/>
      <c r="H28" s="705">
        <v>16170.537493411546</v>
      </c>
      <c r="I28" s="705">
        <v>69142.832647786825</v>
      </c>
      <c r="J28" s="705">
        <v>22202.920176441476</v>
      </c>
      <c r="K28" s="705">
        <v>79916.698801712817</v>
      </c>
      <c r="L28" s="723">
        <v>23246.523189567233</v>
      </c>
      <c r="M28" s="704">
        <v>37.304775339024673</v>
      </c>
      <c r="N28" s="703">
        <v>4.7002961990246632</v>
      </c>
      <c r="P28" s="695"/>
      <c r="Q28" s="695"/>
      <c r="R28" s="695"/>
      <c r="S28" s="695"/>
      <c r="T28" s="695"/>
      <c r="U28" s="695"/>
      <c r="V28" s="695"/>
      <c r="W28" s="695"/>
    </row>
    <row r="29" spans="3:23">
      <c r="C29" s="707"/>
      <c r="D29" s="706"/>
      <c r="E29" s="706" t="s">
        <v>755</v>
      </c>
      <c r="F29" s="706"/>
      <c r="G29" s="706"/>
      <c r="H29" s="705">
        <v>-5058</v>
      </c>
      <c r="I29" s="705">
        <v>-46527.892</v>
      </c>
      <c r="J29" s="705">
        <v>-16560.256000000001</v>
      </c>
      <c r="K29" s="705">
        <v>-39930.811999999998</v>
      </c>
      <c r="L29" s="723">
        <v>-3493.5023513699998</v>
      </c>
      <c r="M29" s="704">
        <v>227.40719652036381</v>
      </c>
      <c r="N29" s="703">
        <v>-78.904297425293436</v>
      </c>
      <c r="P29" s="695"/>
      <c r="Q29" s="695"/>
      <c r="R29" s="695"/>
      <c r="S29" s="695"/>
      <c r="T29" s="695"/>
      <c r="U29" s="695"/>
      <c r="V29" s="695"/>
      <c r="W29" s="695"/>
    </row>
    <row r="30" spans="3:23">
      <c r="C30" s="719"/>
      <c r="D30" s="718" t="s">
        <v>754</v>
      </c>
      <c r="E30" s="718"/>
      <c r="F30" s="718"/>
      <c r="G30" s="718"/>
      <c r="H30" s="717">
        <v>-228428.92512146881</v>
      </c>
      <c r="I30" s="717">
        <v>-1112236.243203335</v>
      </c>
      <c r="J30" s="717">
        <v>-352472.25279278238</v>
      </c>
      <c r="K30" s="717">
        <v>-1260150.9280226384</v>
      </c>
      <c r="L30" s="716">
        <v>-287953.99050655856</v>
      </c>
      <c r="M30" s="715">
        <v>54.302811084608749</v>
      </c>
      <c r="N30" s="714">
        <v>-18.304493977900137</v>
      </c>
      <c r="P30" s="695"/>
      <c r="Q30" s="695"/>
      <c r="R30" s="695"/>
      <c r="S30" s="695"/>
      <c r="T30" s="695"/>
      <c r="U30" s="695"/>
      <c r="V30" s="695"/>
      <c r="W30" s="695"/>
    </row>
    <row r="31" spans="3:23">
      <c r="C31" s="719"/>
      <c r="D31" s="718" t="s">
        <v>753</v>
      </c>
      <c r="E31" s="718"/>
      <c r="F31" s="718"/>
      <c r="G31" s="718"/>
      <c r="H31" s="717">
        <v>202905.99299593849</v>
      </c>
      <c r="I31" s="717">
        <v>864670.94756756944</v>
      </c>
      <c r="J31" s="717">
        <v>270730.05103311664</v>
      </c>
      <c r="K31" s="717">
        <v>994785.04196644563</v>
      </c>
      <c r="L31" s="716">
        <v>260774.65785469912</v>
      </c>
      <c r="M31" s="715">
        <v>33.426345390663641</v>
      </c>
      <c r="N31" s="714">
        <v>-3.6772397967744439</v>
      </c>
      <c r="P31" s="695"/>
      <c r="Q31" s="695"/>
      <c r="R31" s="695"/>
      <c r="S31" s="695"/>
      <c r="T31" s="695"/>
      <c r="U31" s="695"/>
      <c r="V31" s="695"/>
      <c r="W31" s="695"/>
    </row>
    <row r="32" spans="3:23">
      <c r="C32" s="707"/>
      <c r="D32" s="706"/>
      <c r="E32" s="706" t="s">
        <v>752</v>
      </c>
      <c r="F32" s="706"/>
      <c r="G32" s="706"/>
      <c r="H32" s="705">
        <v>204143.39798056768</v>
      </c>
      <c r="I32" s="705">
        <v>870475.70609414612</v>
      </c>
      <c r="J32" s="705">
        <v>272054.28444479493</v>
      </c>
      <c r="K32" s="705">
        <v>1005588.0178438658</v>
      </c>
      <c r="L32" s="723">
        <v>262080.0986821657</v>
      </c>
      <c r="M32" s="704">
        <v>33.26626632848135</v>
      </c>
      <c r="N32" s="703">
        <v>-3.6662483676684019</v>
      </c>
      <c r="P32" s="695"/>
      <c r="Q32" s="695"/>
      <c r="R32" s="695"/>
      <c r="S32" s="695"/>
      <c r="T32" s="695"/>
      <c r="U32" s="695"/>
      <c r="V32" s="695"/>
      <c r="W32" s="695"/>
    </row>
    <row r="33" spans="3:23">
      <c r="C33" s="707"/>
      <c r="D33" s="706"/>
      <c r="E33" s="706"/>
      <c r="F33" s="706" t="s">
        <v>751</v>
      </c>
      <c r="G33" s="706"/>
      <c r="H33" s="705">
        <v>15515.623</v>
      </c>
      <c r="I33" s="705">
        <v>61262.383000000002</v>
      </c>
      <c r="J33" s="705">
        <v>13947.459000000001</v>
      </c>
      <c r="K33" s="705">
        <v>64788.577437612497</v>
      </c>
      <c r="L33" s="723">
        <v>14782.368999999999</v>
      </c>
      <c r="M33" s="704">
        <v>-10.106999892946604</v>
      </c>
      <c r="N33" s="703">
        <v>5.9861082939910233</v>
      </c>
      <c r="P33" s="695"/>
      <c r="Q33" s="695"/>
      <c r="R33" s="695"/>
      <c r="S33" s="695"/>
      <c r="T33" s="695"/>
      <c r="U33" s="695"/>
      <c r="V33" s="695"/>
      <c r="W33" s="695"/>
    </row>
    <row r="34" spans="3:23">
      <c r="C34" s="707"/>
      <c r="D34" s="706"/>
      <c r="E34" s="706"/>
      <c r="F34" s="706" t="s">
        <v>750</v>
      </c>
      <c r="G34" s="706"/>
      <c r="H34" s="705">
        <v>176323.72447282408</v>
      </c>
      <c r="I34" s="705">
        <v>755058.58393590862</v>
      </c>
      <c r="J34" s="705">
        <v>242171.6708887881</v>
      </c>
      <c r="K34" s="705">
        <v>879271.32214567892</v>
      </c>
      <c r="L34" s="723">
        <v>230243.24563113204</v>
      </c>
      <c r="M34" s="704">
        <v>37.344915786481607</v>
      </c>
      <c r="N34" s="703">
        <v>-4.925607199999007</v>
      </c>
      <c r="P34" s="695"/>
      <c r="Q34" s="695"/>
      <c r="R34" s="695"/>
      <c r="S34" s="695"/>
      <c r="T34" s="695"/>
      <c r="U34" s="695"/>
      <c r="V34" s="695"/>
      <c r="W34" s="695"/>
    </row>
    <row r="35" spans="3:23">
      <c r="C35" s="707"/>
      <c r="D35" s="706"/>
      <c r="E35" s="706"/>
      <c r="F35" s="706" t="s">
        <v>749</v>
      </c>
      <c r="G35" s="706"/>
      <c r="H35" s="705">
        <v>12304.050507743619</v>
      </c>
      <c r="I35" s="705">
        <v>54154.739158237586</v>
      </c>
      <c r="J35" s="705">
        <v>15935.154556006835</v>
      </c>
      <c r="K35" s="705">
        <v>61528.118260574425</v>
      </c>
      <c r="L35" s="723">
        <v>17054.484051033658</v>
      </c>
      <c r="M35" s="704">
        <v>29.511452720207558</v>
      </c>
      <c r="N35" s="703">
        <v>7.0242776189760008</v>
      </c>
      <c r="P35" s="695"/>
      <c r="Q35" s="695"/>
      <c r="R35" s="695"/>
      <c r="S35" s="695"/>
      <c r="T35" s="695"/>
      <c r="U35" s="695"/>
      <c r="V35" s="695"/>
      <c r="W35" s="695"/>
    </row>
    <row r="36" spans="3:23" hidden="1">
      <c r="C36" s="707"/>
      <c r="D36" s="706"/>
      <c r="E36" s="706"/>
      <c r="F36" s="706"/>
      <c r="G36" s="706"/>
      <c r="H36" s="705">
        <v>0</v>
      </c>
      <c r="I36" s="705"/>
      <c r="J36" s="705">
        <v>0</v>
      </c>
      <c r="K36" s="705"/>
      <c r="L36" s="723">
        <v>0</v>
      </c>
      <c r="M36" s="704" t="s">
        <v>263</v>
      </c>
      <c r="N36" s="703" t="s">
        <v>263</v>
      </c>
      <c r="P36" s="695"/>
      <c r="Q36" s="695"/>
      <c r="R36" s="695"/>
      <c r="S36" s="695"/>
      <c r="T36" s="695"/>
      <c r="U36" s="695"/>
      <c r="V36" s="695"/>
      <c r="W36" s="695"/>
    </row>
    <row r="37" spans="3:23">
      <c r="C37" s="707"/>
      <c r="D37" s="706"/>
      <c r="E37" s="706" t="s">
        <v>748</v>
      </c>
      <c r="F37" s="706"/>
      <c r="G37" s="706"/>
      <c r="H37" s="705">
        <v>-1237.4049846291973</v>
      </c>
      <c r="I37" s="705">
        <v>-5804.7585265767011</v>
      </c>
      <c r="J37" s="705">
        <v>-1324.2334116783011</v>
      </c>
      <c r="K37" s="705">
        <v>-10802.975877420213</v>
      </c>
      <c r="L37" s="723">
        <v>-1305.44082746655</v>
      </c>
      <c r="M37" s="704">
        <v>7.0169773136256595</v>
      </c>
      <c r="N37" s="703">
        <v>-1.4191292898986632</v>
      </c>
      <c r="P37" s="695"/>
      <c r="Q37" s="695"/>
      <c r="R37" s="695"/>
      <c r="S37" s="695"/>
      <c r="T37" s="695"/>
      <c r="U37" s="695"/>
      <c r="V37" s="695"/>
      <c r="W37" s="695"/>
    </row>
    <row r="38" spans="3:23">
      <c r="C38" s="713" t="s">
        <v>272</v>
      </c>
      <c r="D38" s="712" t="s">
        <v>747</v>
      </c>
      <c r="E38" s="712"/>
      <c r="F38" s="712"/>
      <c r="G38" s="712"/>
      <c r="H38" s="711">
        <v>4956.7560000000003</v>
      </c>
      <c r="I38" s="711">
        <v>17721.816999999999</v>
      </c>
      <c r="J38" s="711">
        <v>3547.0859999999993</v>
      </c>
      <c r="K38" s="711">
        <v>15458.672035637495</v>
      </c>
      <c r="L38" s="720">
        <v>3679.5094999999997</v>
      </c>
      <c r="M38" s="710">
        <v>-28.439366392051596</v>
      </c>
      <c r="N38" s="709">
        <v>3.7333039007230155</v>
      </c>
      <c r="P38" s="695"/>
      <c r="Q38" s="695"/>
      <c r="R38" s="695"/>
      <c r="S38" s="695"/>
      <c r="T38" s="695"/>
      <c r="U38" s="695"/>
      <c r="V38" s="695"/>
      <c r="W38" s="695"/>
    </row>
    <row r="39" spans="3:23">
      <c r="C39" s="719" t="s">
        <v>746</v>
      </c>
      <c r="D39" s="719"/>
      <c r="E39" s="718"/>
      <c r="F39" s="718"/>
      <c r="G39" s="718"/>
      <c r="H39" s="717">
        <v>-20566.176125530343</v>
      </c>
      <c r="I39" s="717">
        <v>-229843.47863576561</v>
      </c>
      <c r="J39" s="717">
        <v>-78195.115759665772</v>
      </c>
      <c r="K39" s="717">
        <v>-249907.21402055526</v>
      </c>
      <c r="L39" s="716">
        <v>-23499.823151859426</v>
      </c>
      <c r="M39" s="725">
        <v>280.21222458848968</v>
      </c>
      <c r="N39" s="714">
        <v>-69.947198205976704</v>
      </c>
      <c r="P39" s="695"/>
      <c r="Q39" s="695"/>
      <c r="R39" s="695"/>
      <c r="S39" s="695"/>
      <c r="T39" s="695"/>
      <c r="U39" s="695"/>
      <c r="V39" s="695"/>
      <c r="W39" s="695"/>
    </row>
    <row r="40" spans="3:23">
      <c r="C40" s="713" t="s">
        <v>281</v>
      </c>
      <c r="D40" s="712" t="s">
        <v>745</v>
      </c>
      <c r="E40" s="712"/>
      <c r="F40" s="712"/>
      <c r="G40" s="712"/>
      <c r="H40" s="711">
        <v>20294.00288342838</v>
      </c>
      <c r="I40" s="711">
        <v>102842.14581615054</v>
      </c>
      <c r="J40" s="711">
        <v>16987.842951128019</v>
      </c>
      <c r="K40" s="711">
        <v>98595.138173113955</v>
      </c>
      <c r="L40" s="720">
        <v>6240.656824894133</v>
      </c>
      <c r="M40" s="724">
        <v>-16.291314982516809</v>
      </c>
      <c r="N40" s="709">
        <v>-63.263983291770757</v>
      </c>
      <c r="P40" s="695"/>
      <c r="Q40" s="695"/>
      <c r="R40" s="695"/>
      <c r="S40" s="695"/>
      <c r="T40" s="695"/>
      <c r="U40" s="695"/>
      <c r="V40" s="695"/>
      <c r="W40" s="695"/>
    </row>
    <row r="41" spans="3:23">
      <c r="C41" s="707"/>
      <c r="D41" s="706" t="s">
        <v>744</v>
      </c>
      <c r="E41" s="706"/>
      <c r="F41" s="706"/>
      <c r="G41" s="706"/>
      <c r="H41" s="705">
        <v>6069.1809999999996</v>
      </c>
      <c r="I41" s="705">
        <v>17512.820999999996</v>
      </c>
      <c r="J41" s="705">
        <v>1543.242</v>
      </c>
      <c r="K41" s="705">
        <v>13068.766000000001</v>
      </c>
      <c r="L41" s="723">
        <v>3992.3110000000001</v>
      </c>
      <c r="M41" s="704">
        <v>-74.572483503128353</v>
      </c>
      <c r="N41" s="703">
        <v>158.69636777640835</v>
      </c>
      <c r="P41" s="695"/>
      <c r="Q41" s="695"/>
      <c r="R41" s="695"/>
      <c r="S41" s="695"/>
      <c r="T41" s="695"/>
      <c r="U41" s="695"/>
      <c r="V41" s="695"/>
      <c r="W41" s="695"/>
    </row>
    <row r="42" spans="3:23">
      <c r="C42" s="707"/>
      <c r="D42" s="706" t="s">
        <v>743</v>
      </c>
      <c r="E42" s="706"/>
      <c r="F42" s="706"/>
      <c r="G42" s="706"/>
      <c r="H42" s="705">
        <v>0</v>
      </c>
      <c r="I42" s="705">
        <v>0</v>
      </c>
      <c r="J42" s="705">
        <v>0</v>
      </c>
      <c r="K42" s="705">
        <v>0</v>
      </c>
      <c r="L42" s="723">
        <v>0</v>
      </c>
      <c r="M42" s="704" t="s">
        <v>263</v>
      </c>
      <c r="N42" s="703" t="s">
        <v>263</v>
      </c>
      <c r="P42" s="695"/>
      <c r="Q42" s="695"/>
      <c r="R42" s="695"/>
      <c r="S42" s="695"/>
      <c r="T42" s="695"/>
      <c r="U42" s="695"/>
      <c r="V42" s="695"/>
      <c r="W42" s="695"/>
    </row>
    <row r="43" spans="3:23">
      <c r="C43" s="707"/>
      <c r="D43" s="706" t="s">
        <v>742</v>
      </c>
      <c r="E43" s="706"/>
      <c r="F43" s="706"/>
      <c r="G43" s="706"/>
      <c r="H43" s="705">
        <v>-12226.397023694035</v>
      </c>
      <c r="I43" s="705">
        <v>-40289.867533183555</v>
      </c>
      <c r="J43" s="705">
        <v>-3565.1699277123525</v>
      </c>
      <c r="K43" s="705">
        <v>-27486.504501057843</v>
      </c>
      <c r="L43" s="723">
        <v>-18227.401504378806</v>
      </c>
      <c r="M43" s="704">
        <v>-70.840388048880925</v>
      </c>
      <c r="N43" s="703">
        <v>411.26319008515549</v>
      </c>
      <c r="P43" s="695"/>
      <c r="Q43" s="695"/>
      <c r="R43" s="695"/>
      <c r="S43" s="695"/>
      <c r="T43" s="695"/>
      <c r="U43" s="695"/>
      <c r="V43" s="695"/>
      <c r="W43" s="695"/>
    </row>
    <row r="44" spans="3:23">
      <c r="C44" s="707"/>
      <c r="D44" s="706"/>
      <c r="E44" s="706" t="s">
        <v>740</v>
      </c>
      <c r="F44" s="706"/>
      <c r="G44" s="706"/>
      <c r="H44" s="705">
        <v>-801.44000000000051</v>
      </c>
      <c r="I44" s="705">
        <v>4193.5399999999991</v>
      </c>
      <c r="J44" s="705">
        <v>1208.0291558161534</v>
      </c>
      <c r="K44" s="705">
        <v>10570.365498942159</v>
      </c>
      <c r="L44" s="723">
        <v>-7574.3200000000006</v>
      </c>
      <c r="M44" s="704">
        <v>-250.73232628969762</v>
      </c>
      <c r="N44" s="703">
        <v>-726.99811205158653</v>
      </c>
      <c r="P44" s="695"/>
      <c r="Q44" s="695"/>
      <c r="R44" s="695"/>
      <c r="S44" s="695"/>
      <c r="T44" s="695"/>
      <c r="U44" s="695"/>
      <c r="V44" s="695"/>
      <c r="W44" s="695"/>
    </row>
    <row r="45" spans="3:23">
      <c r="C45" s="707"/>
      <c r="D45" s="706"/>
      <c r="E45" s="706" t="s">
        <v>154</v>
      </c>
      <c r="F45" s="706"/>
      <c r="G45" s="706"/>
      <c r="H45" s="705">
        <v>-11424.957023694034</v>
      </c>
      <c r="I45" s="705">
        <v>-44483.407533183548</v>
      </c>
      <c r="J45" s="705">
        <v>-4773.199083528506</v>
      </c>
      <c r="K45" s="705">
        <v>-38056.870000000003</v>
      </c>
      <c r="L45" s="723">
        <v>-10653.081504378806</v>
      </c>
      <c r="M45" s="704">
        <v>-58.221295068073822</v>
      </c>
      <c r="N45" s="703">
        <v>123.18535887473809</v>
      </c>
      <c r="P45" s="695"/>
      <c r="Q45" s="695"/>
      <c r="R45" s="695"/>
      <c r="S45" s="695"/>
      <c r="T45" s="695"/>
      <c r="U45" s="695"/>
      <c r="V45" s="695"/>
      <c r="W45" s="695"/>
    </row>
    <row r="46" spans="3:23">
      <c r="C46" s="707"/>
      <c r="D46" s="706" t="s">
        <v>741</v>
      </c>
      <c r="E46" s="706"/>
      <c r="F46" s="706"/>
      <c r="G46" s="706"/>
      <c r="H46" s="705">
        <v>26451.218907122413</v>
      </c>
      <c r="I46" s="705">
        <v>125619.1923493341</v>
      </c>
      <c r="J46" s="705">
        <v>19009.770878840372</v>
      </c>
      <c r="K46" s="705">
        <v>113012.87667417181</v>
      </c>
      <c r="L46" s="723">
        <v>20475.747329272934</v>
      </c>
      <c r="M46" s="704">
        <v>-28.132722557743122</v>
      </c>
      <c r="N46" s="703">
        <v>7.7116997347102512</v>
      </c>
      <c r="P46" s="695"/>
      <c r="Q46" s="695"/>
      <c r="R46" s="695"/>
      <c r="S46" s="695"/>
      <c r="T46" s="695"/>
      <c r="U46" s="695"/>
      <c r="V46" s="695"/>
      <c r="W46" s="695"/>
    </row>
    <row r="47" spans="3:23">
      <c r="C47" s="707"/>
      <c r="D47" s="706"/>
      <c r="E47" s="706" t="s">
        <v>740</v>
      </c>
      <c r="F47" s="706"/>
      <c r="G47" s="706"/>
      <c r="H47" s="705">
        <v>7467.54</v>
      </c>
      <c r="I47" s="705">
        <v>54534.92</v>
      </c>
      <c r="J47" s="705">
        <v>8255.8369799814409</v>
      </c>
      <c r="K47" s="705">
        <v>37107.363317538795</v>
      </c>
      <c r="L47" s="723">
        <v>-16876.303557246705</v>
      </c>
      <c r="M47" s="704">
        <v>10.556314127295479</v>
      </c>
      <c r="N47" s="703">
        <v>-304.41662787392687</v>
      </c>
      <c r="P47" s="695"/>
      <c r="Q47" s="695"/>
      <c r="R47" s="695"/>
      <c r="S47" s="695"/>
      <c r="T47" s="695"/>
      <c r="U47" s="695"/>
      <c r="V47" s="695"/>
      <c r="W47" s="695"/>
    </row>
    <row r="48" spans="3:23">
      <c r="C48" s="707"/>
      <c r="D48" s="706"/>
      <c r="E48" s="706" t="s">
        <v>739</v>
      </c>
      <c r="F48" s="706"/>
      <c r="G48" s="706"/>
      <c r="H48" s="705">
        <v>7669.5489071223974</v>
      </c>
      <c r="I48" s="705">
        <v>84441.392349334084</v>
      </c>
      <c r="J48" s="705">
        <v>10285.263898858937</v>
      </c>
      <c r="K48" s="705">
        <v>65076.423356633008</v>
      </c>
      <c r="L48" s="723">
        <v>21264.940886519638</v>
      </c>
      <c r="M48" s="704">
        <v>34.105199972157834</v>
      </c>
      <c r="N48" s="703">
        <v>106.75153399689435</v>
      </c>
      <c r="P48" s="695"/>
      <c r="Q48" s="695"/>
      <c r="R48" s="695"/>
      <c r="S48" s="695"/>
      <c r="T48" s="695"/>
      <c r="U48" s="695"/>
      <c r="V48" s="695"/>
      <c r="W48" s="695"/>
    </row>
    <row r="49" spans="3:23">
      <c r="C49" s="707"/>
      <c r="D49" s="706"/>
      <c r="E49" s="706"/>
      <c r="F49" s="706" t="s">
        <v>738</v>
      </c>
      <c r="G49" s="706"/>
      <c r="H49" s="705">
        <v>5030.3999999999987</v>
      </c>
      <c r="I49" s="705">
        <v>81178.859999999986</v>
      </c>
      <c r="J49" s="705">
        <v>7433.1999999999989</v>
      </c>
      <c r="K49" s="705">
        <v>61438.117132179992</v>
      </c>
      <c r="L49" s="723">
        <v>20950.360680000002</v>
      </c>
      <c r="M49" s="704">
        <v>47.765585241730292</v>
      </c>
      <c r="N49" s="703">
        <v>181.84847279771839</v>
      </c>
      <c r="P49" s="695"/>
      <c r="Q49" s="695"/>
      <c r="R49" s="695"/>
      <c r="S49" s="695"/>
      <c r="T49" s="695"/>
      <c r="U49" s="695"/>
      <c r="V49" s="695"/>
      <c r="W49" s="695"/>
    </row>
    <row r="50" spans="3:23">
      <c r="C50" s="707"/>
      <c r="D50" s="706"/>
      <c r="E50" s="706"/>
      <c r="F50" s="706"/>
      <c r="G50" s="706" t="s">
        <v>736</v>
      </c>
      <c r="H50" s="705">
        <v>8153.2999999999993</v>
      </c>
      <c r="I50" s="705">
        <v>99768.099999999991</v>
      </c>
      <c r="J50" s="705">
        <v>10845.3</v>
      </c>
      <c r="K50" s="705">
        <v>81477.025999999998</v>
      </c>
      <c r="L50" s="723">
        <v>23133.598450000001</v>
      </c>
      <c r="M50" s="704">
        <v>33.017305876148328</v>
      </c>
      <c r="N50" s="703">
        <v>113.30528846597147</v>
      </c>
      <c r="P50" s="695"/>
      <c r="Q50" s="695"/>
      <c r="R50" s="695"/>
      <c r="S50" s="695"/>
      <c r="T50" s="695"/>
      <c r="U50" s="695"/>
      <c r="V50" s="695"/>
      <c r="W50" s="695"/>
    </row>
    <row r="51" spans="3:23">
      <c r="C51" s="707"/>
      <c r="D51" s="706"/>
      <c r="E51" s="706"/>
      <c r="F51" s="706"/>
      <c r="G51" s="706" t="s">
        <v>735</v>
      </c>
      <c r="H51" s="705">
        <v>-3122.9000000000005</v>
      </c>
      <c r="I51" s="705">
        <v>-18589.240000000002</v>
      </c>
      <c r="J51" s="705">
        <v>-3412.1000000000004</v>
      </c>
      <c r="K51" s="705">
        <v>-20038.908867820002</v>
      </c>
      <c r="L51" s="723">
        <v>-2183.2377700000002</v>
      </c>
      <c r="M51" s="704">
        <v>9.2606231387492244</v>
      </c>
      <c r="N51" s="703">
        <v>-36.014836317810143</v>
      </c>
      <c r="P51" s="695"/>
      <c r="Q51" s="695"/>
      <c r="R51" s="695"/>
      <c r="S51" s="695"/>
      <c r="T51" s="695"/>
      <c r="U51" s="695"/>
      <c r="V51" s="695"/>
      <c r="W51" s="695"/>
    </row>
    <row r="52" spans="3:23">
      <c r="C52" s="707"/>
      <c r="D52" s="706"/>
      <c r="E52" s="706"/>
      <c r="F52" s="706" t="s">
        <v>737</v>
      </c>
      <c r="G52" s="706"/>
      <c r="H52" s="705">
        <v>2639.1489071223987</v>
      </c>
      <c r="I52" s="705">
        <v>3262.5323493341011</v>
      </c>
      <c r="J52" s="705">
        <v>2852.063898858938</v>
      </c>
      <c r="K52" s="705">
        <v>3638.3062244530215</v>
      </c>
      <c r="L52" s="723">
        <v>314.58020651963739</v>
      </c>
      <c r="M52" s="722">
        <v>8.0675626586258744</v>
      </c>
      <c r="N52" s="703">
        <v>-88.970085605533043</v>
      </c>
      <c r="P52" s="695"/>
      <c r="Q52" s="695"/>
      <c r="R52" s="695"/>
      <c r="S52" s="695"/>
      <c r="T52" s="695"/>
      <c r="U52" s="695"/>
      <c r="V52" s="695"/>
      <c r="W52" s="695"/>
    </row>
    <row r="53" spans="3:23">
      <c r="C53" s="707"/>
      <c r="D53" s="706"/>
      <c r="E53" s="706"/>
      <c r="F53" s="706"/>
      <c r="G53" s="706" t="s">
        <v>736</v>
      </c>
      <c r="H53" s="705">
        <v>2822.4533799861388</v>
      </c>
      <c r="I53" s="705">
        <v>5317.1162640692046</v>
      </c>
      <c r="J53" s="705">
        <v>3625.7213041266468</v>
      </c>
      <c r="K53" s="705">
        <v>6980.3925520899375</v>
      </c>
      <c r="L53" s="723">
        <v>802.78954514617385</v>
      </c>
      <c r="M53" s="722">
        <v>28.459918234130527</v>
      </c>
      <c r="N53" s="703">
        <v>-77.858487241353274</v>
      </c>
      <c r="P53" s="695"/>
      <c r="Q53" s="695"/>
      <c r="R53" s="695"/>
      <c r="S53" s="695"/>
      <c r="T53" s="695"/>
      <c r="U53" s="695"/>
      <c r="V53" s="695"/>
      <c r="W53" s="695"/>
    </row>
    <row r="54" spans="3:23">
      <c r="C54" s="707"/>
      <c r="D54" s="706"/>
      <c r="E54" s="706"/>
      <c r="F54" s="706"/>
      <c r="G54" s="706" t="s">
        <v>735</v>
      </c>
      <c r="H54" s="705">
        <v>-183.30447286374033</v>
      </c>
      <c r="I54" s="705">
        <v>-2054.5839147351044</v>
      </c>
      <c r="J54" s="705">
        <v>-773.65740526770867</v>
      </c>
      <c r="K54" s="705">
        <v>-3342.0863276369168</v>
      </c>
      <c r="L54" s="723">
        <v>-488.20933862653646</v>
      </c>
      <c r="M54" s="722">
        <v>322.06138954547396</v>
      </c>
      <c r="N54" s="703">
        <v>-36.89592637485304</v>
      </c>
      <c r="P54" s="695"/>
      <c r="Q54" s="695"/>
      <c r="R54" s="695"/>
      <c r="S54" s="695"/>
      <c r="T54" s="695"/>
      <c r="U54" s="695"/>
      <c r="V54" s="695"/>
      <c r="W54" s="695"/>
    </row>
    <row r="55" spans="3:23">
      <c r="C55" s="707"/>
      <c r="D55" s="706"/>
      <c r="E55" s="706" t="s">
        <v>734</v>
      </c>
      <c r="F55" s="706"/>
      <c r="G55" s="706"/>
      <c r="H55" s="705">
        <v>11324.100000000015</v>
      </c>
      <c r="I55" s="705">
        <v>-13339.899999999989</v>
      </c>
      <c r="J55" s="705">
        <v>488.69999999999345</v>
      </c>
      <c r="K55" s="705">
        <v>10637.700000000006</v>
      </c>
      <c r="L55" s="723">
        <v>16108.300000000003</v>
      </c>
      <c r="M55" s="704">
        <v>-95.684425252338002</v>
      </c>
      <c r="N55" s="703" t="s">
        <v>263</v>
      </c>
      <c r="P55" s="695"/>
      <c r="Q55" s="695"/>
      <c r="R55" s="695"/>
      <c r="S55" s="695"/>
      <c r="T55" s="695"/>
      <c r="U55" s="695"/>
      <c r="V55" s="695"/>
      <c r="W55" s="695"/>
    </row>
    <row r="56" spans="3:23">
      <c r="C56" s="707"/>
      <c r="D56" s="706"/>
      <c r="E56" s="706"/>
      <c r="F56" s="706" t="s">
        <v>726</v>
      </c>
      <c r="G56" s="706"/>
      <c r="H56" s="705">
        <v>-54.900000000000006</v>
      </c>
      <c r="I56" s="705">
        <v>-178.6</v>
      </c>
      <c r="J56" s="705">
        <v>49.3</v>
      </c>
      <c r="K56" s="705">
        <v>27.099999999999994</v>
      </c>
      <c r="L56" s="723">
        <v>33</v>
      </c>
      <c r="M56" s="704">
        <v>-189.79963570127504</v>
      </c>
      <c r="N56" s="703">
        <v>-33.062880324543613</v>
      </c>
      <c r="P56" s="695"/>
      <c r="Q56" s="695"/>
      <c r="R56" s="695"/>
      <c r="S56" s="695"/>
      <c r="T56" s="695"/>
      <c r="U56" s="695"/>
      <c r="V56" s="695"/>
      <c r="W56" s="695"/>
    </row>
    <row r="57" spans="3:23">
      <c r="C57" s="707"/>
      <c r="D57" s="706"/>
      <c r="E57" s="706"/>
      <c r="F57" s="706" t="s">
        <v>725</v>
      </c>
      <c r="G57" s="706"/>
      <c r="H57" s="705">
        <v>11379.000000000015</v>
      </c>
      <c r="I57" s="705">
        <v>-13161.299999999988</v>
      </c>
      <c r="J57" s="705">
        <v>439.39999999999418</v>
      </c>
      <c r="K57" s="705">
        <v>10610.600000000006</v>
      </c>
      <c r="L57" s="723">
        <v>16075.300000000003</v>
      </c>
      <c r="M57" s="704">
        <v>-96.138500746990132</v>
      </c>
      <c r="N57" s="703" t="s">
        <v>263</v>
      </c>
      <c r="P57" s="695"/>
      <c r="Q57" s="695"/>
      <c r="R57" s="695"/>
      <c r="S57" s="695"/>
      <c r="T57" s="695"/>
      <c r="U57" s="695"/>
      <c r="V57" s="695"/>
      <c r="W57" s="695"/>
    </row>
    <row r="58" spans="3:23">
      <c r="C58" s="707"/>
      <c r="D58" s="706"/>
      <c r="E58" s="706" t="s">
        <v>733</v>
      </c>
      <c r="F58" s="706"/>
      <c r="G58" s="706"/>
      <c r="H58" s="705">
        <v>-9.970000000000006</v>
      </c>
      <c r="I58" s="705">
        <v>-17.220000000000027</v>
      </c>
      <c r="J58" s="705">
        <v>-20.03</v>
      </c>
      <c r="K58" s="705">
        <v>191.39</v>
      </c>
      <c r="L58" s="723">
        <v>-21.189999999999966</v>
      </c>
      <c r="M58" s="722">
        <v>100.90270812437299</v>
      </c>
      <c r="N58" s="703">
        <v>5.7913130304541482</v>
      </c>
      <c r="P58" s="695"/>
      <c r="Q58" s="695"/>
      <c r="R58" s="695"/>
      <c r="S58" s="695"/>
      <c r="T58" s="695"/>
      <c r="U58" s="695"/>
      <c r="V58" s="695"/>
      <c r="W58" s="695"/>
    </row>
    <row r="59" spans="3:23">
      <c r="C59" s="719" t="s">
        <v>732</v>
      </c>
      <c r="D59" s="718"/>
      <c r="E59" s="718"/>
      <c r="F59" s="718"/>
      <c r="G59" s="718"/>
      <c r="H59" s="717">
        <v>-272.17324210196966</v>
      </c>
      <c r="I59" s="717">
        <v>-127001.33281961514</v>
      </c>
      <c r="J59" s="717">
        <v>-61207.272808537746</v>
      </c>
      <c r="K59" s="717">
        <v>-151312.07584744133</v>
      </c>
      <c r="L59" s="716">
        <v>-17259.166326965293</v>
      </c>
      <c r="M59" s="715" t="s">
        <v>263</v>
      </c>
      <c r="N59" s="721">
        <v>-71.802098778434981</v>
      </c>
      <c r="P59" s="695"/>
      <c r="Q59" s="695"/>
      <c r="R59" s="695"/>
      <c r="S59" s="695"/>
      <c r="T59" s="695"/>
      <c r="U59" s="695"/>
      <c r="V59" s="695"/>
      <c r="W59" s="695"/>
    </row>
    <row r="60" spans="3:23">
      <c r="C60" s="713" t="s">
        <v>731</v>
      </c>
      <c r="D60" s="712" t="s">
        <v>730</v>
      </c>
      <c r="E60" s="712"/>
      <c r="F60" s="712"/>
      <c r="G60" s="712"/>
      <c r="H60" s="711">
        <v>15870.253242102001</v>
      </c>
      <c r="I60" s="711">
        <v>114621.62281961518</v>
      </c>
      <c r="J60" s="711">
        <v>26278.172808537667</v>
      </c>
      <c r="K60" s="711">
        <v>94549.275847441342</v>
      </c>
      <c r="L60" s="720">
        <v>47795.586326965247</v>
      </c>
      <c r="M60" s="710">
        <v>65.581307416220824</v>
      </c>
      <c r="N60" s="709">
        <v>81.883217966496744</v>
      </c>
      <c r="P60" s="695"/>
      <c r="Q60" s="695"/>
      <c r="R60" s="695"/>
      <c r="S60" s="695"/>
      <c r="T60" s="695"/>
      <c r="U60" s="695"/>
      <c r="V60" s="695"/>
      <c r="W60" s="695"/>
    </row>
    <row r="61" spans="3:23">
      <c r="C61" s="719" t="s">
        <v>729</v>
      </c>
      <c r="D61" s="718"/>
      <c r="E61" s="718"/>
      <c r="F61" s="718"/>
      <c r="G61" s="718"/>
      <c r="H61" s="717">
        <v>15598.080000000031</v>
      </c>
      <c r="I61" s="717">
        <v>-12379.709999999963</v>
      </c>
      <c r="J61" s="717">
        <v>-34929.100000000079</v>
      </c>
      <c r="K61" s="717">
        <v>-56762.799999999988</v>
      </c>
      <c r="L61" s="716">
        <v>30536.419999999925</v>
      </c>
      <c r="M61" s="715">
        <v>-323.93204804693914</v>
      </c>
      <c r="N61" s="714">
        <v>-187.42401035239916</v>
      </c>
      <c r="P61" s="695"/>
      <c r="Q61" s="695"/>
      <c r="R61" s="695"/>
      <c r="S61" s="695"/>
      <c r="T61" s="695"/>
      <c r="U61" s="695"/>
      <c r="V61" s="695"/>
      <c r="W61" s="695"/>
    </row>
    <row r="62" spans="3:23">
      <c r="C62" s="713" t="s">
        <v>728</v>
      </c>
      <c r="D62" s="712"/>
      <c r="E62" s="712"/>
      <c r="F62" s="712"/>
      <c r="G62" s="712"/>
      <c r="H62" s="711">
        <v>-15598.080000000038</v>
      </c>
      <c r="I62" s="711">
        <v>12379.709999999963</v>
      </c>
      <c r="J62" s="711">
        <v>34929.100000000079</v>
      </c>
      <c r="K62" s="711">
        <v>56762.800000000017</v>
      </c>
      <c r="L62" s="711">
        <v>-30536.419999999925</v>
      </c>
      <c r="M62" s="710">
        <v>-323.93204804693903</v>
      </c>
      <c r="N62" s="709">
        <v>-187.42401035239916</v>
      </c>
      <c r="P62" s="695"/>
      <c r="Q62" s="695"/>
      <c r="R62" s="695"/>
      <c r="S62" s="695"/>
      <c r="T62" s="695"/>
      <c r="U62" s="695"/>
      <c r="V62" s="695"/>
      <c r="W62" s="695"/>
    </row>
    <row r="63" spans="3:23">
      <c r="C63" s="707"/>
      <c r="D63" s="706" t="s">
        <v>727</v>
      </c>
      <c r="E63" s="706"/>
      <c r="F63" s="706"/>
      <c r="G63" s="706"/>
      <c r="H63" s="705">
        <v>-15598.080000000038</v>
      </c>
      <c r="I63" s="705">
        <v>13350.429999999964</v>
      </c>
      <c r="J63" s="705">
        <v>34929.120000000075</v>
      </c>
      <c r="K63" s="705">
        <v>57644.100000000006</v>
      </c>
      <c r="L63" s="705">
        <v>-30536.449999999953</v>
      </c>
      <c r="M63" s="704">
        <v>-323.93217626784826</v>
      </c>
      <c r="N63" s="703">
        <v>-187.42404618266903</v>
      </c>
      <c r="P63" s="695"/>
      <c r="Q63" s="695"/>
      <c r="R63" s="695"/>
      <c r="S63" s="695"/>
      <c r="T63" s="695"/>
      <c r="U63" s="695"/>
      <c r="V63" s="695"/>
      <c r="W63" s="695"/>
    </row>
    <row r="64" spans="3:23">
      <c r="C64" s="707"/>
      <c r="D64" s="706"/>
      <c r="E64" s="706" t="s">
        <v>726</v>
      </c>
      <c r="F64" s="706"/>
      <c r="G64" s="706"/>
      <c r="H64" s="705">
        <v>-15203.080000000018</v>
      </c>
      <c r="I64" s="705">
        <v>-25781.810000000019</v>
      </c>
      <c r="J64" s="705">
        <v>52995.690000000053</v>
      </c>
      <c r="K64" s="705">
        <v>80857.49000000002</v>
      </c>
      <c r="L64" s="705">
        <v>-23157.129999999888</v>
      </c>
      <c r="M64" s="704">
        <v>-448.58522088945131</v>
      </c>
      <c r="N64" s="703">
        <v>-143.69625152535963</v>
      </c>
      <c r="P64" s="695"/>
      <c r="Q64" s="695"/>
      <c r="R64" s="695"/>
      <c r="S64" s="695"/>
      <c r="T64" s="695"/>
      <c r="U64" s="695"/>
      <c r="V64" s="695"/>
      <c r="W64" s="695"/>
    </row>
    <row r="65" spans="3:23">
      <c r="C65" s="707"/>
      <c r="D65" s="706"/>
      <c r="E65" s="706" t="s">
        <v>725</v>
      </c>
      <c r="F65" s="706"/>
      <c r="G65" s="706"/>
      <c r="H65" s="705">
        <v>-395.00000000002183</v>
      </c>
      <c r="I65" s="705">
        <v>39132.239999999976</v>
      </c>
      <c r="J65" s="705">
        <v>-18066.569999999978</v>
      </c>
      <c r="K65" s="705">
        <v>-23213.390000000014</v>
      </c>
      <c r="L65" s="705">
        <v>-7379.320000000007</v>
      </c>
      <c r="M65" s="704" t="s">
        <v>263</v>
      </c>
      <c r="N65" s="708">
        <v>-59.154836806322308</v>
      </c>
      <c r="P65" s="695"/>
      <c r="Q65" s="695"/>
      <c r="R65" s="695"/>
      <c r="S65" s="695"/>
      <c r="T65" s="695"/>
      <c r="U65" s="695"/>
      <c r="V65" s="695"/>
      <c r="W65" s="695"/>
    </row>
    <row r="66" spans="3:23">
      <c r="C66" s="707"/>
      <c r="D66" s="706" t="s">
        <v>724</v>
      </c>
      <c r="E66" s="706"/>
      <c r="F66" s="706"/>
      <c r="G66" s="706"/>
      <c r="H66" s="705">
        <v>0</v>
      </c>
      <c r="I66" s="705">
        <v>-970.71999999999991</v>
      </c>
      <c r="J66" s="705">
        <v>-2.0000000000095497E-2</v>
      </c>
      <c r="K66" s="705">
        <v>-881.30000000000007</v>
      </c>
      <c r="L66" s="705">
        <v>2.9999999999979821E-2</v>
      </c>
      <c r="M66" s="704" t="s">
        <v>263</v>
      </c>
      <c r="N66" s="703" t="s">
        <v>263</v>
      </c>
      <c r="P66" s="695"/>
      <c r="Q66" s="695"/>
      <c r="R66" s="695"/>
      <c r="S66" s="695"/>
      <c r="T66" s="695"/>
      <c r="U66" s="695"/>
      <c r="V66" s="695"/>
      <c r="W66" s="695"/>
    </row>
    <row r="67" spans="3:23" ht="16.5" thickBot="1">
      <c r="C67" s="702" t="s">
        <v>723</v>
      </c>
      <c r="D67" s="701"/>
      <c r="E67" s="700"/>
      <c r="F67" s="700"/>
      <c r="G67" s="700"/>
      <c r="H67" s="699">
        <v>-4273.980000000025</v>
      </c>
      <c r="I67" s="699">
        <v>-960.19000000003143</v>
      </c>
      <c r="J67" s="699">
        <v>35417.800000000068</v>
      </c>
      <c r="K67" s="699">
        <v>67400.500000000029</v>
      </c>
      <c r="L67" s="699">
        <v>-14428.119999999879</v>
      </c>
      <c r="M67" s="698" t="s">
        <v>263</v>
      </c>
      <c r="N67" s="697" t="s">
        <v>263</v>
      </c>
      <c r="P67" s="695"/>
      <c r="Q67" s="695"/>
      <c r="R67" s="695"/>
      <c r="S67" s="695"/>
      <c r="T67" s="695"/>
      <c r="U67" s="695"/>
      <c r="V67" s="695"/>
      <c r="W67" s="695"/>
    </row>
    <row r="68" spans="3:23" ht="20.25" customHeight="1" thickTop="1">
      <c r="C68" s="2123" t="s">
        <v>722</v>
      </c>
      <c r="D68" s="2123"/>
      <c r="E68" s="2123"/>
      <c r="F68" s="2123"/>
      <c r="G68" s="2123"/>
      <c r="H68" s="2123"/>
      <c r="I68" s="2123"/>
      <c r="J68" s="2123"/>
      <c r="K68" s="2123"/>
      <c r="L68" s="2123"/>
      <c r="M68" s="2123"/>
      <c r="N68" s="2123"/>
      <c r="P68" s="695"/>
      <c r="Q68" s="695"/>
      <c r="R68" s="695"/>
      <c r="S68" s="695"/>
      <c r="T68" s="695"/>
      <c r="U68" s="695"/>
      <c r="V68" s="695"/>
      <c r="W68" s="695"/>
    </row>
    <row r="69" spans="3:23">
      <c r="C69" s="2124" t="s">
        <v>721</v>
      </c>
      <c r="D69" s="2124"/>
      <c r="E69" s="2124"/>
      <c r="F69" s="2124"/>
      <c r="G69" s="2124"/>
      <c r="H69" s="2124"/>
      <c r="I69" s="2124"/>
      <c r="J69" s="2124"/>
      <c r="K69" s="2124"/>
      <c r="L69" s="2124"/>
      <c r="M69" s="2124"/>
      <c r="N69" s="2124"/>
      <c r="P69" s="695"/>
      <c r="Q69" s="695"/>
      <c r="R69" s="695"/>
      <c r="S69" s="695"/>
      <c r="T69" s="695"/>
      <c r="U69" s="695"/>
      <c r="V69" s="695"/>
      <c r="W69" s="695"/>
    </row>
    <row r="70" spans="3:23">
      <c r="C70" s="696" t="s">
        <v>235</v>
      </c>
      <c r="P70" s="695"/>
      <c r="Q70" s="695"/>
      <c r="R70" s="695"/>
      <c r="S70" s="695"/>
      <c r="T70" s="695"/>
      <c r="U70" s="695"/>
      <c r="V70" s="695"/>
      <c r="W70" s="695"/>
    </row>
    <row r="71" spans="3:23">
      <c r="P71" s="695"/>
      <c r="Q71" s="695"/>
      <c r="R71" s="695"/>
      <c r="S71" s="695"/>
      <c r="T71" s="695"/>
      <c r="U71" s="695"/>
      <c r="V71" s="695"/>
      <c r="W71" s="695"/>
    </row>
    <row r="72" spans="3:23">
      <c r="I72" s="695"/>
      <c r="K72" s="695"/>
      <c r="P72" s="695"/>
      <c r="Q72" s="695"/>
      <c r="R72" s="695"/>
      <c r="S72" s="695"/>
      <c r="T72" s="695"/>
      <c r="U72" s="695"/>
      <c r="V72" s="695"/>
      <c r="W72" s="695"/>
    </row>
    <row r="73" spans="3:23">
      <c r="I73" s="695"/>
      <c r="K73" s="695"/>
      <c r="P73" s="695"/>
      <c r="Q73" s="695"/>
      <c r="R73" s="695"/>
      <c r="S73" s="695"/>
      <c r="T73" s="695"/>
      <c r="U73" s="695"/>
      <c r="V73" s="695"/>
      <c r="W73" s="695"/>
    </row>
    <row r="74" spans="3:23">
      <c r="I74" s="695"/>
      <c r="K74" s="695"/>
      <c r="P74" s="695"/>
      <c r="Q74" s="695"/>
      <c r="R74" s="695"/>
      <c r="S74" s="695"/>
      <c r="T74" s="695"/>
      <c r="U74" s="695"/>
      <c r="V74" s="695"/>
      <c r="W74" s="695"/>
    </row>
    <row r="75" spans="3:23">
      <c r="I75" s="695"/>
      <c r="J75" s="694" t="s">
        <v>235</v>
      </c>
      <c r="K75" s="695"/>
      <c r="P75" s="695"/>
      <c r="Q75" s="695"/>
      <c r="R75" s="695"/>
      <c r="S75" s="695"/>
      <c r="T75" s="695"/>
      <c r="U75" s="695"/>
      <c r="V75" s="695"/>
      <c r="W75" s="695"/>
    </row>
    <row r="76" spans="3:23">
      <c r="I76" s="695"/>
      <c r="K76" s="695"/>
      <c r="M76" s="694" t="s">
        <v>235</v>
      </c>
      <c r="P76" s="695"/>
      <c r="Q76" s="695"/>
      <c r="R76" s="695"/>
      <c r="S76" s="695"/>
      <c r="T76" s="695"/>
      <c r="U76" s="695"/>
      <c r="V76" s="695"/>
      <c r="W76" s="695"/>
    </row>
    <row r="77" spans="3:23">
      <c r="I77" s="695"/>
      <c r="K77" s="695"/>
      <c r="P77" s="695"/>
      <c r="Q77" s="695"/>
      <c r="R77" s="695"/>
      <c r="S77" s="695"/>
      <c r="T77" s="695"/>
      <c r="U77" s="695"/>
      <c r="V77" s="695"/>
      <c r="W77" s="695"/>
    </row>
    <row r="78" spans="3:23">
      <c r="I78" s="695"/>
      <c r="K78" s="695"/>
      <c r="P78" s="695"/>
      <c r="Q78" s="695"/>
      <c r="R78" s="695"/>
      <c r="S78" s="695"/>
      <c r="T78" s="695"/>
      <c r="U78" s="695"/>
      <c r="V78" s="695"/>
      <c r="W78" s="695"/>
    </row>
    <row r="79" spans="3:23">
      <c r="I79" s="695"/>
      <c r="K79" s="695"/>
      <c r="P79" s="695"/>
      <c r="Q79" s="695"/>
      <c r="R79" s="695"/>
      <c r="S79" s="695"/>
      <c r="T79" s="695"/>
      <c r="U79" s="695"/>
      <c r="V79" s="695"/>
      <c r="W79" s="695"/>
    </row>
    <row r="80" spans="3:23">
      <c r="I80" s="695"/>
      <c r="K80" s="695"/>
      <c r="P80" s="695"/>
      <c r="Q80" s="695"/>
      <c r="R80" s="695"/>
      <c r="S80" s="695"/>
      <c r="T80" s="695"/>
      <c r="U80" s="695"/>
      <c r="V80" s="695"/>
      <c r="W80" s="695"/>
    </row>
    <row r="81" spans="9:23">
      <c r="I81" s="695"/>
      <c r="K81" s="695"/>
      <c r="P81" s="695"/>
      <c r="Q81" s="695"/>
      <c r="R81" s="695"/>
      <c r="S81" s="695"/>
      <c r="T81" s="695"/>
      <c r="U81" s="695"/>
      <c r="V81" s="695"/>
      <c r="W81" s="695"/>
    </row>
    <row r="82" spans="9:23">
      <c r="I82" s="695"/>
      <c r="K82" s="695"/>
      <c r="P82" s="695"/>
      <c r="Q82" s="695"/>
      <c r="R82" s="695"/>
      <c r="S82" s="695"/>
      <c r="T82" s="695"/>
      <c r="U82" s="695"/>
      <c r="V82" s="695"/>
      <c r="W82" s="695"/>
    </row>
    <row r="83" spans="9:23">
      <c r="I83" s="695"/>
      <c r="K83" s="695"/>
      <c r="P83" s="695"/>
      <c r="Q83" s="695"/>
      <c r="R83" s="695"/>
      <c r="S83" s="695"/>
      <c r="T83" s="695"/>
      <c r="U83" s="695"/>
      <c r="V83" s="695"/>
      <c r="W83" s="695"/>
    </row>
    <row r="84" spans="9:23">
      <c r="I84" s="695"/>
      <c r="K84" s="695"/>
      <c r="P84" s="695"/>
      <c r="Q84" s="695"/>
      <c r="R84" s="695"/>
      <c r="S84" s="695"/>
      <c r="T84" s="695"/>
      <c r="U84" s="695"/>
      <c r="V84" s="695"/>
      <c r="W84" s="695"/>
    </row>
    <row r="85" spans="9:23">
      <c r="I85" s="695"/>
      <c r="K85" s="695"/>
      <c r="P85" s="695"/>
      <c r="Q85" s="695"/>
      <c r="R85" s="695"/>
      <c r="S85" s="695"/>
      <c r="T85" s="695"/>
      <c r="U85" s="695"/>
      <c r="V85" s="695"/>
      <c r="W85" s="695"/>
    </row>
    <row r="86" spans="9:23">
      <c r="I86" s="695"/>
      <c r="K86" s="695"/>
      <c r="P86" s="695"/>
      <c r="Q86" s="695"/>
      <c r="R86" s="695"/>
      <c r="S86" s="695"/>
      <c r="T86" s="695"/>
      <c r="U86" s="695"/>
      <c r="V86" s="695"/>
      <c r="W86" s="695"/>
    </row>
    <row r="87" spans="9:23">
      <c r="I87" s="695"/>
      <c r="K87" s="695"/>
      <c r="P87" s="695"/>
      <c r="Q87" s="695"/>
      <c r="R87" s="695"/>
      <c r="S87" s="695"/>
      <c r="T87" s="695"/>
      <c r="U87" s="695"/>
      <c r="V87" s="695"/>
      <c r="W87" s="695"/>
    </row>
    <row r="88" spans="9:23">
      <c r="I88" s="695"/>
      <c r="K88" s="695"/>
      <c r="P88" s="695"/>
      <c r="Q88" s="695"/>
      <c r="R88" s="695"/>
      <c r="S88" s="695"/>
      <c r="T88" s="695"/>
      <c r="U88" s="695"/>
      <c r="V88" s="695"/>
      <c r="W88" s="695"/>
    </row>
    <row r="89" spans="9:23">
      <c r="I89" s="695"/>
      <c r="K89" s="695"/>
      <c r="P89" s="695"/>
      <c r="Q89" s="695"/>
      <c r="R89" s="695"/>
      <c r="S89" s="695"/>
      <c r="T89" s="695"/>
      <c r="U89" s="695"/>
      <c r="V89" s="695"/>
      <c r="W89" s="695"/>
    </row>
    <row r="90" spans="9:23">
      <c r="I90" s="695"/>
      <c r="K90" s="695"/>
      <c r="P90" s="695"/>
      <c r="Q90" s="695"/>
      <c r="R90" s="695"/>
      <c r="S90" s="695"/>
      <c r="T90" s="695"/>
      <c r="U90" s="695"/>
      <c r="V90" s="695"/>
      <c r="W90" s="695"/>
    </row>
    <row r="91" spans="9:23">
      <c r="I91" s="695"/>
      <c r="K91" s="695"/>
      <c r="P91" s="695"/>
      <c r="Q91" s="695"/>
      <c r="R91" s="695"/>
      <c r="S91" s="695"/>
      <c r="T91" s="695"/>
      <c r="U91" s="695"/>
      <c r="V91" s="695"/>
      <c r="W91" s="695"/>
    </row>
    <row r="92" spans="9:23">
      <c r="I92" s="695"/>
      <c r="K92" s="695"/>
      <c r="P92" s="695"/>
      <c r="Q92" s="695"/>
      <c r="R92" s="695"/>
      <c r="S92" s="695"/>
      <c r="T92" s="695"/>
      <c r="U92" s="695"/>
      <c r="V92" s="695"/>
      <c r="W92" s="695"/>
    </row>
    <row r="93" spans="9:23">
      <c r="I93" s="695"/>
      <c r="K93" s="695"/>
      <c r="P93" s="695"/>
      <c r="Q93" s="695"/>
      <c r="R93" s="695"/>
      <c r="S93" s="695"/>
      <c r="T93" s="695"/>
      <c r="U93" s="695"/>
      <c r="V93" s="695"/>
      <c r="W93" s="695"/>
    </row>
    <row r="94" spans="9:23">
      <c r="I94" s="695"/>
      <c r="K94" s="695"/>
      <c r="P94" s="695"/>
      <c r="Q94" s="695"/>
      <c r="R94" s="695"/>
      <c r="S94" s="695"/>
      <c r="T94" s="695"/>
      <c r="U94" s="695"/>
      <c r="V94" s="695"/>
      <c r="W94" s="695"/>
    </row>
    <row r="95" spans="9:23">
      <c r="I95" s="695"/>
      <c r="K95" s="695"/>
      <c r="P95" s="695"/>
      <c r="Q95" s="695"/>
      <c r="R95" s="695"/>
      <c r="S95" s="695"/>
      <c r="T95" s="695"/>
      <c r="U95" s="695"/>
      <c r="V95" s="695"/>
      <c r="W95" s="695"/>
    </row>
    <row r="96" spans="9:23">
      <c r="I96" s="695"/>
      <c r="K96" s="695"/>
      <c r="P96" s="695"/>
      <c r="Q96" s="695"/>
      <c r="R96" s="695"/>
      <c r="S96" s="695"/>
      <c r="T96" s="695"/>
      <c r="U96" s="695"/>
      <c r="V96" s="695"/>
      <c r="W96" s="695"/>
    </row>
    <row r="97" spans="9:23">
      <c r="I97" s="695"/>
      <c r="K97" s="695"/>
      <c r="P97" s="695"/>
      <c r="Q97" s="695"/>
      <c r="R97" s="695"/>
      <c r="S97" s="695"/>
      <c r="T97" s="695"/>
      <c r="U97" s="695"/>
      <c r="V97" s="695"/>
      <c r="W97" s="695"/>
    </row>
    <row r="98" spans="9:23">
      <c r="I98" s="695"/>
      <c r="K98" s="695"/>
      <c r="P98" s="695"/>
      <c r="Q98" s="695"/>
      <c r="R98" s="695"/>
      <c r="S98" s="695"/>
      <c r="T98" s="695"/>
      <c r="U98" s="695"/>
      <c r="V98" s="695"/>
      <c r="W98" s="695"/>
    </row>
    <row r="99" spans="9:23">
      <c r="I99" s="695"/>
      <c r="K99" s="695"/>
      <c r="P99" s="695"/>
      <c r="Q99" s="695"/>
      <c r="R99" s="695"/>
      <c r="S99" s="695"/>
      <c r="T99" s="695"/>
      <c r="U99" s="695"/>
      <c r="V99" s="695"/>
      <c r="W99" s="695"/>
    </row>
    <row r="100" spans="9:23">
      <c r="I100" s="695"/>
      <c r="K100" s="695"/>
      <c r="P100" s="695"/>
      <c r="Q100" s="695"/>
      <c r="R100" s="695"/>
      <c r="S100" s="695"/>
      <c r="T100" s="695"/>
      <c r="U100" s="695"/>
      <c r="V100" s="695"/>
      <c r="W100" s="695"/>
    </row>
    <row r="101" spans="9:23">
      <c r="I101" s="695"/>
      <c r="K101" s="695"/>
      <c r="P101" s="695"/>
      <c r="Q101" s="695"/>
      <c r="R101" s="695"/>
      <c r="S101" s="695"/>
      <c r="T101" s="695"/>
      <c r="U101" s="695"/>
      <c r="V101" s="695"/>
      <c r="W101" s="695"/>
    </row>
    <row r="102" spans="9:23">
      <c r="I102" s="695"/>
      <c r="K102" s="695"/>
      <c r="P102" s="695"/>
      <c r="Q102" s="695"/>
      <c r="R102" s="695"/>
      <c r="S102" s="695"/>
      <c r="T102" s="695"/>
      <c r="U102" s="695"/>
      <c r="V102" s="695"/>
      <c r="W102" s="695"/>
    </row>
    <row r="103" spans="9:23">
      <c r="I103" s="695"/>
      <c r="K103" s="695"/>
      <c r="P103" s="695"/>
      <c r="Q103" s="695"/>
      <c r="R103" s="695"/>
      <c r="S103" s="695"/>
      <c r="T103" s="695"/>
      <c r="U103" s="695"/>
      <c r="V103" s="695"/>
      <c r="W103" s="695"/>
    </row>
    <row r="104" spans="9:23">
      <c r="I104" s="695"/>
      <c r="K104" s="695"/>
      <c r="P104" s="695"/>
      <c r="Q104" s="695"/>
      <c r="R104" s="695"/>
      <c r="S104" s="695"/>
      <c r="T104" s="695"/>
      <c r="U104" s="695"/>
      <c r="V104" s="695"/>
      <c r="W104" s="695"/>
    </row>
    <row r="105" spans="9:23">
      <c r="I105" s="695"/>
      <c r="K105" s="695"/>
      <c r="P105" s="695"/>
      <c r="Q105" s="695"/>
      <c r="R105" s="695"/>
      <c r="S105" s="695"/>
      <c r="T105" s="695"/>
      <c r="U105" s="695"/>
      <c r="V105" s="695"/>
      <c r="W105" s="695"/>
    </row>
    <row r="106" spans="9:23">
      <c r="I106" s="695"/>
      <c r="K106" s="695"/>
      <c r="P106" s="695"/>
      <c r="Q106" s="695"/>
      <c r="R106" s="695"/>
      <c r="S106" s="695"/>
      <c r="T106" s="695"/>
      <c r="U106" s="695"/>
      <c r="V106" s="695"/>
      <c r="W106" s="695"/>
    </row>
    <row r="107" spans="9:23">
      <c r="I107" s="695"/>
      <c r="K107" s="695"/>
      <c r="P107" s="695"/>
      <c r="Q107" s="695"/>
      <c r="R107" s="695"/>
      <c r="S107" s="695"/>
      <c r="T107" s="695"/>
      <c r="U107" s="695"/>
      <c r="V107" s="695"/>
      <c r="W107" s="695"/>
    </row>
    <row r="108" spans="9:23">
      <c r="I108" s="695"/>
      <c r="K108" s="695"/>
      <c r="P108" s="695"/>
      <c r="Q108" s="695"/>
      <c r="R108" s="695"/>
      <c r="S108" s="695"/>
      <c r="T108" s="695"/>
      <c r="U108" s="695"/>
      <c r="V108" s="695"/>
      <c r="W108" s="695"/>
    </row>
    <row r="109" spans="9:23">
      <c r="I109" s="695"/>
      <c r="K109" s="695"/>
      <c r="P109" s="695"/>
      <c r="Q109" s="695"/>
      <c r="R109" s="695"/>
      <c r="S109" s="695"/>
      <c r="T109" s="695"/>
      <c r="U109" s="695"/>
      <c r="V109" s="695"/>
      <c r="W109" s="695"/>
    </row>
    <row r="110" spans="9:23">
      <c r="I110" s="695"/>
      <c r="K110" s="695"/>
      <c r="P110" s="695"/>
      <c r="Q110" s="695"/>
      <c r="R110" s="695"/>
      <c r="S110" s="695"/>
      <c r="T110" s="695"/>
      <c r="U110" s="695"/>
      <c r="V110" s="695"/>
      <c r="W110" s="695"/>
    </row>
    <row r="111" spans="9:23">
      <c r="I111" s="695"/>
      <c r="K111" s="695"/>
      <c r="P111" s="695"/>
      <c r="Q111" s="695"/>
      <c r="R111" s="695"/>
      <c r="S111" s="695"/>
      <c r="T111" s="695"/>
      <c r="U111" s="695"/>
      <c r="V111" s="695"/>
      <c r="W111" s="695"/>
    </row>
    <row r="112" spans="9:23">
      <c r="I112" s="695"/>
      <c r="K112" s="695"/>
      <c r="P112" s="695"/>
      <c r="Q112" s="695"/>
      <c r="R112" s="695"/>
      <c r="S112" s="695"/>
      <c r="T112" s="695"/>
      <c r="U112" s="695"/>
      <c r="V112" s="695"/>
      <c r="W112" s="695"/>
    </row>
    <row r="113" spans="9:23">
      <c r="I113" s="695"/>
      <c r="K113" s="695"/>
      <c r="P113" s="695"/>
      <c r="Q113" s="695"/>
      <c r="R113" s="695"/>
      <c r="S113" s="695"/>
      <c r="T113" s="695"/>
      <c r="U113" s="695"/>
      <c r="V113" s="695"/>
      <c r="W113" s="695"/>
    </row>
    <row r="114" spans="9:23">
      <c r="I114" s="695"/>
      <c r="K114" s="695"/>
      <c r="P114" s="695"/>
      <c r="Q114" s="695"/>
      <c r="R114" s="695"/>
      <c r="S114" s="695"/>
      <c r="T114" s="695"/>
      <c r="U114" s="695"/>
      <c r="V114" s="695"/>
      <c r="W114" s="695"/>
    </row>
    <row r="115" spans="9:23">
      <c r="I115" s="695"/>
      <c r="K115" s="695"/>
      <c r="P115" s="695"/>
      <c r="Q115" s="695"/>
      <c r="R115" s="695"/>
      <c r="S115" s="695"/>
      <c r="T115" s="695"/>
      <c r="U115" s="695"/>
      <c r="V115" s="695"/>
      <c r="W115" s="695"/>
    </row>
    <row r="116" spans="9:23">
      <c r="I116" s="695"/>
      <c r="K116" s="695"/>
    </row>
    <row r="117" spans="9:23">
      <c r="I117" s="695"/>
      <c r="K117" s="695"/>
    </row>
    <row r="118" spans="9:23">
      <c r="I118" s="695"/>
      <c r="K118" s="695"/>
    </row>
    <row r="119" spans="9:23">
      <c r="I119" s="695"/>
      <c r="K119" s="695"/>
    </row>
    <row r="120" spans="9:23">
      <c r="I120" s="695"/>
      <c r="K120" s="695"/>
    </row>
    <row r="121" spans="9:23">
      <c r="I121" s="695"/>
      <c r="K121" s="695"/>
    </row>
    <row r="122" spans="9:23">
      <c r="I122" s="695"/>
      <c r="K122" s="695"/>
    </row>
    <row r="123" spans="9:23">
      <c r="I123" s="695"/>
      <c r="K123" s="695"/>
    </row>
    <row r="124" spans="9:23">
      <c r="I124" s="695"/>
      <c r="K124" s="695"/>
    </row>
    <row r="125" spans="9:23">
      <c r="I125" s="695"/>
      <c r="K125" s="695"/>
    </row>
    <row r="126" spans="9:23">
      <c r="I126" s="695"/>
      <c r="K126" s="695"/>
    </row>
    <row r="127" spans="9:23">
      <c r="I127" s="695"/>
      <c r="K127" s="695"/>
    </row>
    <row r="128" spans="9:23">
      <c r="I128" s="695"/>
      <c r="K128" s="695"/>
    </row>
    <row r="129" spans="9:11">
      <c r="I129" s="695"/>
      <c r="K129" s="695"/>
    </row>
    <row r="130" spans="9:11">
      <c r="I130" s="695"/>
      <c r="K130" s="695"/>
    </row>
    <row r="131" spans="9:11">
      <c r="I131" s="695"/>
      <c r="K131" s="695"/>
    </row>
    <row r="132" spans="9:11">
      <c r="I132" s="695"/>
      <c r="K132" s="695"/>
    </row>
    <row r="133" spans="9:11">
      <c r="I133" s="695"/>
      <c r="K133" s="695"/>
    </row>
    <row r="134" spans="9:11">
      <c r="I134" s="695"/>
      <c r="K134" s="695"/>
    </row>
    <row r="135" spans="9:11">
      <c r="I135" s="695"/>
      <c r="K135" s="695"/>
    </row>
    <row r="136" spans="9:11">
      <c r="I136" s="695"/>
      <c r="K136" s="695"/>
    </row>
    <row r="137" spans="9:11">
      <c r="I137" s="695"/>
      <c r="K137" s="695"/>
    </row>
    <row r="138" spans="9:11">
      <c r="I138" s="695"/>
      <c r="K138" s="695"/>
    </row>
    <row r="139" spans="9:11">
      <c r="I139" s="695"/>
      <c r="K139" s="695"/>
    </row>
    <row r="140" spans="9:11">
      <c r="I140" s="695"/>
      <c r="K140" s="695"/>
    </row>
    <row r="141" spans="9:11">
      <c r="I141" s="695"/>
      <c r="K141" s="695"/>
    </row>
    <row r="142" spans="9:11">
      <c r="I142" s="695"/>
      <c r="K142" s="695"/>
    </row>
    <row r="143" spans="9:11">
      <c r="I143" s="695"/>
      <c r="K143" s="695"/>
    </row>
    <row r="144" spans="9:11">
      <c r="I144" s="695"/>
      <c r="K144" s="695"/>
    </row>
    <row r="145" spans="9:11">
      <c r="I145" s="695"/>
      <c r="K145" s="695"/>
    </row>
    <row r="146" spans="9:11">
      <c r="I146" s="695"/>
      <c r="K146" s="695"/>
    </row>
    <row r="147" spans="9:11">
      <c r="I147" s="695"/>
      <c r="K147" s="695"/>
    </row>
    <row r="148" spans="9:11">
      <c r="I148" s="695"/>
      <c r="K148" s="695"/>
    </row>
    <row r="149" spans="9:11">
      <c r="I149" s="695"/>
      <c r="K149" s="695"/>
    </row>
    <row r="150" spans="9:11">
      <c r="I150" s="695"/>
      <c r="K150" s="695"/>
    </row>
    <row r="151" spans="9:11">
      <c r="I151" s="695"/>
      <c r="K151" s="695"/>
    </row>
    <row r="152" spans="9:11">
      <c r="I152" s="695"/>
      <c r="K152" s="695"/>
    </row>
    <row r="153" spans="9:11">
      <c r="I153" s="695"/>
      <c r="K153" s="695"/>
    </row>
    <row r="154" spans="9:11">
      <c r="I154" s="695"/>
      <c r="K154" s="695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showGridLines="0" zoomScaleSheetLayoutView="100" workbookViewId="0">
      <selection activeCell="A2" sqref="A2:M2"/>
    </sheetView>
  </sheetViews>
  <sheetFormatPr defaultRowHeight="15.75"/>
  <cols>
    <col min="1" max="1" width="4.28515625" style="732" customWidth="1"/>
    <col min="2" max="3" width="3.7109375" style="732" customWidth="1"/>
    <col min="4" max="4" width="4.42578125" style="732" customWidth="1"/>
    <col min="5" max="5" width="4.5703125" style="732" customWidth="1"/>
    <col min="6" max="6" width="24.85546875" style="732" customWidth="1"/>
    <col min="7" max="11" width="14.5703125" style="732" customWidth="1"/>
    <col min="12" max="12" width="13.28515625" style="732" customWidth="1"/>
    <col min="13" max="13" width="14" style="732" customWidth="1"/>
    <col min="14" max="223" width="9.140625" style="732"/>
    <col min="224" max="224" width="4.28515625" style="732" customWidth="1"/>
    <col min="225" max="225" width="3.28515625" style="732" customWidth="1"/>
    <col min="226" max="226" width="2.85546875" style="732" customWidth="1"/>
    <col min="227" max="227" width="3.42578125" style="732" customWidth="1"/>
    <col min="228" max="228" width="3.28515625" style="732" customWidth="1"/>
    <col min="229" max="229" width="3.5703125" style="732" customWidth="1"/>
    <col min="230" max="230" width="16.5703125" style="732" customWidth="1"/>
    <col min="231" max="231" width="8.140625" style="732" customWidth="1"/>
    <col min="232" max="232" width="8.5703125" style="732" customWidth="1"/>
    <col min="233" max="233" width="7.7109375" style="732" customWidth="1"/>
    <col min="234" max="234" width="8.140625" style="732" customWidth="1"/>
    <col min="235" max="235" width="8.42578125" style="732" customWidth="1"/>
    <col min="236" max="236" width="9" style="732" bestFit="1" customWidth="1"/>
    <col min="237" max="237" width="8.7109375" style="732" bestFit="1" customWidth="1"/>
    <col min="238" max="479" width="9.140625" style="732"/>
    <col min="480" max="480" width="4.28515625" style="732" customWidth="1"/>
    <col min="481" max="481" width="3.28515625" style="732" customWidth="1"/>
    <col min="482" max="482" width="2.85546875" style="732" customWidth="1"/>
    <col min="483" max="483" width="3.42578125" style="732" customWidth="1"/>
    <col min="484" max="484" width="3.28515625" style="732" customWidth="1"/>
    <col min="485" max="485" width="3.5703125" style="732" customWidth="1"/>
    <col min="486" max="486" width="16.5703125" style="732" customWidth="1"/>
    <col min="487" max="487" width="8.140625" style="732" customWidth="1"/>
    <col min="488" max="488" width="8.5703125" style="732" customWidth="1"/>
    <col min="489" max="489" width="7.7109375" style="732" customWidth="1"/>
    <col min="490" max="490" width="8.140625" style="732" customWidth="1"/>
    <col min="491" max="491" width="8.42578125" style="732" customWidth="1"/>
    <col min="492" max="492" width="9" style="732" bestFit="1" customWidth="1"/>
    <col min="493" max="493" width="8.7109375" style="732" bestFit="1" customWidth="1"/>
    <col min="494" max="735" width="9.140625" style="732"/>
    <col min="736" max="736" width="4.28515625" style="732" customWidth="1"/>
    <col min="737" max="737" width="3.28515625" style="732" customWidth="1"/>
    <col min="738" max="738" width="2.85546875" style="732" customWidth="1"/>
    <col min="739" max="739" width="3.42578125" style="732" customWidth="1"/>
    <col min="740" max="740" width="3.28515625" style="732" customWidth="1"/>
    <col min="741" max="741" width="3.5703125" style="732" customWidth="1"/>
    <col min="742" max="742" width="16.5703125" style="732" customWidth="1"/>
    <col min="743" max="743" width="8.140625" style="732" customWidth="1"/>
    <col min="744" max="744" width="8.5703125" style="732" customWidth="1"/>
    <col min="745" max="745" width="7.7109375" style="732" customWidth="1"/>
    <col min="746" max="746" width="8.140625" style="732" customWidth="1"/>
    <col min="747" max="747" width="8.42578125" style="732" customWidth="1"/>
    <col min="748" max="748" width="9" style="732" bestFit="1" customWidth="1"/>
    <col min="749" max="749" width="8.7109375" style="732" bestFit="1" customWidth="1"/>
    <col min="750" max="991" width="9.140625" style="732"/>
    <col min="992" max="992" width="4.28515625" style="732" customWidth="1"/>
    <col min="993" max="993" width="3.28515625" style="732" customWidth="1"/>
    <col min="994" max="994" width="2.85546875" style="732" customWidth="1"/>
    <col min="995" max="995" width="3.42578125" style="732" customWidth="1"/>
    <col min="996" max="996" width="3.28515625" style="732" customWidth="1"/>
    <col min="997" max="997" width="3.5703125" style="732" customWidth="1"/>
    <col min="998" max="998" width="16.5703125" style="732" customWidth="1"/>
    <col min="999" max="999" width="8.140625" style="732" customWidth="1"/>
    <col min="1000" max="1000" width="8.5703125" style="732" customWidth="1"/>
    <col min="1001" max="1001" width="7.7109375" style="732" customWidth="1"/>
    <col min="1002" max="1002" width="8.140625" style="732" customWidth="1"/>
    <col min="1003" max="1003" width="8.42578125" style="732" customWidth="1"/>
    <col min="1004" max="1004" width="9" style="732" bestFit="1" customWidth="1"/>
    <col min="1005" max="1005" width="8.7109375" style="732" bestFit="1" customWidth="1"/>
    <col min="1006" max="1247" width="9.140625" style="732"/>
    <col min="1248" max="1248" width="4.28515625" style="732" customWidth="1"/>
    <col min="1249" max="1249" width="3.28515625" style="732" customWidth="1"/>
    <col min="1250" max="1250" width="2.85546875" style="732" customWidth="1"/>
    <col min="1251" max="1251" width="3.42578125" style="732" customWidth="1"/>
    <col min="1252" max="1252" width="3.28515625" style="732" customWidth="1"/>
    <col min="1253" max="1253" width="3.5703125" style="732" customWidth="1"/>
    <col min="1254" max="1254" width="16.5703125" style="732" customWidth="1"/>
    <col min="1255" max="1255" width="8.140625" style="732" customWidth="1"/>
    <col min="1256" max="1256" width="8.5703125" style="732" customWidth="1"/>
    <col min="1257" max="1257" width="7.7109375" style="732" customWidth="1"/>
    <col min="1258" max="1258" width="8.140625" style="732" customWidth="1"/>
    <col min="1259" max="1259" width="8.42578125" style="732" customWidth="1"/>
    <col min="1260" max="1260" width="9" style="732" bestFit="1" customWidth="1"/>
    <col min="1261" max="1261" width="8.7109375" style="732" bestFit="1" customWidth="1"/>
    <col min="1262" max="1503" width="9.140625" style="732"/>
    <col min="1504" max="1504" width="4.28515625" style="732" customWidth="1"/>
    <col min="1505" max="1505" width="3.28515625" style="732" customWidth="1"/>
    <col min="1506" max="1506" width="2.85546875" style="732" customWidth="1"/>
    <col min="1507" max="1507" width="3.42578125" style="732" customWidth="1"/>
    <col min="1508" max="1508" width="3.28515625" style="732" customWidth="1"/>
    <col min="1509" max="1509" width="3.5703125" style="732" customWidth="1"/>
    <col min="1510" max="1510" width="16.5703125" style="732" customWidth="1"/>
    <col min="1511" max="1511" width="8.140625" style="732" customWidth="1"/>
    <col min="1512" max="1512" width="8.5703125" style="732" customWidth="1"/>
    <col min="1513" max="1513" width="7.7109375" style="732" customWidth="1"/>
    <col min="1514" max="1514" width="8.140625" style="732" customWidth="1"/>
    <col min="1515" max="1515" width="8.42578125" style="732" customWidth="1"/>
    <col min="1516" max="1516" width="9" style="732" bestFit="1" customWidth="1"/>
    <col min="1517" max="1517" width="8.7109375" style="732" bestFit="1" customWidth="1"/>
    <col min="1518" max="1759" width="9.140625" style="732"/>
    <col min="1760" max="1760" width="4.28515625" style="732" customWidth="1"/>
    <col min="1761" max="1761" width="3.28515625" style="732" customWidth="1"/>
    <col min="1762" max="1762" width="2.85546875" style="732" customWidth="1"/>
    <col min="1763" max="1763" width="3.42578125" style="732" customWidth="1"/>
    <col min="1764" max="1764" width="3.28515625" style="732" customWidth="1"/>
    <col min="1765" max="1765" width="3.5703125" style="732" customWidth="1"/>
    <col min="1766" max="1766" width="16.5703125" style="732" customWidth="1"/>
    <col min="1767" max="1767" width="8.140625" style="732" customWidth="1"/>
    <col min="1768" max="1768" width="8.5703125" style="732" customWidth="1"/>
    <col min="1769" max="1769" width="7.7109375" style="732" customWidth="1"/>
    <col min="1770" max="1770" width="8.140625" style="732" customWidth="1"/>
    <col min="1771" max="1771" width="8.42578125" style="732" customWidth="1"/>
    <col min="1772" max="1772" width="9" style="732" bestFit="1" customWidth="1"/>
    <col min="1773" max="1773" width="8.7109375" style="732" bestFit="1" customWidth="1"/>
    <col min="1774" max="2015" width="9.140625" style="732"/>
    <col min="2016" max="2016" width="4.28515625" style="732" customWidth="1"/>
    <col min="2017" max="2017" width="3.28515625" style="732" customWidth="1"/>
    <col min="2018" max="2018" width="2.85546875" style="732" customWidth="1"/>
    <col min="2019" max="2019" width="3.42578125" style="732" customWidth="1"/>
    <col min="2020" max="2020" width="3.28515625" style="732" customWidth="1"/>
    <col min="2021" max="2021" width="3.5703125" style="732" customWidth="1"/>
    <col min="2022" max="2022" width="16.5703125" style="732" customWidth="1"/>
    <col min="2023" max="2023" width="8.140625" style="732" customWidth="1"/>
    <col min="2024" max="2024" width="8.5703125" style="732" customWidth="1"/>
    <col min="2025" max="2025" width="7.7109375" style="732" customWidth="1"/>
    <col min="2026" max="2026" width="8.140625" style="732" customWidth="1"/>
    <col min="2027" max="2027" width="8.42578125" style="732" customWidth="1"/>
    <col min="2028" max="2028" width="9" style="732" bestFit="1" customWidth="1"/>
    <col min="2029" max="2029" width="8.7109375" style="732" bestFit="1" customWidth="1"/>
    <col min="2030" max="2271" width="9.140625" style="732"/>
    <col min="2272" max="2272" width="4.28515625" style="732" customWidth="1"/>
    <col min="2273" max="2273" width="3.28515625" style="732" customWidth="1"/>
    <col min="2274" max="2274" width="2.85546875" style="732" customWidth="1"/>
    <col min="2275" max="2275" width="3.42578125" style="732" customWidth="1"/>
    <col min="2276" max="2276" width="3.28515625" style="732" customWidth="1"/>
    <col min="2277" max="2277" width="3.5703125" style="732" customWidth="1"/>
    <col min="2278" max="2278" width="16.5703125" style="732" customWidth="1"/>
    <col min="2279" max="2279" width="8.140625" style="732" customWidth="1"/>
    <col min="2280" max="2280" width="8.5703125" style="732" customWidth="1"/>
    <col min="2281" max="2281" width="7.7109375" style="732" customWidth="1"/>
    <col min="2282" max="2282" width="8.140625" style="732" customWidth="1"/>
    <col min="2283" max="2283" width="8.42578125" style="732" customWidth="1"/>
    <col min="2284" max="2284" width="9" style="732" bestFit="1" customWidth="1"/>
    <col min="2285" max="2285" width="8.7109375" style="732" bestFit="1" customWidth="1"/>
    <col min="2286" max="2527" width="9.140625" style="732"/>
    <col min="2528" max="2528" width="4.28515625" style="732" customWidth="1"/>
    <col min="2529" max="2529" width="3.28515625" style="732" customWidth="1"/>
    <col min="2530" max="2530" width="2.85546875" style="732" customWidth="1"/>
    <col min="2531" max="2531" width="3.42578125" style="732" customWidth="1"/>
    <col min="2532" max="2532" width="3.28515625" style="732" customWidth="1"/>
    <col min="2533" max="2533" width="3.5703125" style="732" customWidth="1"/>
    <col min="2534" max="2534" width="16.5703125" style="732" customWidth="1"/>
    <col min="2535" max="2535" width="8.140625" style="732" customWidth="1"/>
    <col min="2536" max="2536" width="8.5703125" style="732" customWidth="1"/>
    <col min="2537" max="2537" width="7.7109375" style="732" customWidth="1"/>
    <col min="2538" max="2538" width="8.140625" style="732" customWidth="1"/>
    <col min="2539" max="2539" width="8.42578125" style="732" customWidth="1"/>
    <col min="2540" max="2540" width="9" style="732" bestFit="1" customWidth="1"/>
    <col min="2541" max="2541" width="8.7109375" style="732" bestFit="1" customWidth="1"/>
    <col min="2542" max="2783" width="9.140625" style="732"/>
    <col min="2784" max="2784" width="4.28515625" style="732" customWidth="1"/>
    <col min="2785" max="2785" width="3.28515625" style="732" customWidth="1"/>
    <col min="2786" max="2786" width="2.85546875" style="732" customWidth="1"/>
    <col min="2787" max="2787" width="3.42578125" style="732" customWidth="1"/>
    <col min="2788" max="2788" width="3.28515625" style="732" customWidth="1"/>
    <col min="2789" max="2789" width="3.5703125" style="732" customWidth="1"/>
    <col min="2790" max="2790" width="16.5703125" style="732" customWidth="1"/>
    <col min="2791" max="2791" width="8.140625" style="732" customWidth="1"/>
    <col min="2792" max="2792" width="8.5703125" style="732" customWidth="1"/>
    <col min="2793" max="2793" width="7.7109375" style="732" customWidth="1"/>
    <col min="2794" max="2794" width="8.140625" style="732" customWidth="1"/>
    <col min="2795" max="2795" width="8.42578125" style="732" customWidth="1"/>
    <col min="2796" max="2796" width="9" style="732" bestFit="1" customWidth="1"/>
    <col min="2797" max="2797" width="8.7109375" style="732" bestFit="1" customWidth="1"/>
    <col min="2798" max="3039" width="9.140625" style="732"/>
    <col min="3040" max="3040" width="4.28515625" style="732" customWidth="1"/>
    <col min="3041" max="3041" width="3.28515625" style="732" customWidth="1"/>
    <col min="3042" max="3042" width="2.85546875" style="732" customWidth="1"/>
    <col min="3043" max="3043" width="3.42578125" style="732" customWidth="1"/>
    <col min="3044" max="3044" width="3.28515625" style="732" customWidth="1"/>
    <col min="3045" max="3045" width="3.5703125" style="732" customWidth="1"/>
    <col min="3046" max="3046" width="16.5703125" style="732" customWidth="1"/>
    <col min="3047" max="3047" width="8.140625" style="732" customWidth="1"/>
    <col min="3048" max="3048" width="8.5703125" style="732" customWidth="1"/>
    <col min="3049" max="3049" width="7.7109375" style="732" customWidth="1"/>
    <col min="3050" max="3050" width="8.140625" style="732" customWidth="1"/>
    <col min="3051" max="3051" width="8.42578125" style="732" customWidth="1"/>
    <col min="3052" max="3052" width="9" style="732" bestFit="1" customWidth="1"/>
    <col min="3053" max="3053" width="8.7109375" style="732" bestFit="1" customWidth="1"/>
    <col min="3054" max="3295" width="9.140625" style="732"/>
    <col min="3296" max="3296" width="4.28515625" style="732" customWidth="1"/>
    <col min="3297" max="3297" width="3.28515625" style="732" customWidth="1"/>
    <col min="3298" max="3298" width="2.85546875" style="732" customWidth="1"/>
    <col min="3299" max="3299" width="3.42578125" style="732" customWidth="1"/>
    <col min="3300" max="3300" width="3.28515625" style="732" customWidth="1"/>
    <col min="3301" max="3301" width="3.5703125" style="732" customWidth="1"/>
    <col min="3302" max="3302" width="16.5703125" style="732" customWidth="1"/>
    <col min="3303" max="3303" width="8.140625" style="732" customWidth="1"/>
    <col min="3304" max="3304" width="8.5703125" style="732" customWidth="1"/>
    <col min="3305" max="3305" width="7.7109375" style="732" customWidth="1"/>
    <col min="3306" max="3306" width="8.140625" style="732" customWidth="1"/>
    <col min="3307" max="3307" width="8.42578125" style="732" customWidth="1"/>
    <col min="3308" max="3308" width="9" style="732" bestFit="1" customWidth="1"/>
    <col min="3309" max="3309" width="8.7109375" style="732" bestFit="1" customWidth="1"/>
    <col min="3310" max="3551" width="9.140625" style="732"/>
    <col min="3552" max="3552" width="4.28515625" style="732" customWidth="1"/>
    <col min="3553" max="3553" width="3.28515625" style="732" customWidth="1"/>
    <col min="3554" max="3554" width="2.85546875" style="732" customWidth="1"/>
    <col min="3555" max="3555" width="3.42578125" style="732" customWidth="1"/>
    <col min="3556" max="3556" width="3.28515625" style="732" customWidth="1"/>
    <col min="3557" max="3557" width="3.5703125" style="732" customWidth="1"/>
    <col min="3558" max="3558" width="16.5703125" style="732" customWidth="1"/>
    <col min="3559" max="3559" width="8.140625" style="732" customWidth="1"/>
    <col min="3560" max="3560" width="8.5703125" style="732" customWidth="1"/>
    <col min="3561" max="3561" width="7.7109375" style="732" customWidth="1"/>
    <col min="3562" max="3562" width="8.140625" style="732" customWidth="1"/>
    <col min="3563" max="3563" width="8.42578125" style="732" customWidth="1"/>
    <col min="3564" max="3564" width="9" style="732" bestFit="1" customWidth="1"/>
    <col min="3565" max="3565" width="8.7109375" style="732" bestFit="1" customWidth="1"/>
    <col min="3566" max="3807" width="9.140625" style="732"/>
    <col min="3808" max="3808" width="4.28515625" style="732" customWidth="1"/>
    <col min="3809" max="3809" width="3.28515625" style="732" customWidth="1"/>
    <col min="3810" max="3810" width="2.85546875" style="732" customWidth="1"/>
    <col min="3811" max="3811" width="3.42578125" style="732" customWidth="1"/>
    <col min="3812" max="3812" width="3.28515625" style="732" customWidth="1"/>
    <col min="3813" max="3813" width="3.5703125" style="732" customWidth="1"/>
    <col min="3814" max="3814" width="16.5703125" style="732" customWidth="1"/>
    <col min="3815" max="3815" width="8.140625" style="732" customWidth="1"/>
    <col min="3816" max="3816" width="8.5703125" style="732" customWidth="1"/>
    <col min="3817" max="3817" width="7.7109375" style="732" customWidth="1"/>
    <col min="3818" max="3818" width="8.140625" style="732" customWidth="1"/>
    <col min="3819" max="3819" width="8.42578125" style="732" customWidth="1"/>
    <col min="3820" max="3820" width="9" style="732" bestFit="1" customWidth="1"/>
    <col min="3821" max="3821" width="8.7109375" style="732" bestFit="1" customWidth="1"/>
    <col min="3822" max="4063" width="9.140625" style="732"/>
    <col min="4064" max="4064" width="4.28515625" style="732" customWidth="1"/>
    <col min="4065" max="4065" width="3.28515625" style="732" customWidth="1"/>
    <col min="4066" max="4066" width="2.85546875" style="732" customWidth="1"/>
    <col min="4067" max="4067" width="3.42578125" style="732" customWidth="1"/>
    <col min="4068" max="4068" width="3.28515625" style="732" customWidth="1"/>
    <col min="4069" max="4069" width="3.5703125" style="732" customWidth="1"/>
    <col min="4070" max="4070" width="16.5703125" style="732" customWidth="1"/>
    <col min="4071" max="4071" width="8.140625" style="732" customWidth="1"/>
    <col min="4072" max="4072" width="8.5703125" style="732" customWidth="1"/>
    <col min="4073" max="4073" width="7.7109375" style="732" customWidth="1"/>
    <col min="4074" max="4074" width="8.140625" style="732" customWidth="1"/>
    <col min="4075" max="4075" width="8.42578125" style="732" customWidth="1"/>
    <col min="4076" max="4076" width="9" style="732" bestFit="1" customWidth="1"/>
    <col min="4077" max="4077" width="8.7109375" style="732" bestFit="1" customWidth="1"/>
    <col min="4078" max="4319" width="9.140625" style="732"/>
    <col min="4320" max="4320" width="4.28515625" style="732" customWidth="1"/>
    <col min="4321" max="4321" width="3.28515625" style="732" customWidth="1"/>
    <col min="4322" max="4322" width="2.85546875" style="732" customWidth="1"/>
    <col min="4323" max="4323" width="3.42578125" style="732" customWidth="1"/>
    <col min="4324" max="4324" width="3.28515625" style="732" customWidth="1"/>
    <col min="4325" max="4325" width="3.5703125" style="732" customWidth="1"/>
    <col min="4326" max="4326" width="16.5703125" style="732" customWidth="1"/>
    <col min="4327" max="4327" width="8.140625" style="732" customWidth="1"/>
    <col min="4328" max="4328" width="8.5703125" style="732" customWidth="1"/>
    <col min="4329" max="4329" width="7.7109375" style="732" customWidth="1"/>
    <col min="4330" max="4330" width="8.140625" style="732" customWidth="1"/>
    <col min="4331" max="4331" width="8.42578125" style="732" customWidth="1"/>
    <col min="4332" max="4332" width="9" style="732" bestFit="1" customWidth="1"/>
    <col min="4333" max="4333" width="8.7109375" style="732" bestFit="1" customWidth="1"/>
    <col min="4334" max="4575" width="9.140625" style="732"/>
    <col min="4576" max="4576" width="4.28515625" style="732" customWidth="1"/>
    <col min="4577" max="4577" width="3.28515625" style="732" customWidth="1"/>
    <col min="4578" max="4578" width="2.85546875" style="732" customWidth="1"/>
    <col min="4579" max="4579" width="3.42578125" style="732" customWidth="1"/>
    <col min="4580" max="4580" width="3.28515625" style="732" customWidth="1"/>
    <col min="4581" max="4581" width="3.5703125" style="732" customWidth="1"/>
    <col min="4582" max="4582" width="16.5703125" style="732" customWidth="1"/>
    <col min="4583" max="4583" width="8.140625" style="732" customWidth="1"/>
    <col min="4584" max="4584" width="8.5703125" style="732" customWidth="1"/>
    <col min="4585" max="4585" width="7.7109375" style="732" customWidth="1"/>
    <col min="4586" max="4586" width="8.140625" style="732" customWidth="1"/>
    <col min="4587" max="4587" width="8.42578125" style="732" customWidth="1"/>
    <col min="4588" max="4588" width="9" style="732" bestFit="1" customWidth="1"/>
    <col min="4589" max="4589" width="8.7109375" style="732" bestFit="1" customWidth="1"/>
    <col min="4590" max="4831" width="9.140625" style="732"/>
    <col min="4832" max="4832" width="4.28515625" style="732" customWidth="1"/>
    <col min="4833" max="4833" width="3.28515625" style="732" customWidth="1"/>
    <col min="4834" max="4834" width="2.85546875" style="732" customWidth="1"/>
    <col min="4835" max="4835" width="3.42578125" style="732" customWidth="1"/>
    <col min="4836" max="4836" width="3.28515625" style="732" customWidth="1"/>
    <col min="4837" max="4837" width="3.5703125" style="732" customWidth="1"/>
    <col min="4838" max="4838" width="16.5703125" style="732" customWidth="1"/>
    <col min="4839" max="4839" width="8.140625" style="732" customWidth="1"/>
    <col min="4840" max="4840" width="8.5703125" style="732" customWidth="1"/>
    <col min="4841" max="4841" width="7.7109375" style="732" customWidth="1"/>
    <col min="4842" max="4842" width="8.140625" style="732" customWidth="1"/>
    <col min="4843" max="4843" width="8.42578125" style="732" customWidth="1"/>
    <col min="4844" max="4844" width="9" style="732" bestFit="1" customWidth="1"/>
    <col min="4845" max="4845" width="8.7109375" style="732" bestFit="1" customWidth="1"/>
    <col min="4846" max="5087" width="9.140625" style="732"/>
    <col min="5088" max="5088" width="4.28515625" style="732" customWidth="1"/>
    <col min="5089" max="5089" width="3.28515625" style="732" customWidth="1"/>
    <col min="5090" max="5090" width="2.85546875" style="732" customWidth="1"/>
    <col min="5091" max="5091" width="3.42578125" style="732" customWidth="1"/>
    <col min="5092" max="5092" width="3.28515625" style="732" customWidth="1"/>
    <col min="5093" max="5093" width="3.5703125" style="732" customWidth="1"/>
    <col min="5094" max="5094" width="16.5703125" style="732" customWidth="1"/>
    <col min="5095" max="5095" width="8.140625" style="732" customWidth="1"/>
    <col min="5096" max="5096" width="8.5703125" style="732" customWidth="1"/>
    <col min="5097" max="5097" width="7.7109375" style="732" customWidth="1"/>
    <col min="5098" max="5098" width="8.140625" style="732" customWidth="1"/>
    <col min="5099" max="5099" width="8.42578125" style="732" customWidth="1"/>
    <col min="5100" max="5100" width="9" style="732" bestFit="1" customWidth="1"/>
    <col min="5101" max="5101" width="8.7109375" style="732" bestFit="1" customWidth="1"/>
    <col min="5102" max="5343" width="9.140625" style="732"/>
    <col min="5344" max="5344" width="4.28515625" style="732" customWidth="1"/>
    <col min="5345" max="5345" width="3.28515625" style="732" customWidth="1"/>
    <col min="5346" max="5346" width="2.85546875" style="732" customWidth="1"/>
    <col min="5347" max="5347" width="3.42578125" style="732" customWidth="1"/>
    <col min="5348" max="5348" width="3.28515625" style="732" customWidth="1"/>
    <col min="5349" max="5349" width="3.5703125" style="732" customWidth="1"/>
    <col min="5350" max="5350" width="16.5703125" style="732" customWidth="1"/>
    <col min="5351" max="5351" width="8.140625" style="732" customWidth="1"/>
    <col min="5352" max="5352" width="8.5703125" style="732" customWidth="1"/>
    <col min="5353" max="5353" width="7.7109375" style="732" customWidth="1"/>
    <col min="5354" max="5354" width="8.140625" style="732" customWidth="1"/>
    <col min="5355" max="5355" width="8.42578125" style="732" customWidth="1"/>
    <col min="5356" max="5356" width="9" style="732" bestFit="1" customWidth="1"/>
    <col min="5357" max="5357" width="8.7109375" style="732" bestFit="1" customWidth="1"/>
    <col min="5358" max="5599" width="9.140625" style="732"/>
    <col min="5600" max="5600" width="4.28515625" style="732" customWidth="1"/>
    <col min="5601" max="5601" width="3.28515625" style="732" customWidth="1"/>
    <col min="5602" max="5602" width="2.85546875" style="732" customWidth="1"/>
    <col min="5603" max="5603" width="3.42578125" style="732" customWidth="1"/>
    <col min="5604" max="5604" width="3.28515625" style="732" customWidth="1"/>
    <col min="5605" max="5605" width="3.5703125" style="732" customWidth="1"/>
    <col min="5606" max="5606" width="16.5703125" style="732" customWidth="1"/>
    <col min="5607" max="5607" width="8.140625" style="732" customWidth="1"/>
    <col min="5608" max="5608" width="8.5703125" style="732" customWidth="1"/>
    <col min="5609" max="5609" width="7.7109375" style="732" customWidth="1"/>
    <col min="5610" max="5610" width="8.140625" style="732" customWidth="1"/>
    <col min="5611" max="5611" width="8.42578125" style="732" customWidth="1"/>
    <col min="5612" max="5612" width="9" style="732" bestFit="1" customWidth="1"/>
    <col min="5613" max="5613" width="8.7109375" style="732" bestFit="1" customWidth="1"/>
    <col min="5614" max="5855" width="9.140625" style="732"/>
    <col min="5856" max="5856" width="4.28515625" style="732" customWidth="1"/>
    <col min="5857" max="5857" width="3.28515625" style="732" customWidth="1"/>
    <col min="5858" max="5858" width="2.85546875" style="732" customWidth="1"/>
    <col min="5859" max="5859" width="3.42578125" style="732" customWidth="1"/>
    <col min="5860" max="5860" width="3.28515625" style="732" customWidth="1"/>
    <col min="5861" max="5861" width="3.5703125" style="732" customWidth="1"/>
    <col min="5862" max="5862" width="16.5703125" style="732" customWidth="1"/>
    <col min="5863" max="5863" width="8.140625" style="732" customWidth="1"/>
    <col min="5864" max="5864" width="8.5703125" style="732" customWidth="1"/>
    <col min="5865" max="5865" width="7.7109375" style="732" customWidth="1"/>
    <col min="5866" max="5866" width="8.140625" style="732" customWidth="1"/>
    <col min="5867" max="5867" width="8.42578125" style="732" customWidth="1"/>
    <col min="5868" max="5868" width="9" style="732" bestFit="1" customWidth="1"/>
    <col min="5869" max="5869" width="8.7109375" style="732" bestFit="1" customWidth="1"/>
    <col min="5870" max="6111" width="9.140625" style="732"/>
    <col min="6112" max="6112" width="4.28515625" style="732" customWidth="1"/>
    <col min="6113" max="6113" width="3.28515625" style="732" customWidth="1"/>
    <col min="6114" max="6114" width="2.85546875" style="732" customWidth="1"/>
    <col min="6115" max="6115" width="3.42578125" style="732" customWidth="1"/>
    <col min="6116" max="6116" width="3.28515625" style="732" customWidth="1"/>
    <col min="6117" max="6117" width="3.5703125" style="732" customWidth="1"/>
    <col min="6118" max="6118" width="16.5703125" style="732" customWidth="1"/>
    <col min="6119" max="6119" width="8.140625" style="732" customWidth="1"/>
    <col min="6120" max="6120" width="8.5703125" style="732" customWidth="1"/>
    <col min="6121" max="6121" width="7.7109375" style="732" customWidth="1"/>
    <col min="6122" max="6122" width="8.140625" style="732" customWidth="1"/>
    <col min="6123" max="6123" width="8.42578125" style="732" customWidth="1"/>
    <col min="6124" max="6124" width="9" style="732" bestFit="1" customWidth="1"/>
    <col min="6125" max="6125" width="8.7109375" style="732" bestFit="1" customWidth="1"/>
    <col min="6126" max="6367" width="9.140625" style="732"/>
    <col min="6368" max="6368" width="4.28515625" style="732" customWidth="1"/>
    <col min="6369" max="6369" width="3.28515625" style="732" customWidth="1"/>
    <col min="6370" max="6370" width="2.85546875" style="732" customWidth="1"/>
    <col min="6371" max="6371" width="3.42578125" style="732" customWidth="1"/>
    <col min="6372" max="6372" width="3.28515625" style="732" customWidth="1"/>
    <col min="6373" max="6373" width="3.5703125" style="732" customWidth="1"/>
    <col min="6374" max="6374" width="16.5703125" style="732" customWidth="1"/>
    <col min="6375" max="6375" width="8.140625" style="732" customWidth="1"/>
    <col min="6376" max="6376" width="8.5703125" style="732" customWidth="1"/>
    <col min="6377" max="6377" width="7.7109375" style="732" customWidth="1"/>
    <col min="6378" max="6378" width="8.140625" style="732" customWidth="1"/>
    <col min="6379" max="6379" width="8.42578125" style="732" customWidth="1"/>
    <col min="6380" max="6380" width="9" style="732" bestFit="1" customWidth="1"/>
    <col min="6381" max="6381" width="8.7109375" style="732" bestFit="1" customWidth="1"/>
    <col min="6382" max="6623" width="9.140625" style="732"/>
    <col min="6624" max="6624" width="4.28515625" style="732" customWidth="1"/>
    <col min="6625" max="6625" width="3.28515625" style="732" customWidth="1"/>
    <col min="6626" max="6626" width="2.85546875" style="732" customWidth="1"/>
    <col min="6627" max="6627" width="3.42578125" style="732" customWidth="1"/>
    <col min="6628" max="6628" width="3.28515625" style="732" customWidth="1"/>
    <col min="6629" max="6629" width="3.5703125" style="732" customWidth="1"/>
    <col min="6630" max="6630" width="16.5703125" style="732" customWidth="1"/>
    <col min="6631" max="6631" width="8.140625" style="732" customWidth="1"/>
    <col min="6632" max="6632" width="8.5703125" style="732" customWidth="1"/>
    <col min="6633" max="6633" width="7.7109375" style="732" customWidth="1"/>
    <col min="6634" max="6634" width="8.140625" style="732" customWidth="1"/>
    <col min="6635" max="6635" width="8.42578125" style="732" customWidth="1"/>
    <col min="6636" max="6636" width="9" style="732" bestFit="1" customWidth="1"/>
    <col min="6637" max="6637" width="8.7109375" style="732" bestFit="1" customWidth="1"/>
    <col min="6638" max="6879" width="9.140625" style="732"/>
    <col min="6880" max="6880" width="4.28515625" style="732" customWidth="1"/>
    <col min="6881" max="6881" width="3.28515625" style="732" customWidth="1"/>
    <col min="6882" max="6882" width="2.85546875" style="732" customWidth="1"/>
    <col min="6883" max="6883" width="3.42578125" style="732" customWidth="1"/>
    <col min="6884" max="6884" width="3.28515625" style="732" customWidth="1"/>
    <col min="6885" max="6885" width="3.5703125" style="732" customWidth="1"/>
    <col min="6886" max="6886" width="16.5703125" style="732" customWidth="1"/>
    <col min="6887" max="6887" width="8.140625" style="732" customWidth="1"/>
    <col min="6888" max="6888" width="8.5703125" style="732" customWidth="1"/>
    <col min="6889" max="6889" width="7.7109375" style="732" customWidth="1"/>
    <col min="6890" max="6890" width="8.140625" style="732" customWidth="1"/>
    <col min="6891" max="6891" width="8.42578125" style="732" customWidth="1"/>
    <col min="6892" max="6892" width="9" style="732" bestFit="1" customWidth="1"/>
    <col min="6893" max="6893" width="8.7109375" style="732" bestFit="1" customWidth="1"/>
    <col min="6894" max="7135" width="9.140625" style="732"/>
    <col min="7136" max="7136" width="4.28515625" style="732" customWidth="1"/>
    <col min="7137" max="7137" width="3.28515625" style="732" customWidth="1"/>
    <col min="7138" max="7138" width="2.85546875" style="732" customWidth="1"/>
    <col min="7139" max="7139" width="3.42578125" style="732" customWidth="1"/>
    <col min="7140" max="7140" width="3.28515625" style="732" customWidth="1"/>
    <col min="7141" max="7141" width="3.5703125" style="732" customWidth="1"/>
    <col min="7142" max="7142" width="16.5703125" style="732" customWidth="1"/>
    <col min="7143" max="7143" width="8.140625" style="732" customWidth="1"/>
    <col min="7144" max="7144" width="8.5703125" style="732" customWidth="1"/>
    <col min="7145" max="7145" width="7.7109375" style="732" customWidth="1"/>
    <col min="7146" max="7146" width="8.140625" style="732" customWidth="1"/>
    <col min="7147" max="7147" width="8.42578125" style="732" customWidth="1"/>
    <col min="7148" max="7148" width="9" style="732" bestFit="1" customWidth="1"/>
    <col min="7149" max="7149" width="8.7109375" style="732" bestFit="1" customWidth="1"/>
    <col min="7150" max="7391" width="9.140625" style="732"/>
    <col min="7392" max="7392" width="4.28515625" style="732" customWidth="1"/>
    <col min="7393" max="7393" width="3.28515625" style="732" customWidth="1"/>
    <col min="7394" max="7394" width="2.85546875" style="732" customWidth="1"/>
    <col min="7395" max="7395" width="3.42578125" style="732" customWidth="1"/>
    <col min="7396" max="7396" width="3.28515625" style="732" customWidth="1"/>
    <col min="7397" max="7397" width="3.5703125" style="732" customWidth="1"/>
    <col min="7398" max="7398" width="16.5703125" style="732" customWidth="1"/>
    <col min="7399" max="7399" width="8.140625" style="732" customWidth="1"/>
    <col min="7400" max="7400" width="8.5703125" style="732" customWidth="1"/>
    <col min="7401" max="7401" width="7.7109375" style="732" customWidth="1"/>
    <col min="7402" max="7402" width="8.140625" style="732" customWidth="1"/>
    <col min="7403" max="7403" width="8.42578125" style="732" customWidth="1"/>
    <col min="7404" max="7404" width="9" style="732" bestFit="1" customWidth="1"/>
    <col min="7405" max="7405" width="8.7109375" style="732" bestFit="1" customWidth="1"/>
    <col min="7406" max="7647" width="9.140625" style="732"/>
    <col min="7648" max="7648" width="4.28515625" style="732" customWidth="1"/>
    <col min="7649" max="7649" width="3.28515625" style="732" customWidth="1"/>
    <col min="7650" max="7650" width="2.85546875" style="732" customWidth="1"/>
    <col min="7651" max="7651" width="3.42578125" style="732" customWidth="1"/>
    <col min="7652" max="7652" width="3.28515625" style="732" customWidth="1"/>
    <col min="7653" max="7653" width="3.5703125" style="732" customWidth="1"/>
    <col min="7654" max="7654" width="16.5703125" style="732" customWidth="1"/>
    <col min="7655" max="7655" width="8.140625" style="732" customWidth="1"/>
    <col min="7656" max="7656" width="8.5703125" style="732" customWidth="1"/>
    <col min="7657" max="7657" width="7.7109375" style="732" customWidth="1"/>
    <col min="7658" max="7658" width="8.140625" style="732" customWidth="1"/>
    <col min="7659" max="7659" width="8.42578125" style="732" customWidth="1"/>
    <col min="7660" max="7660" width="9" style="732" bestFit="1" customWidth="1"/>
    <col min="7661" max="7661" width="8.7109375" style="732" bestFit="1" customWidth="1"/>
    <col min="7662" max="7903" width="9.140625" style="732"/>
    <col min="7904" max="7904" width="4.28515625" style="732" customWidth="1"/>
    <col min="7905" max="7905" width="3.28515625" style="732" customWidth="1"/>
    <col min="7906" max="7906" width="2.85546875" style="732" customWidth="1"/>
    <col min="7907" max="7907" width="3.42578125" style="732" customWidth="1"/>
    <col min="7908" max="7908" width="3.28515625" style="732" customWidth="1"/>
    <col min="7909" max="7909" width="3.5703125" style="732" customWidth="1"/>
    <col min="7910" max="7910" width="16.5703125" style="732" customWidth="1"/>
    <col min="7911" max="7911" width="8.140625" style="732" customWidth="1"/>
    <col min="7912" max="7912" width="8.5703125" style="732" customWidth="1"/>
    <col min="7913" max="7913" width="7.7109375" style="732" customWidth="1"/>
    <col min="7914" max="7914" width="8.140625" style="732" customWidth="1"/>
    <col min="7915" max="7915" width="8.42578125" style="732" customWidth="1"/>
    <col min="7916" max="7916" width="9" style="732" bestFit="1" customWidth="1"/>
    <col min="7917" max="7917" width="8.7109375" style="732" bestFit="1" customWidth="1"/>
    <col min="7918" max="8159" width="9.140625" style="732"/>
    <col min="8160" max="8160" width="4.28515625" style="732" customWidth="1"/>
    <col min="8161" max="8161" width="3.28515625" style="732" customWidth="1"/>
    <col min="8162" max="8162" width="2.85546875" style="732" customWidth="1"/>
    <col min="8163" max="8163" width="3.42578125" style="732" customWidth="1"/>
    <col min="8164" max="8164" width="3.28515625" style="732" customWidth="1"/>
    <col min="8165" max="8165" width="3.5703125" style="732" customWidth="1"/>
    <col min="8166" max="8166" width="16.5703125" style="732" customWidth="1"/>
    <col min="8167" max="8167" width="8.140625" style="732" customWidth="1"/>
    <col min="8168" max="8168" width="8.5703125" style="732" customWidth="1"/>
    <col min="8169" max="8169" width="7.7109375" style="732" customWidth="1"/>
    <col min="8170" max="8170" width="8.140625" style="732" customWidth="1"/>
    <col min="8171" max="8171" width="8.42578125" style="732" customWidth="1"/>
    <col min="8172" max="8172" width="9" style="732" bestFit="1" customWidth="1"/>
    <col min="8173" max="8173" width="8.7109375" style="732" bestFit="1" customWidth="1"/>
    <col min="8174" max="8415" width="9.140625" style="732"/>
    <col min="8416" max="8416" width="4.28515625" style="732" customWidth="1"/>
    <col min="8417" max="8417" width="3.28515625" style="732" customWidth="1"/>
    <col min="8418" max="8418" width="2.85546875" style="732" customWidth="1"/>
    <col min="8419" max="8419" width="3.42578125" style="732" customWidth="1"/>
    <col min="8420" max="8420" width="3.28515625" style="732" customWidth="1"/>
    <col min="8421" max="8421" width="3.5703125" style="732" customWidth="1"/>
    <col min="8422" max="8422" width="16.5703125" style="732" customWidth="1"/>
    <col min="8423" max="8423" width="8.140625" style="732" customWidth="1"/>
    <col min="8424" max="8424" width="8.5703125" style="732" customWidth="1"/>
    <col min="8425" max="8425" width="7.7109375" style="732" customWidth="1"/>
    <col min="8426" max="8426" width="8.140625" style="732" customWidth="1"/>
    <col min="8427" max="8427" width="8.42578125" style="732" customWidth="1"/>
    <col min="8428" max="8428" width="9" style="732" bestFit="1" customWidth="1"/>
    <col min="8429" max="8429" width="8.7109375" style="732" bestFit="1" customWidth="1"/>
    <col min="8430" max="8671" width="9.140625" style="732"/>
    <col min="8672" max="8672" width="4.28515625" style="732" customWidth="1"/>
    <col min="8673" max="8673" width="3.28515625" style="732" customWidth="1"/>
    <col min="8674" max="8674" width="2.85546875" style="732" customWidth="1"/>
    <col min="8675" max="8675" width="3.42578125" style="732" customWidth="1"/>
    <col min="8676" max="8676" width="3.28515625" style="732" customWidth="1"/>
    <col min="8677" max="8677" width="3.5703125" style="732" customWidth="1"/>
    <col min="8678" max="8678" width="16.5703125" style="732" customWidth="1"/>
    <col min="8679" max="8679" width="8.140625" style="732" customWidth="1"/>
    <col min="8680" max="8680" width="8.5703125" style="732" customWidth="1"/>
    <col min="8681" max="8681" width="7.7109375" style="732" customWidth="1"/>
    <col min="8682" max="8682" width="8.140625" style="732" customWidth="1"/>
    <col min="8683" max="8683" width="8.42578125" style="732" customWidth="1"/>
    <col min="8684" max="8684" width="9" style="732" bestFit="1" customWidth="1"/>
    <col min="8685" max="8685" width="8.7109375" style="732" bestFit="1" customWidth="1"/>
    <col min="8686" max="8927" width="9.140625" style="732"/>
    <col min="8928" max="8928" width="4.28515625" style="732" customWidth="1"/>
    <col min="8929" max="8929" width="3.28515625" style="732" customWidth="1"/>
    <col min="8930" max="8930" width="2.85546875" style="732" customWidth="1"/>
    <col min="8931" max="8931" width="3.42578125" style="732" customWidth="1"/>
    <col min="8932" max="8932" width="3.28515625" style="732" customWidth="1"/>
    <col min="8933" max="8933" width="3.5703125" style="732" customWidth="1"/>
    <col min="8934" max="8934" width="16.5703125" style="732" customWidth="1"/>
    <col min="8935" max="8935" width="8.140625" style="732" customWidth="1"/>
    <col min="8936" max="8936" width="8.5703125" style="732" customWidth="1"/>
    <col min="8937" max="8937" width="7.7109375" style="732" customWidth="1"/>
    <col min="8938" max="8938" width="8.140625" style="732" customWidth="1"/>
    <col min="8939" max="8939" width="8.42578125" style="732" customWidth="1"/>
    <col min="8940" max="8940" width="9" style="732" bestFit="1" customWidth="1"/>
    <col min="8941" max="8941" width="8.7109375" style="732" bestFit="1" customWidth="1"/>
    <col min="8942" max="9183" width="9.140625" style="732"/>
    <col min="9184" max="9184" width="4.28515625" style="732" customWidth="1"/>
    <col min="9185" max="9185" width="3.28515625" style="732" customWidth="1"/>
    <col min="9186" max="9186" width="2.85546875" style="732" customWidth="1"/>
    <col min="9187" max="9187" width="3.42578125" style="732" customWidth="1"/>
    <col min="9188" max="9188" width="3.28515625" style="732" customWidth="1"/>
    <col min="9189" max="9189" width="3.5703125" style="732" customWidth="1"/>
    <col min="9190" max="9190" width="16.5703125" style="732" customWidth="1"/>
    <col min="9191" max="9191" width="8.140625" style="732" customWidth="1"/>
    <col min="9192" max="9192" width="8.5703125" style="732" customWidth="1"/>
    <col min="9193" max="9193" width="7.7109375" style="732" customWidth="1"/>
    <col min="9194" max="9194" width="8.140625" style="732" customWidth="1"/>
    <col min="9195" max="9195" width="8.42578125" style="732" customWidth="1"/>
    <col min="9196" max="9196" width="9" style="732" bestFit="1" customWidth="1"/>
    <col min="9197" max="9197" width="8.7109375" style="732" bestFit="1" customWidth="1"/>
    <col min="9198" max="9439" width="9.140625" style="732"/>
    <col min="9440" max="9440" width="4.28515625" style="732" customWidth="1"/>
    <col min="9441" max="9441" width="3.28515625" style="732" customWidth="1"/>
    <col min="9442" max="9442" width="2.85546875" style="732" customWidth="1"/>
    <col min="9443" max="9443" width="3.42578125" style="732" customWidth="1"/>
    <col min="9444" max="9444" width="3.28515625" style="732" customWidth="1"/>
    <col min="9445" max="9445" width="3.5703125" style="732" customWidth="1"/>
    <col min="9446" max="9446" width="16.5703125" style="732" customWidth="1"/>
    <col min="9447" max="9447" width="8.140625" style="732" customWidth="1"/>
    <col min="9448" max="9448" width="8.5703125" style="732" customWidth="1"/>
    <col min="9449" max="9449" width="7.7109375" style="732" customWidth="1"/>
    <col min="9450" max="9450" width="8.140625" style="732" customWidth="1"/>
    <col min="9451" max="9451" width="8.42578125" style="732" customWidth="1"/>
    <col min="9452" max="9452" width="9" style="732" bestFit="1" customWidth="1"/>
    <col min="9453" max="9453" width="8.7109375" style="732" bestFit="1" customWidth="1"/>
    <col min="9454" max="9695" width="9.140625" style="732"/>
    <col min="9696" max="9696" width="4.28515625" style="732" customWidth="1"/>
    <col min="9697" max="9697" width="3.28515625" style="732" customWidth="1"/>
    <col min="9698" max="9698" width="2.85546875" style="732" customWidth="1"/>
    <col min="9699" max="9699" width="3.42578125" style="732" customWidth="1"/>
    <col min="9700" max="9700" width="3.28515625" style="732" customWidth="1"/>
    <col min="9701" max="9701" width="3.5703125" style="732" customWidth="1"/>
    <col min="9702" max="9702" width="16.5703125" style="732" customWidth="1"/>
    <col min="9703" max="9703" width="8.140625" style="732" customWidth="1"/>
    <col min="9704" max="9704" width="8.5703125" style="732" customWidth="1"/>
    <col min="9705" max="9705" width="7.7109375" style="732" customWidth="1"/>
    <col min="9706" max="9706" width="8.140625" style="732" customWidth="1"/>
    <col min="9707" max="9707" width="8.42578125" style="732" customWidth="1"/>
    <col min="9708" max="9708" width="9" style="732" bestFit="1" customWidth="1"/>
    <col min="9709" max="9709" width="8.7109375" style="732" bestFit="1" customWidth="1"/>
    <col min="9710" max="9951" width="9.140625" style="732"/>
    <col min="9952" max="9952" width="4.28515625" style="732" customWidth="1"/>
    <col min="9953" max="9953" width="3.28515625" style="732" customWidth="1"/>
    <col min="9954" max="9954" width="2.85546875" style="732" customWidth="1"/>
    <col min="9955" max="9955" width="3.42578125" style="732" customWidth="1"/>
    <col min="9956" max="9956" width="3.28515625" style="732" customWidth="1"/>
    <col min="9957" max="9957" width="3.5703125" style="732" customWidth="1"/>
    <col min="9958" max="9958" width="16.5703125" style="732" customWidth="1"/>
    <col min="9959" max="9959" width="8.140625" style="732" customWidth="1"/>
    <col min="9960" max="9960" width="8.5703125" style="732" customWidth="1"/>
    <col min="9961" max="9961" width="7.7109375" style="732" customWidth="1"/>
    <col min="9962" max="9962" width="8.140625" style="732" customWidth="1"/>
    <col min="9963" max="9963" width="8.42578125" style="732" customWidth="1"/>
    <col min="9964" max="9964" width="9" style="732" bestFit="1" customWidth="1"/>
    <col min="9965" max="9965" width="8.7109375" style="732" bestFit="1" customWidth="1"/>
    <col min="9966" max="10207" width="9.140625" style="732"/>
    <col min="10208" max="10208" width="4.28515625" style="732" customWidth="1"/>
    <col min="10209" max="10209" width="3.28515625" style="732" customWidth="1"/>
    <col min="10210" max="10210" width="2.85546875" style="732" customWidth="1"/>
    <col min="10211" max="10211" width="3.42578125" style="732" customWidth="1"/>
    <col min="10212" max="10212" width="3.28515625" style="732" customWidth="1"/>
    <col min="10213" max="10213" width="3.5703125" style="732" customWidth="1"/>
    <col min="10214" max="10214" width="16.5703125" style="732" customWidth="1"/>
    <col min="10215" max="10215" width="8.140625" style="732" customWidth="1"/>
    <col min="10216" max="10216" width="8.5703125" style="732" customWidth="1"/>
    <col min="10217" max="10217" width="7.7109375" style="732" customWidth="1"/>
    <col min="10218" max="10218" width="8.140625" style="732" customWidth="1"/>
    <col min="10219" max="10219" width="8.42578125" style="732" customWidth="1"/>
    <col min="10220" max="10220" width="9" style="732" bestFit="1" customWidth="1"/>
    <col min="10221" max="10221" width="8.7109375" style="732" bestFit="1" customWidth="1"/>
    <col min="10222" max="10463" width="9.140625" style="732"/>
    <col min="10464" max="10464" width="4.28515625" style="732" customWidth="1"/>
    <col min="10465" max="10465" width="3.28515625" style="732" customWidth="1"/>
    <col min="10466" max="10466" width="2.85546875" style="732" customWidth="1"/>
    <col min="10467" max="10467" width="3.42578125" style="732" customWidth="1"/>
    <col min="10468" max="10468" width="3.28515625" style="732" customWidth="1"/>
    <col min="10469" max="10469" width="3.5703125" style="732" customWidth="1"/>
    <col min="10470" max="10470" width="16.5703125" style="732" customWidth="1"/>
    <col min="10471" max="10471" width="8.140625" style="732" customWidth="1"/>
    <col min="10472" max="10472" width="8.5703125" style="732" customWidth="1"/>
    <col min="10473" max="10473" width="7.7109375" style="732" customWidth="1"/>
    <col min="10474" max="10474" width="8.140625" style="732" customWidth="1"/>
    <col min="10475" max="10475" width="8.42578125" style="732" customWidth="1"/>
    <col min="10476" max="10476" width="9" style="732" bestFit="1" customWidth="1"/>
    <col min="10477" max="10477" width="8.7109375" style="732" bestFit="1" customWidth="1"/>
    <col min="10478" max="10719" width="9.140625" style="732"/>
    <col min="10720" max="10720" width="4.28515625" style="732" customWidth="1"/>
    <col min="10721" max="10721" width="3.28515625" style="732" customWidth="1"/>
    <col min="10722" max="10722" width="2.85546875" style="732" customWidth="1"/>
    <col min="10723" max="10723" width="3.42578125" style="732" customWidth="1"/>
    <col min="10724" max="10724" width="3.28515625" style="732" customWidth="1"/>
    <col min="10725" max="10725" width="3.5703125" style="732" customWidth="1"/>
    <col min="10726" max="10726" width="16.5703125" style="732" customWidth="1"/>
    <col min="10727" max="10727" width="8.140625" style="732" customWidth="1"/>
    <col min="10728" max="10728" width="8.5703125" style="732" customWidth="1"/>
    <col min="10729" max="10729" width="7.7109375" style="732" customWidth="1"/>
    <col min="10730" max="10730" width="8.140625" style="732" customWidth="1"/>
    <col min="10731" max="10731" width="8.42578125" style="732" customWidth="1"/>
    <col min="10732" max="10732" width="9" style="732" bestFit="1" customWidth="1"/>
    <col min="10733" max="10733" width="8.7109375" style="732" bestFit="1" customWidth="1"/>
    <col min="10734" max="10975" width="9.140625" style="732"/>
    <col min="10976" max="10976" width="4.28515625" style="732" customWidth="1"/>
    <col min="10977" max="10977" width="3.28515625" style="732" customWidth="1"/>
    <col min="10978" max="10978" width="2.85546875" style="732" customWidth="1"/>
    <col min="10979" max="10979" width="3.42578125" style="732" customWidth="1"/>
    <col min="10980" max="10980" width="3.28515625" style="732" customWidth="1"/>
    <col min="10981" max="10981" width="3.5703125" style="732" customWidth="1"/>
    <col min="10982" max="10982" width="16.5703125" style="732" customWidth="1"/>
    <col min="10983" max="10983" width="8.140625" style="732" customWidth="1"/>
    <col min="10984" max="10984" width="8.5703125" style="732" customWidth="1"/>
    <col min="10985" max="10985" width="7.7109375" style="732" customWidth="1"/>
    <col min="10986" max="10986" width="8.140625" style="732" customWidth="1"/>
    <col min="10987" max="10987" width="8.42578125" style="732" customWidth="1"/>
    <col min="10988" max="10988" width="9" style="732" bestFit="1" customWidth="1"/>
    <col min="10989" max="10989" width="8.7109375" style="732" bestFit="1" customWidth="1"/>
    <col min="10990" max="11231" width="9.140625" style="732"/>
    <col min="11232" max="11232" width="4.28515625" style="732" customWidth="1"/>
    <col min="11233" max="11233" width="3.28515625" style="732" customWidth="1"/>
    <col min="11234" max="11234" width="2.85546875" style="732" customWidth="1"/>
    <col min="11235" max="11235" width="3.42578125" style="732" customWidth="1"/>
    <col min="11236" max="11236" width="3.28515625" style="732" customWidth="1"/>
    <col min="11237" max="11237" width="3.5703125" style="732" customWidth="1"/>
    <col min="11238" max="11238" width="16.5703125" style="732" customWidth="1"/>
    <col min="11239" max="11239" width="8.140625" style="732" customWidth="1"/>
    <col min="11240" max="11240" width="8.5703125" style="732" customWidth="1"/>
    <col min="11241" max="11241" width="7.7109375" style="732" customWidth="1"/>
    <col min="11242" max="11242" width="8.140625" style="732" customWidth="1"/>
    <col min="11243" max="11243" width="8.42578125" style="732" customWidth="1"/>
    <col min="11244" max="11244" width="9" style="732" bestFit="1" customWidth="1"/>
    <col min="11245" max="11245" width="8.7109375" style="732" bestFit="1" customWidth="1"/>
    <col min="11246" max="11487" width="9.140625" style="732"/>
    <col min="11488" max="11488" width="4.28515625" style="732" customWidth="1"/>
    <col min="11489" max="11489" width="3.28515625" style="732" customWidth="1"/>
    <col min="11490" max="11490" width="2.85546875" style="732" customWidth="1"/>
    <col min="11491" max="11491" width="3.42578125" style="732" customWidth="1"/>
    <col min="11492" max="11492" width="3.28515625" style="732" customWidth="1"/>
    <col min="11493" max="11493" width="3.5703125" style="732" customWidth="1"/>
    <col min="11494" max="11494" width="16.5703125" style="732" customWidth="1"/>
    <col min="11495" max="11495" width="8.140625" style="732" customWidth="1"/>
    <col min="11496" max="11496" width="8.5703125" style="732" customWidth="1"/>
    <col min="11497" max="11497" width="7.7109375" style="732" customWidth="1"/>
    <col min="11498" max="11498" width="8.140625" style="732" customWidth="1"/>
    <col min="11499" max="11499" width="8.42578125" style="732" customWidth="1"/>
    <col min="11500" max="11500" width="9" style="732" bestFit="1" customWidth="1"/>
    <col min="11501" max="11501" width="8.7109375" style="732" bestFit="1" customWidth="1"/>
    <col min="11502" max="11743" width="9.140625" style="732"/>
    <col min="11744" max="11744" width="4.28515625" style="732" customWidth="1"/>
    <col min="11745" max="11745" width="3.28515625" style="732" customWidth="1"/>
    <col min="11746" max="11746" width="2.85546875" style="732" customWidth="1"/>
    <col min="11747" max="11747" width="3.42578125" style="732" customWidth="1"/>
    <col min="11748" max="11748" width="3.28515625" style="732" customWidth="1"/>
    <col min="11749" max="11749" width="3.5703125" style="732" customWidth="1"/>
    <col min="11750" max="11750" width="16.5703125" style="732" customWidth="1"/>
    <col min="11751" max="11751" width="8.140625" style="732" customWidth="1"/>
    <col min="11752" max="11752" width="8.5703125" style="732" customWidth="1"/>
    <col min="11753" max="11753" width="7.7109375" style="732" customWidth="1"/>
    <col min="11754" max="11754" width="8.140625" style="732" customWidth="1"/>
    <col min="11755" max="11755" width="8.42578125" style="732" customWidth="1"/>
    <col min="11756" max="11756" width="9" style="732" bestFit="1" customWidth="1"/>
    <col min="11757" max="11757" width="8.7109375" style="732" bestFit="1" customWidth="1"/>
    <col min="11758" max="11999" width="9.140625" style="732"/>
    <col min="12000" max="12000" width="4.28515625" style="732" customWidth="1"/>
    <col min="12001" max="12001" width="3.28515625" style="732" customWidth="1"/>
    <col min="12002" max="12002" width="2.85546875" style="732" customWidth="1"/>
    <col min="12003" max="12003" width="3.42578125" style="732" customWidth="1"/>
    <col min="12004" max="12004" width="3.28515625" style="732" customWidth="1"/>
    <col min="12005" max="12005" width="3.5703125" style="732" customWidth="1"/>
    <col min="12006" max="12006" width="16.5703125" style="732" customWidth="1"/>
    <col min="12007" max="12007" width="8.140625" style="732" customWidth="1"/>
    <col min="12008" max="12008" width="8.5703125" style="732" customWidth="1"/>
    <col min="12009" max="12009" width="7.7109375" style="732" customWidth="1"/>
    <col min="12010" max="12010" width="8.140625" style="732" customWidth="1"/>
    <col min="12011" max="12011" width="8.42578125" style="732" customWidth="1"/>
    <col min="12012" max="12012" width="9" style="732" bestFit="1" customWidth="1"/>
    <col min="12013" max="12013" width="8.7109375" style="732" bestFit="1" customWidth="1"/>
    <col min="12014" max="12255" width="9.140625" style="732"/>
    <col min="12256" max="12256" width="4.28515625" style="732" customWidth="1"/>
    <col min="12257" max="12257" width="3.28515625" style="732" customWidth="1"/>
    <col min="12258" max="12258" width="2.85546875" style="732" customWidth="1"/>
    <col min="12259" max="12259" width="3.42578125" style="732" customWidth="1"/>
    <col min="12260" max="12260" width="3.28515625" style="732" customWidth="1"/>
    <col min="12261" max="12261" width="3.5703125" style="732" customWidth="1"/>
    <col min="12262" max="12262" width="16.5703125" style="732" customWidth="1"/>
    <col min="12263" max="12263" width="8.140625" style="732" customWidth="1"/>
    <col min="12264" max="12264" width="8.5703125" style="732" customWidth="1"/>
    <col min="12265" max="12265" width="7.7109375" style="732" customWidth="1"/>
    <col min="12266" max="12266" width="8.140625" style="732" customWidth="1"/>
    <col min="12267" max="12267" width="8.42578125" style="732" customWidth="1"/>
    <col min="12268" max="12268" width="9" style="732" bestFit="1" customWidth="1"/>
    <col min="12269" max="12269" width="8.7109375" style="732" bestFit="1" customWidth="1"/>
    <col min="12270" max="12511" width="9.140625" style="732"/>
    <col min="12512" max="12512" width="4.28515625" style="732" customWidth="1"/>
    <col min="12513" max="12513" width="3.28515625" style="732" customWidth="1"/>
    <col min="12514" max="12514" width="2.85546875" style="732" customWidth="1"/>
    <col min="12515" max="12515" width="3.42578125" style="732" customWidth="1"/>
    <col min="12516" max="12516" width="3.28515625" style="732" customWidth="1"/>
    <col min="12517" max="12517" width="3.5703125" style="732" customWidth="1"/>
    <col min="12518" max="12518" width="16.5703125" style="732" customWidth="1"/>
    <col min="12519" max="12519" width="8.140625" style="732" customWidth="1"/>
    <col min="12520" max="12520" width="8.5703125" style="732" customWidth="1"/>
    <col min="12521" max="12521" width="7.7109375" style="732" customWidth="1"/>
    <col min="12522" max="12522" width="8.140625" style="732" customWidth="1"/>
    <col min="12523" max="12523" width="8.42578125" style="732" customWidth="1"/>
    <col min="12524" max="12524" width="9" style="732" bestFit="1" customWidth="1"/>
    <col min="12525" max="12525" width="8.7109375" style="732" bestFit="1" customWidth="1"/>
    <col min="12526" max="12767" width="9.140625" style="732"/>
    <col min="12768" max="12768" width="4.28515625" style="732" customWidth="1"/>
    <col min="12769" max="12769" width="3.28515625" style="732" customWidth="1"/>
    <col min="12770" max="12770" width="2.85546875" style="732" customWidth="1"/>
    <col min="12771" max="12771" width="3.42578125" style="732" customWidth="1"/>
    <col min="12772" max="12772" width="3.28515625" style="732" customWidth="1"/>
    <col min="12773" max="12773" width="3.5703125" style="732" customWidth="1"/>
    <col min="12774" max="12774" width="16.5703125" style="732" customWidth="1"/>
    <col min="12775" max="12775" width="8.140625" style="732" customWidth="1"/>
    <col min="12776" max="12776" width="8.5703125" style="732" customWidth="1"/>
    <col min="12777" max="12777" width="7.7109375" style="732" customWidth="1"/>
    <col min="12778" max="12778" width="8.140625" style="732" customWidth="1"/>
    <col min="12779" max="12779" width="8.42578125" style="732" customWidth="1"/>
    <col min="12780" max="12780" width="9" style="732" bestFit="1" customWidth="1"/>
    <col min="12781" max="12781" width="8.7109375" style="732" bestFit="1" customWidth="1"/>
    <col min="12782" max="13023" width="9.140625" style="732"/>
    <col min="13024" max="13024" width="4.28515625" style="732" customWidth="1"/>
    <col min="13025" max="13025" width="3.28515625" style="732" customWidth="1"/>
    <col min="13026" max="13026" width="2.85546875" style="732" customWidth="1"/>
    <col min="13027" max="13027" width="3.42578125" style="732" customWidth="1"/>
    <col min="13028" max="13028" width="3.28515625" style="732" customWidth="1"/>
    <col min="13029" max="13029" width="3.5703125" style="732" customWidth="1"/>
    <col min="13030" max="13030" width="16.5703125" style="732" customWidth="1"/>
    <col min="13031" max="13031" width="8.140625" style="732" customWidth="1"/>
    <col min="13032" max="13032" width="8.5703125" style="732" customWidth="1"/>
    <col min="13033" max="13033" width="7.7109375" style="732" customWidth="1"/>
    <col min="13034" max="13034" width="8.140625" style="732" customWidth="1"/>
    <col min="13035" max="13035" width="8.42578125" style="732" customWidth="1"/>
    <col min="13036" max="13036" width="9" style="732" bestFit="1" customWidth="1"/>
    <col min="13037" max="13037" width="8.7109375" style="732" bestFit="1" customWidth="1"/>
    <col min="13038" max="13279" width="9.140625" style="732"/>
    <col min="13280" max="13280" width="4.28515625" style="732" customWidth="1"/>
    <col min="13281" max="13281" width="3.28515625" style="732" customWidth="1"/>
    <col min="13282" max="13282" width="2.85546875" style="732" customWidth="1"/>
    <col min="13283" max="13283" width="3.42578125" style="732" customWidth="1"/>
    <col min="13284" max="13284" width="3.28515625" style="732" customWidth="1"/>
    <col min="13285" max="13285" width="3.5703125" style="732" customWidth="1"/>
    <col min="13286" max="13286" width="16.5703125" style="732" customWidth="1"/>
    <col min="13287" max="13287" width="8.140625" style="732" customWidth="1"/>
    <col min="13288" max="13288" width="8.5703125" style="732" customWidth="1"/>
    <col min="13289" max="13289" width="7.7109375" style="732" customWidth="1"/>
    <col min="13290" max="13290" width="8.140625" style="732" customWidth="1"/>
    <col min="13291" max="13291" width="8.42578125" style="732" customWidth="1"/>
    <col min="13292" max="13292" width="9" style="732" bestFit="1" customWidth="1"/>
    <col min="13293" max="13293" width="8.7109375" style="732" bestFit="1" customWidth="1"/>
    <col min="13294" max="13535" width="9.140625" style="732"/>
    <col min="13536" max="13536" width="4.28515625" style="732" customWidth="1"/>
    <col min="13537" max="13537" width="3.28515625" style="732" customWidth="1"/>
    <col min="13538" max="13538" width="2.85546875" style="732" customWidth="1"/>
    <col min="13539" max="13539" width="3.42578125" style="732" customWidth="1"/>
    <col min="13540" max="13540" width="3.28515625" style="732" customWidth="1"/>
    <col min="13541" max="13541" width="3.5703125" style="732" customWidth="1"/>
    <col min="13542" max="13542" width="16.5703125" style="732" customWidth="1"/>
    <col min="13543" max="13543" width="8.140625" style="732" customWidth="1"/>
    <col min="13544" max="13544" width="8.5703125" style="732" customWidth="1"/>
    <col min="13545" max="13545" width="7.7109375" style="732" customWidth="1"/>
    <col min="13546" max="13546" width="8.140625" style="732" customWidth="1"/>
    <col min="13547" max="13547" width="8.42578125" style="732" customWidth="1"/>
    <col min="13548" max="13548" width="9" style="732" bestFit="1" customWidth="1"/>
    <col min="13549" max="13549" width="8.7109375" style="732" bestFit="1" customWidth="1"/>
    <col min="13550" max="13791" width="9.140625" style="732"/>
    <col min="13792" max="13792" width="4.28515625" style="732" customWidth="1"/>
    <col min="13793" max="13793" width="3.28515625" style="732" customWidth="1"/>
    <col min="13794" max="13794" width="2.85546875" style="732" customWidth="1"/>
    <col min="13795" max="13795" width="3.42578125" style="732" customWidth="1"/>
    <col min="13796" max="13796" width="3.28515625" style="732" customWidth="1"/>
    <col min="13797" max="13797" width="3.5703125" style="732" customWidth="1"/>
    <col min="13798" max="13798" width="16.5703125" style="732" customWidth="1"/>
    <col min="13799" max="13799" width="8.140625" style="732" customWidth="1"/>
    <col min="13800" max="13800" width="8.5703125" style="732" customWidth="1"/>
    <col min="13801" max="13801" width="7.7109375" style="732" customWidth="1"/>
    <col min="13802" max="13802" width="8.140625" style="732" customWidth="1"/>
    <col min="13803" max="13803" width="8.42578125" style="732" customWidth="1"/>
    <col min="13804" max="13804" width="9" style="732" bestFit="1" customWidth="1"/>
    <col min="13805" max="13805" width="8.7109375" style="732" bestFit="1" customWidth="1"/>
    <col min="13806" max="14047" width="9.140625" style="732"/>
    <col min="14048" max="14048" width="4.28515625" style="732" customWidth="1"/>
    <col min="14049" max="14049" width="3.28515625" style="732" customWidth="1"/>
    <col min="14050" max="14050" width="2.85546875" style="732" customWidth="1"/>
    <col min="14051" max="14051" width="3.42578125" style="732" customWidth="1"/>
    <col min="14052" max="14052" width="3.28515625" style="732" customWidth="1"/>
    <col min="14053" max="14053" width="3.5703125" style="732" customWidth="1"/>
    <col min="14054" max="14054" width="16.5703125" style="732" customWidth="1"/>
    <col min="14055" max="14055" width="8.140625" style="732" customWidth="1"/>
    <col min="14056" max="14056" width="8.5703125" style="732" customWidth="1"/>
    <col min="14057" max="14057" width="7.7109375" style="732" customWidth="1"/>
    <col min="14058" max="14058" width="8.140625" style="732" customWidth="1"/>
    <col min="14059" max="14059" width="8.42578125" style="732" customWidth="1"/>
    <col min="14060" max="14060" width="9" style="732" bestFit="1" customWidth="1"/>
    <col min="14061" max="14061" width="8.7109375" style="732" bestFit="1" customWidth="1"/>
    <col min="14062" max="14303" width="9.140625" style="732"/>
    <col min="14304" max="14304" width="4.28515625" style="732" customWidth="1"/>
    <col min="14305" max="14305" width="3.28515625" style="732" customWidth="1"/>
    <col min="14306" max="14306" width="2.85546875" style="732" customWidth="1"/>
    <col min="14307" max="14307" width="3.42578125" style="732" customWidth="1"/>
    <col min="14308" max="14308" width="3.28515625" style="732" customWidth="1"/>
    <col min="14309" max="14309" width="3.5703125" style="732" customWidth="1"/>
    <col min="14310" max="14310" width="16.5703125" style="732" customWidth="1"/>
    <col min="14311" max="14311" width="8.140625" style="732" customWidth="1"/>
    <col min="14312" max="14312" width="8.5703125" style="732" customWidth="1"/>
    <col min="14313" max="14313" width="7.7109375" style="732" customWidth="1"/>
    <col min="14314" max="14314" width="8.140625" style="732" customWidth="1"/>
    <col min="14315" max="14315" width="8.42578125" style="732" customWidth="1"/>
    <col min="14316" max="14316" width="9" style="732" bestFit="1" customWidth="1"/>
    <col min="14317" max="14317" width="8.7109375" style="732" bestFit="1" customWidth="1"/>
    <col min="14318" max="14559" width="9.140625" style="732"/>
    <col min="14560" max="14560" width="4.28515625" style="732" customWidth="1"/>
    <col min="14561" max="14561" width="3.28515625" style="732" customWidth="1"/>
    <col min="14562" max="14562" width="2.85546875" style="732" customWidth="1"/>
    <col min="14563" max="14563" width="3.42578125" style="732" customWidth="1"/>
    <col min="14564" max="14564" width="3.28515625" style="732" customWidth="1"/>
    <col min="14565" max="14565" width="3.5703125" style="732" customWidth="1"/>
    <col min="14566" max="14566" width="16.5703125" style="732" customWidth="1"/>
    <col min="14567" max="14567" width="8.140625" style="732" customWidth="1"/>
    <col min="14568" max="14568" width="8.5703125" style="732" customWidth="1"/>
    <col min="14569" max="14569" width="7.7109375" style="732" customWidth="1"/>
    <col min="14570" max="14570" width="8.140625" style="732" customWidth="1"/>
    <col min="14571" max="14571" width="8.42578125" style="732" customWidth="1"/>
    <col min="14572" max="14572" width="9" style="732" bestFit="1" customWidth="1"/>
    <col min="14573" max="14573" width="8.7109375" style="732" bestFit="1" customWidth="1"/>
    <col min="14574" max="14815" width="9.140625" style="732"/>
    <col min="14816" max="14816" width="4.28515625" style="732" customWidth="1"/>
    <col min="14817" max="14817" width="3.28515625" style="732" customWidth="1"/>
    <col min="14818" max="14818" width="2.85546875" style="732" customWidth="1"/>
    <col min="14819" max="14819" width="3.42578125" style="732" customWidth="1"/>
    <col min="14820" max="14820" width="3.28515625" style="732" customWidth="1"/>
    <col min="14821" max="14821" width="3.5703125" style="732" customWidth="1"/>
    <col min="14822" max="14822" width="16.5703125" style="732" customWidth="1"/>
    <col min="14823" max="14823" width="8.140625" style="732" customWidth="1"/>
    <col min="14824" max="14824" width="8.5703125" style="732" customWidth="1"/>
    <col min="14825" max="14825" width="7.7109375" style="732" customWidth="1"/>
    <col min="14826" max="14826" width="8.140625" style="732" customWidth="1"/>
    <col min="14827" max="14827" width="8.42578125" style="732" customWidth="1"/>
    <col min="14828" max="14828" width="9" style="732" bestFit="1" customWidth="1"/>
    <col min="14829" max="14829" width="8.7109375" style="732" bestFit="1" customWidth="1"/>
    <col min="14830" max="15071" width="9.140625" style="732"/>
    <col min="15072" max="15072" width="4.28515625" style="732" customWidth="1"/>
    <col min="15073" max="15073" width="3.28515625" style="732" customWidth="1"/>
    <col min="15074" max="15074" width="2.85546875" style="732" customWidth="1"/>
    <col min="15075" max="15075" width="3.42578125" style="732" customWidth="1"/>
    <col min="15076" max="15076" width="3.28515625" style="732" customWidth="1"/>
    <col min="15077" max="15077" width="3.5703125" style="732" customWidth="1"/>
    <col min="15078" max="15078" width="16.5703125" style="732" customWidth="1"/>
    <col min="15079" max="15079" width="8.140625" style="732" customWidth="1"/>
    <col min="15080" max="15080" width="8.5703125" style="732" customWidth="1"/>
    <col min="15081" max="15081" width="7.7109375" style="732" customWidth="1"/>
    <col min="15082" max="15082" width="8.140625" style="732" customWidth="1"/>
    <col min="15083" max="15083" width="8.42578125" style="732" customWidth="1"/>
    <col min="15084" max="15084" width="9" style="732" bestFit="1" customWidth="1"/>
    <col min="15085" max="15085" width="8.7109375" style="732" bestFit="1" customWidth="1"/>
    <col min="15086" max="15327" width="9.140625" style="732"/>
    <col min="15328" max="15328" width="4.28515625" style="732" customWidth="1"/>
    <col min="15329" max="15329" width="3.28515625" style="732" customWidth="1"/>
    <col min="15330" max="15330" width="2.85546875" style="732" customWidth="1"/>
    <col min="15331" max="15331" width="3.42578125" style="732" customWidth="1"/>
    <col min="15332" max="15332" width="3.28515625" style="732" customWidth="1"/>
    <col min="15333" max="15333" width="3.5703125" style="732" customWidth="1"/>
    <col min="15334" max="15334" width="16.5703125" style="732" customWidth="1"/>
    <col min="15335" max="15335" width="8.140625" style="732" customWidth="1"/>
    <col min="15336" max="15336" width="8.5703125" style="732" customWidth="1"/>
    <col min="15337" max="15337" width="7.7109375" style="732" customWidth="1"/>
    <col min="15338" max="15338" width="8.140625" style="732" customWidth="1"/>
    <col min="15339" max="15339" width="8.42578125" style="732" customWidth="1"/>
    <col min="15340" max="15340" width="9" style="732" bestFit="1" customWidth="1"/>
    <col min="15341" max="15341" width="8.7109375" style="732" bestFit="1" customWidth="1"/>
    <col min="15342" max="15583" width="9.140625" style="732"/>
    <col min="15584" max="15584" width="4.28515625" style="732" customWidth="1"/>
    <col min="15585" max="15585" width="3.28515625" style="732" customWidth="1"/>
    <col min="15586" max="15586" width="2.85546875" style="732" customWidth="1"/>
    <col min="15587" max="15587" width="3.42578125" style="732" customWidth="1"/>
    <col min="15588" max="15588" width="3.28515625" style="732" customWidth="1"/>
    <col min="15589" max="15589" width="3.5703125" style="732" customWidth="1"/>
    <col min="15590" max="15590" width="16.5703125" style="732" customWidth="1"/>
    <col min="15591" max="15591" width="8.140625" style="732" customWidth="1"/>
    <col min="15592" max="15592" width="8.5703125" style="732" customWidth="1"/>
    <col min="15593" max="15593" width="7.7109375" style="732" customWidth="1"/>
    <col min="15594" max="15594" width="8.140625" style="732" customWidth="1"/>
    <col min="15595" max="15595" width="8.42578125" style="732" customWidth="1"/>
    <col min="15596" max="15596" width="9" style="732" bestFit="1" customWidth="1"/>
    <col min="15597" max="15597" width="8.7109375" style="732" bestFit="1" customWidth="1"/>
    <col min="15598" max="15839" width="9.140625" style="732"/>
    <col min="15840" max="15840" width="4.28515625" style="732" customWidth="1"/>
    <col min="15841" max="15841" width="3.28515625" style="732" customWidth="1"/>
    <col min="15842" max="15842" width="2.85546875" style="732" customWidth="1"/>
    <col min="15843" max="15843" width="3.42578125" style="732" customWidth="1"/>
    <col min="15844" max="15844" width="3.28515625" style="732" customWidth="1"/>
    <col min="15845" max="15845" width="3.5703125" style="732" customWidth="1"/>
    <col min="15846" max="15846" width="16.5703125" style="732" customWidth="1"/>
    <col min="15847" max="15847" width="8.140625" style="732" customWidth="1"/>
    <col min="15848" max="15848" width="8.5703125" style="732" customWidth="1"/>
    <col min="15849" max="15849" width="7.7109375" style="732" customWidth="1"/>
    <col min="15850" max="15850" width="8.140625" style="732" customWidth="1"/>
    <col min="15851" max="15851" width="8.42578125" style="732" customWidth="1"/>
    <col min="15852" max="15852" width="9" style="732" bestFit="1" customWidth="1"/>
    <col min="15853" max="15853" width="8.7109375" style="732" bestFit="1" customWidth="1"/>
    <col min="15854" max="16095" width="9.140625" style="732"/>
    <col min="16096" max="16096" width="4.28515625" style="732" customWidth="1"/>
    <col min="16097" max="16097" width="3.28515625" style="732" customWidth="1"/>
    <col min="16098" max="16098" width="2.85546875" style="732" customWidth="1"/>
    <col min="16099" max="16099" width="3.42578125" style="732" customWidth="1"/>
    <col min="16100" max="16100" width="3.28515625" style="732" customWidth="1"/>
    <col min="16101" max="16101" width="3.5703125" style="732" customWidth="1"/>
    <col min="16102" max="16102" width="16.5703125" style="732" customWidth="1"/>
    <col min="16103" max="16103" width="8.140625" style="732" customWidth="1"/>
    <col min="16104" max="16104" width="8.5703125" style="732" customWidth="1"/>
    <col min="16105" max="16105" width="7.7109375" style="732" customWidth="1"/>
    <col min="16106" max="16106" width="8.140625" style="732" customWidth="1"/>
    <col min="16107" max="16107" width="8.42578125" style="732" customWidth="1"/>
    <col min="16108" max="16108" width="9" style="732" bestFit="1" customWidth="1"/>
    <col min="16109" max="16109" width="8.7109375" style="732" bestFit="1" customWidth="1"/>
    <col min="16110" max="16384" width="9.140625" style="732"/>
  </cols>
  <sheetData>
    <row r="1" spans="2:14">
      <c r="B1" s="2135" t="s">
        <v>788</v>
      </c>
      <c r="C1" s="2135"/>
      <c r="D1" s="2135"/>
      <c r="E1" s="2135"/>
      <c r="F1" s="2135"/>
      <c r="G1" s="2135"/>
      <c r="H1" s="2135"/>
      <c r="I1" s="2135"/>
      <c r="J1" s="2135"/>
      <c r="K1" s="2135"/>
      <c r="L1" s="2135"/>
      <c r="M1" s="2135"/>
    </row>
    <row r="2" spans="2:14">
      <c r="B2" s="2135" t="s">
        <v>775</v>
      </c>
      <c r="C2" s="2135"/>
      <c r="D2" s="2135"/>
      <c r="E2" s="2135"/>
      <c r="F2" s="2135"/>
      <c r="G2" s="2135"/>
      <c r="H2" s="2135"/>
      <c r="I2" s="2135"/>
      <c r="J2" s="2135"/>
      <c r="K2" s="2135"/>
      <c r="L2" s="2135"/>
      <c r="M2" s="2135"/>
    </row>
    <row r="3" spans="2:14" ht="16.5" thickBot="1">
      <c r="B3" s="2136"/>
      <c r="C3" s="2136"/>
      <c r="D3" s="2136"/>
      <c r="E3" s="2136"/>
      <c r="F3" s="2136"/>
      <c r="G3" s="774"/>
      <c r="L3" s="773"/>
      <c r="M3" s="772" t="s">
        <v>787</v>
      </c>
    </row>
    <row r="4" spans="2:14" ht="21.75" customHeight="1" thickTop="1">
      <c r="B4" s="2137" t="s">
        <v>773</v>
      </c>
      <c r="C4" s="2138"/>
      <c r="D4" s="2138"/>
      <c r="E4" s="2138"/>
      <c r="F4" s="2139"/>
      <c r="G4" s="2101" t="s">
        <v>46</v>
      </c>
      <c r="H4" s="2102"/>
      <c r="I4" s="2101" t="s">
        <v>390</v>
      </c>
      <c r="J4" s="2102"/>
      <c r="K4" s="2108" t="s">
        <v>389</v>
      </c>
      <c r="L4" s="2146" t="s">
        <v>772</v>
      </c>
      <c r="M4" s="2147"/>
    </row>
    <row r="5" spans="2:14" ht="21.75" customHeight="1">
      <c r="B5" s="2140"/>
      <c r="C5" s="2141"/>
      <c r="D5" s="2141"/>
      <c r="E5" s="2141"/>
      <c r="F5" s="2142"/>
      <c r="G5" s="2103"/>
      <c r="H5" s="2104"/>
      <c r="I5" s="2103"/>
      <c r="J5" s="2104"/>
      <c r="K5" s="2109"/>
      <c r="L5" s="731" t="s">
        <v>771</v>
      </c>
      <c r="M5" s="730" t="s">
        <v>346</v>
      </c>
    </row>
    <row r="6" spans="2:14" ht="21.75" customHeight="1">
      <c r="B6" s="2143"/>
      <c r="C6" s="2144"/>
      <c r="D6" s="2144"/>
      <c r="E6" s="2144"/>
      <c r="F6" s="2145"/>
      <c r="G6" s="374" t="s">
        <v>346</v>
      </c>
      <c r="H6" s="729" t="s">
        <v>48</v>
      </c>
      <c r="I6" s="374" t="s">
        <v>346</v>
      </c>
      <c r="J6" s="729" t="s">
        <v>48</v>
      </c>
      <c r="K6" s="374" t="s">
        <v>346</v>
      </c>
      <c r="L6" s="729" t="s">
        <v>45</v>
      </c>
      <c r="M6" s="727" t="s">
        <v>58</v>
      </c>
    </row>
    <row r="7" spans="2:14" ht="18" customHeight="1">
      <c r="B7" s="771" t="s">
        <v>770</v>
      </c>
      <c r="C7" s="770"/>
      <c r="D7" s="770"/>
      <c r="E7" s="770"/>
      <c r="F7" s="770"/>
      <c r="G7" s="769">
        <v>-248.20945293170155</v>
      </c>
      <c r="H7" s="769">
        <v>-2369.1988048599619</v>
      </c>
      <c r="I7" s="769">
        <v>-714.97348680199457</v>
      </c>
      <c r="J7" s="769">
        <v>-2348.1647679538323</v>
      </c>
      <c r="K7" s="768">
        <v>-239.90106285431762</v>
      </c>
      <c r="L7" s="767">
        <v>188.05248082099837</v>
      </c>
      <c r="M7" s="766">
        <v>-66.446159573361058</v>
      </c>
      <c r="N7" s="733"/>
    </row>
    <row r="8" spans="2:14" ht="18" customHeight="1">
      <c r="B8" s="744"/>
      <c r="C8" s="743" t="s">
        <v>769</v>
      </c>
      <c r="D8" s="743"/>
      <c r="E8" s="743"/>
      <c r="F8" s="743"/>
      <c r="G8" s="742">
        <v>221.02348168005597</v>
      </c>
      <c r="H8" s="742">
        <v>897.56752871501919</v>
      </c>
      <c r="I8" s="742">
        <v>240.7368708981374</v>
      </c>
      <c r="J8" s="742">
        <v>1001.9959712747989</v>
      </c>
      <c r="K8" s="763">
        <v>274.17707029766814</v>
      </c>
      <c r="L8" s="741">
        <v>8.9191379432786704</v>
      </c>
      <c r="M8" s="740">
        <v>13.890767656309791</v>
      </c>
      <c r="N8" s="733"/>
    </row>
    <row r="9" spans="2:14" ht="18" customHeight="1">
      <c r="B9" s="744"/>
      <c r="C9" s="743"/>
      <c r="D9" s="743" t="s">
        <v>767</v>
      </c>
      <c r="E9" s="743"/>
      <c r="F9" s="743"/>
      <c r="G9" s="742">
        <v>22.772576851775721</v>
      </c>
      <c r="H9" s="742">
        <v>116.07860296631615</v>
      </c>
      <c r="I9" s="742">
        <v>31.990473683331768</v>
      </c>
      <c r="J9" s="742">
        <v>137.11634178351008</v>
      </c>
      <c r="K9" s="763">
        <v>29.478083016632269</v>
      </c>
      <c r="L9" s="741">
        <v>40.478057848061525</v>
      </c>
      <c r="M9" s="740">
        <v>-7.853558817444295</v>
      </c>
    </row>
    <row r="10" spans="2:14" ht="18" customHeight="1">
      <c r="B10" s="744"/>
      <c r="C10" s="743"/>
      <c r="D10" s="743" t="s">
        <v>154</v>
      </c>
      <c r="E10" s="743"/>
      <c r="F10" s="743"/>
      <c r="G10" s="742">
        <v>198.25090482828023</v>
      </c>
      <c r="H10" s="742">
        <v>781.48892574870308</v>
      </c>
      <c r="I10" s="742">
        <v>208.7463972148056</v>
      </c>
      <c r="J10" s="742">
        <v>864.8796294912886</v>
      </c>
      <c r="K10" s="763">
        <v>244.6989872810359</v>
      </c>
      <c r="L10" s="741">
        <v>5.294045137204435</v>
      </c>
      <c r="M10" s="740">
        <v>17.223094887349902</v>
      </c>
    </row>
    <row r="11" spans="2:14" ht="18" customHeight="1">
      <c r="B11" s="744"/>
      <c r="C11" s="743" t="s">
        <v>768</v>
      </c>
      <c r="D11" s="743"/>
      <c r="E11" s="743"/>
      <c r="F11" s="743"/>
      <c r="G11" s="742">
        <v>-2486.1422182837346</v>
      </c>
      <c r="H11" s="742">
        <v>-11767.715340191</v>
      </c>
      <c r="I11" s="742">
        <v>-3218.695264860532</v>
      </c>
      <c r="J11" s="742">
        <v>-12374.831783967322</v>
      </c>
      <c r="K11" s="763">
        <v>-2934.8839264854305</v>
      </c>
      <c r="L11" s="741">
        <v>29.465452184891603</v>
      </c>
      <c r="M11" s="740">
        <v>-8.8175895827590693</v>
      </c>
    </row>
    <row r="12" spans="2:14" ht="18" customHeight="1">
      <c r="B12" s="744"/>
      <c r="C12" s="743"/>
      <c r="D12" s="743" t="s">
        <v>767</v>
      </c>
      <c r="E12" s="743"/>
      <c r="F12" s="743"/>
      <c r="G12" s="742">
        <v>-284.48219825394756</v>
      </c>
      <c r="H12" s="742">
        <v>-1644.9638539463035</v>
      </c>
      <c r="I12" s="742">
        <v>-440.52311024457765</v>
      </c>
      <c r="J12" s="742">
        <v>-1895.3750794762152</v>
      </c>
      <c r="K12" s="763">
        <v>-375.73394651900168</v>
      </c>
      <c r="L12" s="741">
        <v>54.850852864732758</v>
      </c>
      <c r="M12" s="740">
        <v>-14.707324591802958</v>
      </c>
    </row>
    <row r="13" spans="2:14" ht="18" customHeight="1">
      <c r="B13" s="744"/>
      <c r="C13" s="743"/>
      <c r="D13" s="743" t="s">
        <v>154</v>
      </c>
      <c r="E13" s="743"/>
      <c r="F13" s="743"/>
      <c r="G13" s="742">
        <v>-2201.6600200297871</v>
      </c>
      <c r="H13" s="742">
        <v>-10122.751486244699</v>
      </c>
      <c r="I13" s="742">
        <v>-2778.1721546159542</v>
      </c>
      <c r="J13" s="742">
        <v>-10479.456704491107</v>
      </c>
      <c r="K13" s="763">
        <v>-2559.1499799664289</v>
      </c>
      <c r="L13" s="741">
        <v>26.185338759903857</v>
      </c>
      <c r="M13" s="740">
        <v>-7.8836789968403593</v>
      </c>
    </row>
    <row r="14" spans="2:14" ht="18" customHeight="1">
      <c r="B14" s="758"/>
      <c r="C14" s="757" t="s">
        <v>766</v>
      </c>
      <c r="D14" s="757"/>
      <c r="E14" s="757"/>
      <c r="F14" s="757"/>
      <c r="G14" s="756">
        <v>-2265.1187366036788</v>
      </c>
      <c r="H14" s="756">
        <v>-10870.147811475985</v>
      </c>
      <c r="I14" s="756">
        <v>-2977.9583939623949</v>
      </c>
      <c r="J14" s="756">
        <v>-11372.835812692521</v>
      </c>
      <c r="K14" s="755">
        <v>-2660.7068561877627</v>
      </c>
      <c r="L14" s="754">
        <v>31.47029980545517</v>
      </c>
      <c r="M14" s="753">
        <v>-10.653323378118301</v>
      </c>
    </row>
    <row r="15" spans="2:14" ht="18" customHeight="1">
      <c r="B15" s="758"/>
      <c r="C15" s="757" t="s">
        <v>765</v>
      </c>
      <c r="D15" s="757"/>
      <c r="E15" s="757"/>
      <c r="F15" s="757"/>
      <c r="G15" s="756">
        <v>-59.91604814279075</v>
      </c>
      <c r="H15" s="756">
        <v>19.547174201465545</v>
      </c>
      <c r="I15" s="756">
        <v>-173.12740237844537</v>
      </c>
      <c r="J15" s="756">
        <v>-146.9274489800685</v>
      </c>
      <c r="K15" s="755">
        <v>-55.574316389763155</v>
      </c>
      <c r="L15" s="754">
        <v>188.94996873934599</v>
      </c>
      <c r="M15" s="753">
        <v>-67.899757273385717</v>
      </c>
    </row>
    <row r="16" spans="2:14" ht="18" customHeight="1">
      <c r="B16" s="744"/>
      <c r="C16" s="743"/>
      <c r="D16" s="743" t="s">
        <v>764</v>
      </c>
      <c r="E16" s="743"/>
      <c r="F16" s="743"/>
      <c r="G16" s="742">
        <v>352.27362128470668</v>
      </c>
      <c r="H16" s="742">
        <v>1697.4583177837947</v>
      </c>
      <c r="I16" s="742">
        <v>363.16182289529479</v>
      </c>
      <c r="J16" s="742">
        <v>1654.2088521699466</v>
      </c>
      <c r="K16" s="763">
        <v>385.52129261376405</v>
      </c>
      <c r="L16" s="741">
        <v>3.0908364841170766</v>
      </c>
      <c r="M16" s="740">
        <v>6.1568888326997637</v>
      </c>
    </row>
    <row r="17" spans="2:13" ht="18" customHeight="1">
      <c r="B17" s="744"/>
      <c r="C17" s="743"/>
      <c r="D17" s="743"/>
      <c r="E17" s="743" t="s">
        <v>761</v>
      </c>
      <c r="F17" s="743"/>
      <c r="G17" s="742">
        <v>143.9864558517753</v>
      </c>
      <c r="H17" s="742">
        <v>642.58872221743286</v>
      </c>
      <c r="I17" s="742">
        <v>137.73370954918067</v>
      </c>
      <c r="J17" s="742">
        <v>650.70228661785109</v>
      </c>
      <c r="K17" s="763">
        <v>161.22822109026879</v>
      </c>
      <c r="L17" s="741">
        <v>-4.3425933818604534</v>
      </c>
      <c r="M17" s="740">
        <v>17.057924031806408</v>
      </c>
    </row>
    <row r="18" spans="2:13" ht="18" customHeight="1">
      <c r="B18" s="744"/>
      <c r="C18" s="743"/>
      <c r="D18" s="743"/>
      <c r="E18" s="743" t="s">
        <v>786</v>
      </c>
      <c r="F18" s="743"/>
      <c r="G18" s="742">
        <v>44.080388065544312</v>
      </c>
      <c r="H18" s="742">
        <v>213.49983042802276</v>
      </c>
      <c r="I18" s="742">
        <v>51.30394710549497</v>
      </c>
      <c r="J18" s="742">
        <v>192.15923744703701</v>
      </c>
      <c r="K18" s="763">
        <v>26.401755454726249</v>
      </c>
      <c r="L18" s="741">
        <v>16.387240124133555</v>
      </c>
      <c r="M18" s="740">
        <v>-48.538549284644695</v>
      </c>
    </row>
    <row r="19" spans="2:13" ht="18" customHeight="1">
      <c r="B19" s="744"/>
      <c r="C19" s="743"/>
      <c r="D19" s="743"/>
      <c r="E19" s="743" t="s">
        <v>154</v>
      </c>
      <c r="F19" s="743"/>
      <c r="G19" s="742">
        <v>164.20677736738705</v>
      </c>
      <c r="H19" s="742">
        <v>841.3697651383394</v>
      </c>
      <c r="I19" s="742">
        <v>174.12416624061919</v>
      </c>
      <c r="J19" s="742">
        <v>811.34732810505864</v>
      </c>
      <c r="K19" s="763">
        <v>197.89131606876896</v>
      </c>
      <c r="L19" s="741">
        <v>6.0395734160494072</v>
      </c>
      <c r="M19" s="740">
        <v>13.649541210325935</v>
      </c>
    </row>
    <row r="20" spans="2:13" ht="18" customHeight="1">
      <c r="B20" s="744"/>
      <c r="C20" s="743"/>
      <c r="D20" s="743" t="s">
        <v>762</v>
      </c>
      <c r="E20" s="743"/>
      <c r="F20" s="743"/>
      <c r="G20" s="742">
        <v>-412.18966942749739</v>
      </c>
      <c r="H20" s="742">
        <v>-1677.9111435823293</v>
      </c>
      <c r="I20" s="742">
        <v>-536.28922527374016</v>
      </c>
      <c r="J20" s="742">
        <v>-1801.1363011500152</v>
      </c>
      <c r="K20" s="763">
        <v>-441.0956090035271</v>
      </c>
      <c r="L20" s="741">
        <v>30.107391099492702</v>
      </c>
      <c r="M20" s="740">
        <v>-17.750424917006868</v>
      </c>
    </row>
    <row r="21" spans="2:13" ht="18" customHeight="1">
      <c r="B21" s="744"/>
      <c r="C21" s="743"/>
      <c r="D21" s="743"/>
      <c r="E21" s="743" t="s">
        <v>106</v>
      </c>
      <c r="F21" s="743"/>
      <c r="G21" s="742">
        <v>-127.94226593466422</v>
      </c>
      <c r="H21" s="742">
        <v>-603.91708443997368</v>
      </c>
      <c r="I21" s="742">
        <v>-168.90683829929458</v>
      </c>
      <c r="J21" s="742">
        <v>-598.91486451871867</v>
      </c>
      <c r="K21" s="763">
        <v>-171.79161645234078</v>
      </c>
      <c r="L21" s="741">
        <v>32.01801380127938</v>
      </c>
      <c r="M21" s="740">
        <v>1.7079108117188895</v>
      </c>
    </row>
    <row r="22" spans="2:13" ht="18" customHeight="1">
      <c r="B22" s="744"/>
      <c r="C22" s="743"/>
      <c r="D22" s="743"/>
      <c r="E22" s="743" t="s">
        <v>761</v>
      </c>
      <c r="F22" s="743"/>
      <c r="G22" s="742">
        <v>-203.60273985116612</v>
      </c>
      <c r="H22" s="742">
        <v>-762.20919624529643</v>
      </c>
      <c r="I22" s="742">
        <v>-259.23441768576112</v>
      </c>
      <c r="J22" s="742">
        <v>-793.37756103343202</v>
      </c>
      <c r="K22" s="763">
        <v>-187.30420660967059</v>
      </c>
      <c r="L22" s="741">
        <v>27.323639099975679</v>
      </c>
      <c r="M22" s="740">
        <v>-27.747168650762617</v>
      </c>
    </row>
    <row r="23" spans="2:13" ht="18" customHeight="1">
      <c r="B23" s="744"/>
      <c r="C23" s="743"/>
      <c r="D23" s="743" t="s">
        <v>785</v>
      </c>
      <c r="E23" s="743"/>
      <c r="F23" s="765"/>
      <c r="G23" s="742">
        <v>-100.04599838978849</v>
      </c>
      <c r="H23" s="742">
        <v>-364.69355166940295</v>
      </c>
      <c r="I23" s="742">
        <v>-149.76330835552079</v>
      </c>
      <c r="J23" s="742">
        <v>-410.09692595337583</v>
      </c>
      <c r="K23" s="763">
        <v>-90.425302762464284</v>
      </c>
      <c r="L23" s="741">
        <v>49.69445131831165</v>
      </c>
      <c r="M23" s="740">
        <v>-39.621190426826665</v>
      </c>
    </row>
    <row r="24" spans="2:13" ht="18" customHeight="1">
      <c r="B24" s="744"/>
      <c r="C24" s="743"/>
      <c r="D24" s="743"/>
      <c r="E24" s="743" t="s">
        <v>784</v>
      </c>
      <c r="F24" s="743"/>
      <c r="G24" s="742">
        <v>-7.4830635398964462</v>
      </c>
      <c r="H24" s="742">
        <v>-23.973121567864091</v>
      </c>
      <c r="I24" s="742">
        <v>-18.469531055681941</v>
      </c>
      <c r="J24" s="742">
        <v>-41.846543733809156</v>
      </c>
      <c r="K24" s="763">
        <v>-5.2032837562168073</v>
      </c>
      <c r="L24" s="741">
        <v>146.81777666607292</v>
      </c>
      <c r="M24" s="740">
        <v>-71.827742997210123</v>
      </c>
    </row>
    <row r="25" spans="2:13" ht="18" customHeight="1">
      <c r="B25" s="744"/>
      <c r="C25" s="743"/>
      <c r="D25" s="743"/>
      <c r="E25" s="743" t="s">
        <v>154</v>
      </c>
      <c r="F25" s="743"/>
      <c r="G25" s="742">
        <v>-73.161600101770588</v>
      </c>
      <c r="H25" s="742">
        <v>-287.81174132919494</v>
      </c>
      <c r="I25" s="742">
        <v>-89.678438233002595</v>
      </c>
      <c r="J25" s="742">
        <v>-366.99733186405518</v>
      </c>
      <c r="K25" s="763">
        <v>-76.796502185299019</v>
      </c>
      <c r="L25" s="741">
        <v>22.575829544811015</v>
      </c>
      <c r="M25" s="740">
        <v>-14.364585625625779</v>
      </c>
    </row>
    <row r="26" spans="2:13" ht="18" customHeight="1">
      <c r="B26" s="758"/>
      <c r="C26" s="757" t="s">
        <v>758</v>
      </c>
      <c r="D26" s="757"/>
      <c r="E26" s="757"/>
      <c r="F26" s="757"/>
      <c r="G26" s="756">
        <v>-2325.0347847464695</v>
      </c>
      <c r="H26" s="756">
        <v>-10850.60063727452</v>
      </c>
      <c r="I26" s="756">
        <v>-3151.0857963408394</v>
      </c>
      <c r="J26" s="756">
        <v>-11519.763261672588</v>
      </c>
      <c r="K26" s="755">
        <v>-2716.2811725775255</v>
      </c>
      <c r="L26" s="754">
        <v>35.528544218509211</v>
      </c>
      <c r="M26" s="753">
        <v>-13.798565061866157</v>
      </c>
    </row>
    <row r="27" spans="2:13" ht="18" customHeight="1">
      <c r="B27" s="758"/>
      <c r="C27" s="757" t="s">
        <v>757</v>
      </c>
      <c r="D27" s="757"/>
      <c r="E27" s="757"/>
      <c r="F27" s="757"/>
      <c r="G27" s="756">
        <v>107.58166221000801</v>
      </c>
      <c r="H27" s="756">
        <v>210.47611248614498</v>
      </c>
      <c r="I27" s="756">
        <v>52.858796555482314</v>
      </c>
      <c r="J27" s="756">
        <v>358.01811379800904</v>
      </c>
      <c r="K27" s="755">
        <v>173.81799672258308</v>
      </c>
      <c r="L27" s="754">
        <v>-50.866350761249883</v>
      </c>
      <c r="M27" s="753">
        <v>228.83457068519908</v>
      </c>
    </row>
    <row r="28" spans="2:13" ht="18" customHeight="1">
      <c r="B28" s="744"/>
      <c r="C28" s="743"/>
      <c r="D28" s="743" t="s">
        <v>756</v>
      </c>
      <c r="E28" s="743"/>
      <c r="F28" s="743"/>
      <c r="G28" s="742">
        <v>156.74680422024653</v>
      </c>
      <c r="H28" s="742">
        <v>660.40215464380321</v>
      </c>
      <c r="I28" s="742">
        <v>195.04807149384615</v>
      </c>
      <c r="J28" s="742">
        <v>707.91540842098175</v>
      </c>
      <c r="K28" s="763">
        <v>204.65195066140632</v>
      </c>
      <c r="L28" s="741">
        <v>24.435118447315915</v>
      </c>
      <c r="M28" s="740">
        <v>4.9238524093088358</v>
      </c>
    </row>
    <row r="29" spans="2:13" ht="18" customHeight="1">
      <c r="B29" s="744"/>
      <c r="C29" s="743"/>
      <c r="D29" s="743" t="s">
        <v>755</v>
      </c>
      <c r="E29" s="743"/>
      <c r="F29" s="743"/>
      <c r="G29" s="742">
        <v>-49.165142010238533</v>
      </c>
      <c r="H29" s="742">
        <v>-449.92604215765834</v>
      </c>
      <c r="I29" s="742">
        <v>-142.18927493836384</v>
      </c>
      <c r="J29" s="742">
        <v>-349.89729462297265</v>
      </c>
      <c r="K29" s="763">
        <v>-30.833953938823228</v>
      </c>
      <c r="L29" s="741">
        <v>189.2074936115373</v>
      </c>
      <c r="M29" s="740">
        <v>-78.314852542718768</v>
      </c>
    </row>
    <row r="30" spans="2:13" ht="18" customHeight="1">
      <c r="B30" s="758"/>
      <c r="C30" s="757" t="s">
        <v>783</v>
      </c>
      <c r="D30" s="757"/>
      <c r="E30" s="757"/>
      <c r="F30" s="757"/>
      <c r="G30" s="756">
        <v>-2217.4531225364617</v>
      </c>
      <c r="H30" s="756">
        <v>-10640.124524788374</v>
      </c>
      <c r="I30" s="756">
        <v>-3098.2269997853568</v>
      </c>
      <c r="J30" s="756">
        <v>-11161.745147874581</v>
      </c>
      <c r="K30" s="755">
        <v>-2542.4631758549422</v>
      </c>
      <c r="L30" s="754">
        <v>39.720067508863991</v>
      </c>
      <c r="M30" s="753">
        <v>-17.938124739372469</v>
      </c>
    </row>
    <row r="31" spans="2:13" ht="18" customHeight="1">
      <c r="B31" s="758"/>
      <c r="C31" s="757" t="s">
        <v>753</v>
      </c>
      <c r="D31" s="757"/>
      <c r="E31" s="757"/>
      <c r="F31" s="757"/>
      <c r="G31" s="756">
        <v>1969.2436696047603</v>
      </c>
      <c r="H31" s="756">
        <v>8270.9257199284111</v>
      </c>
      <c r="I31" s="756">
        <v>2383.2535129833627</v>
      </c>
      <c r="J31" s="756">
        <v>8813.5803799207479</v>
      </c>
      <c r="K31" s="755">
        <v>2302.5621130006243</v>
      </c>
      <c r="L31" s="754">
        <v>21.023799632764423</v>
      </c>
      <c r="M31" s="753">
        <v>-3.3857665390254112</v>
      </c>
    </row>
    <row r="32" spans="2:13" ht="18" customHeight="1">
      <c r="B32" s="744"/>
      <c r="C32" s="743"/>
      <c r="D32" s="743" t="s">
        <v>752</v>
      </c>
      <c r="E32" s="743"/>
      <c r="F32" s="743"/>
      <c r="G32" s="742">
        <v>1981.2637828400007</v>
      </c>
      <c r="H32" s="742">
        <v>8326.6096902903228</v>
      </c>
      <c r="I32" s="742">
        <v>2394.9079523361106</v>
      </c>
      <c r="J32" s="742">
        <v>8909.5500445148919</v>
      </c>
      <c r="K32" s="763">
        <v>2314.0858242027539</v>
      </c>
      <c r="L32" s="741">
        <v>20.877793915113131</v>
      </c>
      <c r="M32" s="740">
        <v>-3.3747488313494074</v>
      </c>
    </row>
    <row r="33" spans="2:13" ht="18" customHeight="1">
      <c r="B33" s="744"/>
      <c r="C33" s="743"/>
      <c r="D33" s="743"/>
      <c r="E33" s="743" t="s">
        <v>751</v>
      </c>
      <c r="F33" s="743"/>
      <c r="G33" s="742">
        <v>150.26193170645809</v>
      </c>
      <c r="H33" s="742">
        <v>584.84584480224771</v>
      </c>
      <c r="I33" s="742">
        <v>123.40655947369876</v>
      </c>
      <c r="J33" s="742">
        <v>574.61979279021568</v>
      </c>
      <c r="K33" s="763">
        <v>130.42595098347348</v>
      </c>
      <c r="L33" s="741">
        <v>-17.872372548239454</v>
      </c>
      <c r="M33" s="740">
        <v>5.688021398303988</v>
      </c>
    </row>
    <row r="34" spans="2:13" ht="18" customHeight="1">
      <c r="B34" s="744"/>
      <c r="C34" s="743"/>
      <c r="D34" s="743"/>
      <c r="E34" s="743" t="s">
        <v>750</v>
      </c>
      <c r="F34" s="743"/>
      <c r="G34" s="742">
        <v>1711.5464537895818</v>
      </c>
      <c r="H34" s="742">
        <v>7223.7880740471237</v>
      </c>
      <c r="I34" s="742">
        <v>2130.7494135900783</v>
      </c>
      <c r="J34" s="742">
        <v>7790.0032893472408</v>
      </c>
      <c r="K34" s="763">
        <v>2033.2097245375999</v>
      </c>
      <c r="L34" s="741">
        <v>24.492642830250261</v>
      </c>
      <c r="M34" s="740">
        <v>-4.5777175124565588</v>
      </c>
    </row>
    <row r="35" spans="2:13" ht="18" customHeight="1">
      <c r="B35" s="744"/>
      <c r="C35" s="743"/>
      <c r="D35" s="743"/>
      <c r="E35" s="743" t="s">
        <v>749</v>
      </c>
      <c r="F35" s="743"/>
      <c r="G35" s="742">
        <v>119.45539734396078</v>
      </c>
      <c r="H35" s="742">
        <v>517.97577144095158</v>
      </c>
      <c r="I35" s="742">
        <v>140.75197927233336</v>
      </c>
      <c r="J35" s="742">
        <v>544.92696237743542</v>
      </c>
      <c r="K35" s="763">
        <v>150.45014868168033</v>
      </c>
      <c r="L35" s="741">
        <v>17.828061688205722</v>
      </c>
      <c r="M35" s="740">
        <v>6.8902543747413318</v>
      </c>
    </row>
    <row r="36" spans="2:13" ht="18" hidden="1" customHeight="1">
      <c r="B36" s="744"/>
      <c r="C36" s="743"/>
      <c r="D36" s="743"/>
      <c r="E36" s="743"/>
      <c r="F36" s="743"/>
      <c r="G36" s="742">
        <v>0</v>
      </c>
      <c r="H36" s="742"/>
      <c r="I36" s="742">
        <v>0</v>
      </c>
      <c r="J36" s="742"/>
      <c r="K36" s="763">
        <v>0</v>
      </c>
      <c r="L36" s="741" t="s">
        <v>263</v>
      </c>
      <c r="M36" s="740" t="s">
        <v>263</v>
      </c>
    </row>
    <row r="37" spans="2:13" ht="18" customHeight="1">
      <c r="B37" s="744"/>
      <c r="C37" s="743"/>
      <c r="D37" s="743" t="s">
        <v>748</v>
      </c>
      <c r="E37" s="743"/>
      <c r="F37" s="743"/>
      <c r="G37" s="742">
        <v>-12.020113235240496</v>
      </c>
      <c r="H37" s="742">
        <v>-55.683970361910426</v>
      </c>
      <c r="I37" s="742">
        <v>-11.654439352748094</v>
      </c>
      <c r="J37" s="742">
        <v>-95.969664594143211</v>
      </c>
      <c r="K37" s="763">
        <v>-11.523711202129199</v>
      </c>
      <c r="L37" s="741">
        <v>-3.0421833416703663</v>
      </c>
      <c r="M37" s="740">
        <v>-1.1217026118727063</v>
      </c>
    </row>
    <row r="38" spans="2:13" s="747" customFormat="1" ht="18" customHeight="1">
      <c r="B38" s="752" t="s">
        <v>272</v>
      </c>
      <c r="C38" s="751" t="s">
        <v>747</v>
      </c>
      <c r="D38" s="751"/>
      <c r="E38" s="751"/>
      <c r="F38" s="751"/>
      <c r="G38" s="750">
        <v>47.92312448400051</v>
      </c>
      <c r="H38" s="750">
        <v>169.32034828486562</v>
      </c>
      <c r="I38" s="750">
        <v>31.515647998125303</v>
      </c>
      <c r="J38" s="750">
        <v>137.32532357045275</v>
      </c>
      <c r="K38" s="761">
        <v>32.41826264778885</v>
      </c>
      <c r="L38" s="749">
        <v>-34.237075863767956</v>
      </c>
      <c r="M38" s="748">
        <v>2.8640205961090857</v>
      </c>
    </row>
    <row r="39" spans="2:13" ht="18" customHeight="1">
      <c r="B39" s="758" t="s">
        <v>782</v>
      </c>
      <c r="C39" s="758"/>
      <c r="D39" s="757"/>
      <c r="E39" s="757"/>
      <c r="F39" s="757"/>
      <c r="G39" s="756">
        <v>-200.2863284477011</v>
      </c>
      <c r="H39" s="756">
        <v>-2199.8784565750966</v>
      </c>
      <c r="I39" s="756">
        <v>-683.45783880386932</v>
      </c>
      <c r="J39" s="756">
        <v>-2210.8394443833795</v>
      </c>
      <c r="K39" s="755">
        <v>-207.48280020652879</v>
      </c>
      <c r="L39" s="764">
        <v>241.24038525292269</v>
      </c>
      <c r="M39" s="753">
        <v>-69.642194671488767</v>
      </c>
    </row>
    <row r="40" spans="2:13" s="747" customFormat="1" ht="18" customHeight="1">
      <c r="B40" s="752" t="s">
        <v>281</v>
      </c>
      <c r="C40" s="751" t="s">
        <v>745</v>
      </c>
      <c r="D40" s="751"/>
      <c r="E40" s="751"/>
      <c r="F40" s="751"/>
      <c r="G40" s="750">
        <v>197.08617623626174</v>
      </c>
      <c r="H40" s="750">
        <v>959.68867408583219</v>
      </c>
      <c r="I40" s="750">
        <v>150.12008150209761</v>
      </c>
      <c r="J40" s="750">
        <v>877.34259218076409</v>
      </c>
      <c r="K40" s="761">
        <v>55.286322408476501</v>
      </c>
      <c r="L40" s="760">
        <v>-23.830232861112705</v>
      </c>
      <c r="M40" s="748">
        <v>-63.171934190760489</v>
      </c>
    </row>
    <row r="41" spans="2:13" ht="18" customHeight="1">
      <c r="B41" s="744"/>
      <c r="C41" s="743" t="s">
        <v>744</v>
      </c>
      <c r="D41" s="743"/>
      <c r="E41" s="743"/>
      <c r="F41" s="743"/>
      <c r="G41" s="742">
        <v>59.039551295848987</v>
      </c>
      <c r="H41" s="742">
        <v>168.56061033235039</v>
      </c>
      <c r="I41" s="742">
        <v>13.594705455555975</v>
      </c>
      <c r="J41" s="742">
        <v>115.46574335907513</v>
      </c>
      <c r="K41" s="763">
        <v>35.331619204815823</v>
      </c>
      <c r="L41" s="741">
        <v>-76.973562371040913</v>
      </c>
      <c r="M41" s="740">
        <v>159.89249506230573</v>
      </c>
    </row>
    <row r="42" spans="2:13" ht="18" customHeight="1">
      <c r="B42" s="744"/>
      <c r="C42" s="743" t="s">
        <v>743</v>
      </c>
      <c r="D42" s="743"/>
      <c r="E42" s="743"/>
      <c r="F42" s="743"/>
      <c r="G42" s="742">
        <v>0</v>
      </c>
      <c r="H42" s="742">
        <v>0</v>
      </c>
      <c r="I42" s="742">
        <v>0</v>
      </c>
      <c r="J42" s="742">
        <v>0</v>
      </c>
      <c r="K42" s="763">
        <v>0</v>
      </c>
      <c r="L42" s="741" t="s">
        <v>263</v>
      </c>
      <c r="M42" s="740" t="s">
        <v>263</v>
      </c>
    </row>
    <row r="43" spans="2:13" ht="18" customHeight="1">
      <c r="B43" s="744"/>
      <c r="C43" s="743" t="s">
        <v>742</v>
      </c>
      <c r="D43" s="743"/>
      <c r="E43" s="743"/>
      <c r="F43" s="743"/>
      <c r="G43" s="742">
        <v>-118.64884755055385</v>
      </c>
      <c r="H43" s="742">
        <v>-387.92147940738272</v>
      </c>
      <c r="I43" s="742">
        <v>-34.505525295246876</v>
      </c>
      <c r="J43" s="742">
        <v>-248.05113300482719</v>
      </c>
      <c r="K43" s="763">
        <v>-160.9183499894155</v>
      </c>
      <c r="L43" s="741">
        <v>-70.917943151074624</v>
      </c>
      <c r="M43" s="740">
        <v>366.35531154073448</v>
      </c>
    </row>
    <row r="44" spans="2:13" ht="18" customHeight="1">
      <c r="B44" s="744"/>
      <c r="C44" s="743"/>
      <c r="D44" s="743" t="s">
        <v>740</v>
      </c>
      <c r="E44" s="743"/>
      <c r="F44" s="743"/>
      <c r="G44" s="742">
        <v>-7.7562784237813478</v>
      </c>
      <c r="H44" s="742">
        <v>38.080615435264917</v>
      </c>
      <c r="I44" s="742">
        <v>10.126975663930615</v>
      </c>
      <c r="J44" s="742">
        <v>92.773997661120518</v>
      </c>
      <c r="K44" s="763">
        <v>-66.792169912236147</v>
      </c>
      <c r="L44" s="746">
        <v>-230.56488061182188</v>
      </c>
      <c r="M44" s="745">
        <v>-759.5470565820624</v>
      </c>
    </row>
    <row r="45" spans="2:13" ht="18" customHeight="1">
      <c r="B45" s="744"/>
      <c r="C45" s="743"/>
      <c r="D45" s="743" t="s">
        <v>154</v>
      </c>
      <c r="E45" s="743"/>
      <c r="F45" s="743"/>
      <c r="G45" s="742">
        <v>-110.89256912677251</v>
      </c>
      <c r="H45" s="742">
        <v>-426.00209484264758</v>
      </c>
      <c r="I45" s="742">
        <v>-44.632500959177484</v>
      </c>
      <c r="J45" s="742">
        <v>-340.82513066594777</v>
      </c>
      <c r="K45" s="763">
        <v>-94.126180077179384</v>
      </c>
      <c r="L45" s="741">
        <v>-59.751585421243554</v>
      </c>
      <c r="M45" s="740">
        <v>110.89156568499405</v>
      </c>
    </row>
    <row r="46" spans="2:13" ht="18" customHeight="1">
      <c r="B46" s="744"/>
      <c r="C46" s="743" t="s">
        <v>741</v>
      </c>
      <c r="D46" s="743"/>
      <c r="E46" s="743"/>
      <c r="F46" s="743"/>
      <c r="G46" s="742">
        <v>256.69547249096655</v>
      </c>
      <c r="H46" s="742">
        <v>1179.0495431608645</v>
      </c>
      <c r="I46" s="742">
        <v>171.03090134178848</v>
      </c>
      <c r="J46" s="742">
        <v>1009.9279818265162</v>
      </c>
      <c r="K46" s="763">
        <v>180.87305319307615</v>
      </c>
      <c r="L46" s="741">
        <v>-33.372061578605653</v>
      </c>
      <c r="M46" s="740">
        <v>5.7546044452043645</v>
      </c>
    </row>
    <row r="47" spans="2:13" ht="18" customHeight="1">
      <c r="B47" s="744"/>
      <c r="C47" s="743"/>
      <c r="D47" s="743" t="s">
        <v>740</v>
      </c>
      <c r="E47" s="743"/>
      <c r="F47" s="743"/>
      <c r="G47" s="742">
        <v>72.277128233185522</v>
      </c>
      <c r="H47" s="742">
        <v>517.75588608269243</v>
      </c>
      <c r="I47" s="742">
        <v>71.908194483903657</v>
      </c>
      <c r="J47" s="742">
        <v>334.05421370175259</v>
      </c>
      <c r="K47" s="763">
        <v>-149.7287467974877</v>
      </c>
      <c r="L47" s="741">
        <v>-0.51044328724790944</v>
      </c>
      <c r="M47" s="740">
        <v>-308.22209189385762</v>
      </c>
    </row>
    <row r="48" spans="2:13" ht="18" customHeight="1">
      <c r="B48" s="744"/>
      <c r="C48" s="743"/>
      <c r="D48" s="743" t="s">
        <v>739</v>
      </c>
      <c r="E48" s="743"/>
      <c r="F48" s="743"/>
      <c r="G48" s="742">
        <v>74.742932877740017</v>
      </c>
      <c r="H48" s="742">
        <v>795.08129791715839</v>
      </c>
      <c r="I48" s="742">
        <v>90.202432574796219</v>
      </c>
      <c r="J48" s="742">
        <v>578.34511498129859</v>
      </c>
      <c r="K48" s="763">
        <v>188.8911303744139</v>
      </c>
      <c r="L48" s="746">
        <v>20.683560440883312</v>
      </c>
      <c r="M48" s="745">
        <v>109.40802258052699</v>
      </c>
    </row>
    <row r="49" spans="2:13" ht="18" customHeight="1">
      <c r="B49" s="744"/>
      <c r="C49" s="743"/>
      <c r="D49" s="743"/>
      <c r="E49" s="743" t="s">
        <v>738</v>
      </c>
      <c r="F49" s="743"/>
      <c r="G49" s="742">
        <v>49.002936018300922</v>
      </c>
      <c r="H49" s="742">
        <v>763.53717895834495</v>
      </c>
      <c r="I49" s="742">
        <v>65.232962579872662</v>
      </c>
      <c r="J49" s="742">
        <v>546.32217214428067</v>
      </c>
      <c r="K49" s="763">
        <v>186.09998921613817</v>
      </c>
      <c r="L49" s="746">
        <v>33.120518647107957</v>
      </c>
      <c r="M49" s="745">
        <v>185.28520222927676</v>
      </c>
    </row>
    <row r="50" spans="2:13" ht="18" customHeight="1">
      <c r="B50" s="744"/>
      <c r="C50" s="743"/>
      <c r="D50" s="743"/>
      <c r="E50" s="743"/>
      <c r="F50" s="743" t="s">
        <v>736</v>
      </c>
      <c r="G50" s="742">
        <v>79.415660971976521</v>
      </c>
      <c r="H50" s="742">
        <v>940.52778712842257</v>
      </c>
      <c r="I50" s="742">
        <v>94.933518937524553</v>
      </c>
      <c r="J50" s="742">
        <v>725.01367497767649</v>
      </c>
      <c r="K50" s="763">
        <v>205.31983409119607</v>
      </c>
      <c r="L50" s="741">
        <v>19.54004761230135</v>
      </c>
      <c r="M50" s="740">
        <v>116.27749227995687</v>
      </c>
    </row>
    <row r="51" spans="2:13" ht="18" customHeight="1">
      <c r="B51" s="744"/>
      <c r="C51" s="743"/>
      <c r="D51" s="743"/>
      <c r="E51" s="743"/>
      <c r="F51" s="743" t="s">
        <v>735</v>
      </c>
      <c r="G51" s="742">
        <v>-30.412724953675585</v>
      </c>
      <c r="H51" s="742">
        <v>-176.99060817007771</v>
      </c>
      <c r="I51" s="742">
        <v>-29.700556357651884</v>
      </c>
      <c r="J51" s="742">
        <v>-178.69150283339573</v>
      </c>
      <c r="K51" s="763">
        <v>-19.219844875057902</v>
      </c>
      <c r="L51" s="741">
        <v>-2.3416796656941159</v>
      </c>
      <c r="M51" s="740">
        <v>-35.287929816485715</v>
      </c>
    </row>
    <row r="52" spans="2:13" ht="18" customHeight="1">
      <c r="B52" s="744"/>
      <c r="C52" s="743"/>
      <c r="D52" s="743"/>
      <c r="E52" s="743" t="s">
        <v>737</v>
      </c>
      <c r="F52" s="743"/>
      <c r="G52" s="742">
        <v>25.739996859439085</v>
      </c>
      <c r="H52" s="742">
        <v>31.544118958813488</v>
      </c>
      <c r="I52" s="742">
        <v>24.96946999492355</v>
      </c>
      <c r="J52" s="742">
        <v>32.022942837017958</v>
      </c>
      <c r="K52" s="763">
        <v>2.7911411582757264</v>
      </c>
      <c r="L52" s="746">
        <v>-2.9935002273824125</v>
      </c>
      <c r="M52" s="745">
        <v>-88.821784527892731</v>
      </c>
    </row>
    <row r="53" spans="2:13" ht="18" customHeight="1">
      <c r="B53" s="744"/>
      <c r="C53" s="743"/>
      <c r="D53" s="743"/>
      <c r="E53" s="743"/>
      <c r="F53" s="743" t="s">
        <v>736</v>
      </c>
      <c r="G53" s="742">
        <v>27.524501122126878</v>
      </c>
      <c r="H53" s="742">
        <v>51.260552911278801</v>
      </c>
      <c r="I53" s="742">
        <v>31.940353343099648</v>
      </c>
      <c r="J53" s="742">
        <v>61.826979161154746</v>
      </c>
      <c r="K53" s="763">
        <v>7.0703181862968112</v>
      </c>
      <c r="L53" s="746">
        <v>16.043350618343737</v>
      </c>
      <c r="M53" s="745">
        <v>-77.863995083747966</v>
      </c>
    </row>
    <row r="54" spans="2:13" ht="18" customHeight="1">
      <c r="B54" s="744"/>
      <c r="C54" s="743"/>
      <c r="D54" s="743"/>
      <c r="E54" s="743"/>
      <c r="F54" s="743" t="s">
        <v>735</v>
      </c>
      <c r="G54" s="742">
        <v>-1.7845042626877932</v>
      </c>
      <c r="H54" s="742">
        <v>-19.768920568989746</v>
      </c>
      <c r="I54" s="742">
        <v>-6.970883348176093</v>
      </c>
      <c r="J54" s="742">
        <v>-29.804036324136774</v>
      </c>
      <c r="K54" s="763">
        <v>-4.2791770280210839</v>
      </c>
      <c r="L54" s="746">
        <v>290.63416624607305</v>
      </c>
      <c r="M54" s="745">
        <v>-38.613561376827299</v>
      </c>
    </row>
    <row r="55" spans="2:13" ht="18" customHeight="1">
      <c r="B55" s="744"/>
      <c r="C55" s="743"/>
      <c r="D55" s="743" t="s">
        <v>734</v>
      </c>
      <c r="E55" s="743"/>
      <c r="F55" s="743"/>
      <c r="G55" s="742">
        <v>109.77273187992536</v>
      </c>
      <c r="H55" s="742">
        <v>-133.79758314353228</v>
      </c>
      <c r="I55" s="742">
        <v>9.0966894203574782</v>
      </c>
      <c r="J55" s="742">
        <v>95.906539266312393</v>
      </c>
      <c r="K55" s="763">
        <v>141.89571989777082</v>
      </c>
      <c r="L55" s="741">
        <v>-91.713161124287339</v>
      </c>
      <c r="M55" s="740">
        <v>1459.8611026580991</v>
      </c>
    </row>
    <row r="56" spans="2:13" ht="18" customHeight="1">
      <c r="B56" s="744"/>
      <c r="C56" s="743"/>
      <c r="D56" s="743"/>
      <c r="E56" s="743" t="s">
        <v>726</v>
      </c>
      <c r="F56" s="743"/>
      <c r="G56" s="742">
        <v>-0.53575926690516507</v>
      </c>
      <c r="H56" s="742">
        <v>-1.7336701174124338</v>
      </c>
      <c r="I56" s="742">
        <v>0.43216967877094709</v>
      </c>
      <c r="J56" s="742">
        <v>0.24321859040420105</v>
      </c>
      <c r="K56" s="763">
        <v>0.28427512757266327</v>
      </c>
      <c r="L56" s="741">
        <v>-180.66490035112088</v>
      </c>
      <c r="M56" s="740">
        <v>-34.221408502994237</v>
      </c>
    </row>
    <row r="57" spans="2:13" ht="18" customHeight="1">
      <c r="B57" s="744"/>
      <c r="C57" s="743"/>
      <c r="D57" s="743"/>
      <c r="E57" s="743" t="s">
        <v>725</v>
      </c>
      <c r="F57" s="743"/>
      <c r="G57" s="742">
        <v>110.30849114683052</v>
      </c>
      <c r="H57" s="742">
        <v>-132.06391302611982</v>
      </c>
      <c r="I57" s="742">
        <v>8.6645197415865454</v>
      </c>
      <c r="J57" s="742">
        <v>95.663320675908196</v>
      </c>
      <c r="K57" s="763">
        <v>141.61144477019815</v>
      </c>
      <c r="L57" s="741">
        <v>-92.145192404043229</v>
      </c>
      <c r="M57" s="740">
        <v>1534.3830817363676</v>
      </c>
    </row>
    <row r="58" spans="2:13" ht="18" customHeight="1">
      <c r="B58" s="744"/>
      <c r="C58" s="743"/>
      <c r="D58" s="743" t="s">
        <v>781</v>
      </c>
      <c r="E58" s="743"/>
      <c r="F58" s="743"/>
      <c r="G58" s="742">
        <v>-9.732049988433944E-2</v>
      </c>
      <c r="H58" s="742">
        <v>9.9423045458175707E-3</v>
      </c>
      <c r="I58" s="742">
        <v>-0.17641513726886934</v>
      </c>
      <c r="J58" s="742">
        <v>1.6221138771527022</v>
      </c>
      <c r="K58" s="763">
        <v>-0.18505028162086903</v>
      </c>
      <c r="L58" s="746">
        <v>81.27232954878977</v>
      </c>
      <c r="M58" s="740" t="s">
        <v>263</v>
      </c>
    </row>
    <row r="59" spans="2:13" ht="18" customHeight="1">
      <c r="B59" s="758" t="s">
        <v>780</v>
      </c>
      <c r="C59" s="757"/>
      <c r="D59" s="757"/>
      <c r="E59" s="757"/>
      <c r="F59" s="757"/>
      <c r="G59" s="756">
        <v>-3.200152211439466</v>
      </c>
      <c r="H59" s="756">
        <v>-1240.1897824892646</v>
      </c>
      <c r="I59" s="756">
        <v>-533.33775730177172</v>
      </c>
      <c r="J59" s="756">
        <v>-1333.4968522026156</v>
      </c>
      <c r="K59" s="755">
        <v>-152.19647779805226</v>
      </c>
      <c r="L59" s="754" t="s">
        <v>263</v>
      </c>
      <c r="M59" s="762">
        <v>-71.463397122297337</v>
      </c>
    </row>
    <row r="60" spans="2:13" s="747" customFormat="1" ht="18" customHeight="1">
      <c r="B60" s="752" t="s">
        <v>731</v>
      </c>
      <c r="C60" s="751" t="s">
        <v>730</v>
      </c>
      <c r="D60" s="751"/>
      <c r="E60" s="751"/>
      <c r="F60" s="751"/>
      <c r="G60" s="750">
        <v>153.26751183168508</v>
      </c>
      <c r="H60" s="750">
        <v>1105.3320520726325</v>
      </c>
      <c r="I60" s="750">
        <v>226.28217372942527</v>
      </c>
      <c r="J60" s="750">
        <v>838.42180845840267</v>
      </c>
      <c r="K60" s="761">
        <v>421.86114805124464</v>
      </c>
      <c r="L60" s="760">
        <v>47.638707659013363</v>
      </c>
      <c r="M60" s="759">
        <v>86.431454629599358</v>
      </c>
    </row>
    <row r="61" spans="2:13" ht="18" customHeight="1">
      <c r="B61" s="758" t="s">
        <v>779</v>
      </c>
      <c r="C61" s="757"/>
      <c r="D61" s="757"/>
      <c r="E61" s="757"/>
      <c r="F61" s="757"/>
      <c r="G61" s="756">
        <v>150.06735962024564</v>
      </c>
      <c r="H61" s="756">
        <v>-134.85773041663214</v>
      </c>
      <c r="I61" s="756">
        <v>-307.05558357234639</v>
      </c>
      <c r="J61" s="756">
        <v>-495.07504374421296</v>
      </c>
      <c r="K61" s="755">
        <v>269.66467025319207</v>
      </c>
      <c r="L61" s="754">
        <v>-304.61183854328397</v>
      </c>
      <c r="M61" s="753">
        <v>-187.82275414628813</v>
      </c>
    </row>
    <row r="62" spans="2:13" s="747" customFormat="1" ht="18" customHeight="1">
      <c r="B62" s="752" t="s">
        <v>728</v>
      </c>
      <c r="C62" s="751"/>
      <c r="D62" s="751"/>
      <c r="E62" s="751"/>
      <c r="F62" s="751"/>
      <c r="G62" s="750">
        <v>-150.0673596202457</v>
      </c>
      <c r="H62" s="750">
        <v>134.85773041663217</v>
      </c>
      <c r="I62" s="750">
        <v>307.05558357234639</v>
      </c>
      <c r="J62" s="750">
        <v>495.0750437442133</v>
      </c>
      <c r="K62" s="750">
        <v>-269.66467025319218</v>
      </c>
      <c r="L62" s="749">
        <v>-304.61183854328397</v>
      </c>
      <c r="M62" s="748">
        <v>-187.82275414628816</v>
      </c>
    </row>
    <row r="63" spans="2:13" ht="18" customHeight="1">
      <c r="B63" s="744"/>
      <c r="C63" s="743" t="s">
        <v>727</v>
      </c>
      <c r="D63" s="743"/>
      <c r="E63" s="743"/>
      <c r="F63" s="743"/>
      <c r="G63" s="742">
        <v>-150.06736053293429</v>
      </c>
      <c r="H63" s="742">
        <v>144.07669530167536</v>
      </c>
      <c r="I63" s="742">
        <v>307.05571765115667</v>
      </c>
      <c r="J63" s="742">
        <v>502.98368697044191</v>
      </c>
      <c r="K63" s="742">
        <v>-269.6649345482906</v>
      </c>
      <c r="L63" s="741">
        <v>-304.61192664461453</v>
      </c>
      <c r="M63" s="740">
        <v>-187.82280187163119</v>
      </c>
    </row>
    <row r="64" spans="2:13" ht="18" customHeight="1">
      <c r="B64" s="744"/>
      <c r="C64" s="743"/>
      <c r="D64" s="743" t="s">
        <v>726</v>
      </c>
      <c r="E64" s="743"/>
      <c r="F64" s="743"/>
      <c r="G64" s="742">
        <v>-145.83250221470459</v>
      </c>
      <c r="H64" s="742">
        <v>-239.33827914130529</v>
      </c>
      <c r="I64" s="742">
        <v>474.78751353089893</v>
      </c>
      <c r="J64" s="742">
        <v>711.9680259834513</v>
      </c>
      <c r="K64" s="742">
        <v>-203.85601491363724</v>
      </c>
      <c r="L64" s="741">
        <v>-425.57043616510418</v>
      </c>
      <c r="M64" s="740">
        <v>-142.93626287633413</v>
      </c>
    </row>
    <row r="65" spans="2:13" ht="18" customHeight="1">
      <c r="B65" s="744"/>
      <c r="C65" s="743"/>
      <c r="D65" s="743" t="s">
        <v>725</v>
      </c>
      <c r="E65" s="743"/>
      <c r="F65" s="743"/>
      <c r="G65" s="742">
        <v>-4.2348583182297297</v>
      </c>
      <c r="H65" s="742">
        <v>383.41497444298051</v>
      </c>
      <c r="I65" s="742">
        <v>-167.73179587974229</v>
      </c>
      <c r="J65" s="742">
        <v>-208.98433901300913</v>
      </c>
      <c r="K65" s="742">
        <v>-65.808919634652838</v>
      </c>
      <c r="L65" s="746" t="s">
        <v>263</v>
      </c>
      <c r="M65" s="745">
        <v>-60.76538780885916</v>
      </c>
    </row>
    <row r="66" spans="2:13" ht="18" customHeight="1">
      <c r="B66" s="744"/>
      <c r="C66" s="743" t="s">
        <v>724</v>
      </c>
      <c r="D66" s="743"/>
      <c r="E66" s="743"/>
      <c r="F66" s="743"/>
      <c r="G66" s="742">
        <v>9.1268858597764644E-7</v>
      </c>
      <c r="H66" s="742">
        <v>-9.2189648850431709</v>
      </c>
      <c r="I66" s="742">
        <v>-1.3407881027679687E-4</v>
      </c>
      <c r="J66" s="742">
        <v>-7.9086432262287296</v>
      </c>
      <c r="K66" s="742">
        <v>2.6429509820912654E-4</v>
      </c>
      <c r="L66" s="741" t="s">
        <v>263</v>
      </c>
      <c r="M66" s="740">
        <v>-297.11921493299849</v>
      </c>
    </row>
    <row r="67" spans="2:13" ht="18" customHeight="1" thickBot="1">
      <c r="B67" s="739" t="s">
        <v>778</v>
      </c>
      <c r="C67" s="738"/>
      <c r="D67" s="738"/>
      <c r="E67" s="738"/>
      <c r="F67" s="738"/>
      <c r="G67" s="737">
        <v>-40.294627740320351</v>
      </c>
      <c r="H67" s="737">
        <v>1.0601472730997799</v>
      </c>
      <c r="I67" s="737">
        <v>316.15227299270384</v>
      </c>
      <c r="J67" s="737">
        <v>590.98158301052558</v>
      </c>
      <c r="K67" s="737">
        <v>-127.76895035542091</v>
      </c>
      <c r="L67" s="736" t="s">
        <v>263</v>
      </c>
      <c r="M67" s="735" t="s">
        <v>263</v>
      </c>
    </row>
    <row r="68" spans="2:13" ht="18" customHeight="1" thickTop="1">
      <c r="B68" s="734" t="s">
        <v>777</v>
      </c>
    </row>
    <row r="72" spans="2:13">
      <c r="G72" s="733"/>
    </row>
    <row r="73" spans="2:13">
      <c r="M73" s="732" t="s">
        <v>235</v>
      </c>
    </row>
    <row r="77" spans="2:13">
      <c r="K77" s="732" t="s">
        <v>235</v>
      </c>
    </row>
    <row r="87" spans="10:10">
      <c r="J87" s="732" t="s">
        <v>235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7"/>
  <sheetViews>
    <sheetView showGridLines="0" zoomScaleSheetLayoutView="70" workbookViewId="0">
      <selection activeCell="A2" sqref="A2:I2"/>
    </sheetView>
  </sheetViews>
  <sheetFormatPr defaultRowHeight="15.75"/>
  <cols>
    <col min="1" max="1" width="9.140625" style="615"/>
    <col min="2" max="2" width="7.140625" style="615" customWidth="1"/>
    <col min="3" max="3" width="31.140625" style="615" customWidth="1"/>
    <col min="4" max="7" width="13.140625" style="615" customWidth="1"/>
    <col min="8" max="8" width="12.42578125" style="615" customWidth="1"/>
    <col min="9" max="9" width="11.85546875" style="615" customWidth="1"/>
    <col min="10" max="10" width="10.7109375" style="615" bestFit="1" customWidth="1"/>
    <col min="11" max="12" width="11.7109375" style="615" customWidth="1"/>
    <col min="13" max="242" width="9.140625" style="615"/>
    <col min="243" max="243" width="6.85546875" style="615" customWidth="1"/>
    <col min="244" max="244" width="31.28515625" style="615" customWidth="1"/>
    <col min="245" max="245" width="14.85546875" style="615" customWidth="1"/>
    <col min="246" max="246" width="15.85546875" style="615" customWidth="1"/>
    <col min="247" max="248" width="12.85546875" style="615" customWidth="1"/>
    <col min="249" max="249" width="12.42578125" style="615" customWidth="1"/>
    <col min="250" max="250" width="11.85546875" style="615" customWidth="1"/>
    <col min="251" max="498" width="9.140625" style="615"/>
    <col min="499" max="499" width="6.85546875" style="615" customWidth="1"/>
    <col min="500" max="500" width="31.28515625" style="615" customWidth="1"/>
    <col min="501" max="501" width="14.85546875" style="615" customWidth="1"/>
    <col min="502" max="502" width="15.85546875" style="615" customWidth="1"/>
    <col min="503" max="504" width="12.85546875" style="615" customWidth="1"/>
    <col min="505" max="505" width="12.42578125" style="615" customWidth="1"/>
    <col min="506" max="506" width="11.85546875" style="615" customWidth="1"/>
    <col min="507" max="754" width="9.140625" style="615"/>
    <col min="755" max="755" width="6.85546875" style="615" customWidth="1"/>
    <col min="756" max="756" width="31.28515625" style="615" customWidth="1"/>
    <col min="757" max="757" width="14.85546875" style="615" customWidth="1"/>
    <col min="758" max="758" width="15.85546875" style="615" customWidth="1"/>
    <col min="759" max="760" width="12.85546875" style="615" customWidth="1"/>
    <col min="761" max="761" width="12.42578125" style="615" customWidth="1"/>
    <col min="762" max="762" width="11.85546875" style="615" customWidth="1"/>
    <col min="763" max="1010" width="9.140625" style="615"/>
    <col min="1011" max="1011" width="6.85546875" style="615" customWidth="1"/>
    <col min="1012" max="1012" width="31.28515625" style="615" customWidth="1"/>
    <col min="1013" max="1013" width="14.85546875" style="615" customWidth="1"/>
    <col min="1014" max="1014" width="15.85546875" style="615" customWidth="1"/>
    <col min="1015" max="1016" width="12.85546875" style="615" customWidth="1"/>
    <col min="1017" max="1017" width="12.42578125" style="615" customWidth="1"/>
    <col min="1018" max="1018" width="11.85546875" style="615" customWidth="1"/>
    <col min="1019" max="1266" width="9.140625" style="615"/>
    <col min="1267" max="1267" width="6.85546875" style="615" customWidth="1"/>
    <col min="1268" max="1268" width="31.28515625" style="615" customWidth="1"/>
    <col min="1269" max="1269" width="14.85546875" style="615" customWidth="1"/>
    <col min="1270" max="1270" width="15.85546875" style="615" customWidth="1"/>
    <col min="1271" max="1272" width="12.85546875" style="615" customWidth="1"/>
    <col min="1273" max="1273" width="12.42578125" style="615" customWidth="1"/>
    <col min="1274" max="1274" width="11.85546875" style="615" customWidth="1"/>
    <col min="1275" max="1522" width="9.140625" style="615"/>
    <col min="1523" max="1523" width="6.85546875" style="615" customWidth="1"/>
    <col min="1524" max="1524" width="31.28515625" style="615" customWidth="1"/>
    <col min="1525" max="1525" width="14.85546875" style="615" customWidth="1"/>
    <col min="1526" max="1526" width="15.85546875" style="615" customWidth="1"/>
    <col min="1527" max="1528" width="12.85546875" style="615" customWidth="1"/>
    <col min="1529" max="1529" width="12.42578125" style="615" customWidth="1"/>
    <col min="1530" max="1530" width="11.85546875" style="615" customWidth="1"/>
    <col min="1531" max="1778" width="9.140625" style="615"/>
    <col min="1779" max="1779" width="6.85546875" style="615" customWidth="1"/>
    <col min="1780" max="1780" width="31.28515625" style="615" customWidth="1"/>
    <col min="1781" max="1781" width="14.85546875" style="615" customWidth="1"/>
    <col min="1782" max="1782" width="15.85546875" style="615" customWidth="1"/>
    <col min="1783" max="1784" width="12.85546875" style="615" customWidth="1"/>
    <col min="1785" max="1785" width="12.42578125" style="615" customWidth="1"/>
    <col min="1786" max="1786" width="11.85546875" style="615" customWidth="1"/>
    <col min="1787" max="2034" width="9.140625" style="615"/>
    <col min="2035" max="2035" width="6.85546875" style="615" customWidth="1"/>
    <col min="2036" max="2036" width="31.28515625" style="615" customWidth="1"/>
    <col min="2037" max="2037" width="14.85546875" style="615" customWidth="1"/>
    <col min="2038" max="2038" width="15.85546875" style="615" customWidth="1"/>
    <col min="2039" max="2040" width="12.85546875" style="615" customWidth="1"/>
    <col min="2041" max="2041" width="12.42578125" style="615" customWidth="1"/>
    <col min="2042" max="2042" width="11.85546875" style="615" customWidth="1"/>
    <col min="2043" max="2290" width="9.140625" style="615"/>
    <col min="2291" max="2291" width="6.85546875" style="615" customWidth="1"/>
    <col min="2292" max="2292" width="31.28515625" style="615" customWidth="1"/>
    <col min="2293" max="2293" width="14.85546875" style="615" customWidth="1"/>
    <col min="2294" max="2294" width="15.85546875" style="615" customWidth="1"/>
    <col min="2295" max="2296" width="12.85546875" style="615" customWidth="1"/>
    <col min="2297" max="2297" width="12.42578125" style="615" customWidth="1"/>
    <col min="2298" max="2298" width="11.85546875" style="615" customWidth="1"/>
    <col min="2299" max="2546" width="9.140625" style="615"/>
    <col min="2547" max="2547" width="6.85546875" style="615" customWidth="1"/>
    <col min="2548" max="2548" width="31.28515625" style="615" customWidth="1"/>
    <col min="2549" max="2549" width="14.85546875" style="615" customWidth="1"/>
    <col min="2550" max="2550" width="15.85546875" style="615" customWidth="1"/>
    <col min="2551" max="2552" width="12.85546875" style="615" customWidth="1"/>
    <col min="2553" max="2553" width="12.42578125" style="615" customWidth="1"/>
    <col min="2554" max="2554" width="11.85546875" style="615" customWidth="1"/>
    <col min="2555" max="2802" width="9.140625" style="615"/>
    <col min="2803" max="2803" width="6.85546875" style="615" customWidth="1"/>
    <col min="2804" max="2804" width="31.28515625" style="615" customWidth="1"/>
    <col min="2805" max="2805" width="14.85546875" style="615" customWidth="1"/>
    <col min="2806" max="2806" width="15.85546875" style="615" customWidth="1"/>
    <col min="2807" max="2808" width="12.85546875" style="615" customWidth="1"/>
    <col min="2809" max="2809" width="12.42578125" style="615" customWidth="1"/>
    <col min="2810" max="2810" width="11.85546875" style="615" customWidth="1"/>
    <col min="2811" max="3058" width="9.140625" style="615"/>
    <col min="3059" max="3059" width="6.85546875" style="615" customWidth="1"/>
    <col min="3060" max="3060" width="31.28515625" style="615" customWidth="1"/>
    <col min="3061" max="3061" width="14.85546875" style="615" customWidth="1"/>
    <col min="3062" max="3062" width="15.85546875" style="615" customWidth="1"/>
    <col min="3063" max="3064" width="12.85546875" style="615" customWidth="1"/>
    <col min="3065" max="3065" width="12.42578125" style="615" customWidth="1"/>
    <col min="3066" max="3066" width="11.85546875" style="615" customWidth="1"/>
    <col min="3067" max="3314" width="9.140625" style="615"/>
    <col min="3315" max="3315" width="6.85546875" style="615" customWidth="1"/>
    <col min="3316" max="3316" width="31.28515625" style="615" customWidth="1"/>
    <col min="3317" max="3317" width="14.85546875" style="615" customWidth="1"/>
    <col min="3318" max="3318" width="15.85546875" style="615" customWidth="1"/>
    <col min="3319" max="3320" width="12.85546875" style="615" customWidth="1"/>
    <col min="3321" max="3321" width="12.42578125" style="615" customWidth="1"/>
    <col min="3322" max="3322" width="11.85546875" style="615" customWidth="1"/>
    <col min="3323" max="3570" width="9.140625" style="615"/>
    <col min="3571" max="3571" width="6.85546875" style="615" customWidth="1"/>
    <col min="3572" max="3572" width="31.28515625" style="615" customWidth="1"/>
    <col min="3573" max="3573" width="14.85546875" style="615" customWidth="1"/>
    <col min="3574" max="3574" width="15.85546875" style="615" customWidth="1"/>
    <col min="3575" max="3576" width="12.85546875" style="615" customWidth="1"/>
    <col min="3577" max="3577" width="12.42578125" style="615" customWidth="1"/>
    <col min="3578" max="3578" width="11.85546875" style="615" customWidth="1"/>
    <col min="3579" max="3826" width="9.140625" style="615"/>
    <col min="3827" max="3827" width="6.85546875" style="615" customWidth="1"/>
    <col min="3828" max="3828" width="31.28515625" style="615" customWidth="1"/>
    <col min="3829" max="3829" width="14.85546875" style="615" customWidth="1"/>
    <col min="3830" max="3830" width="15.85546875" style="615" customWidth="1"/>
    <col min="3831" max="3832" width="12.85546875" style="615" customWidth="1"/>
    <col min="3833" max="3833" width="12.42578125" style="615" customWidth="1"/>
    <col min="3834" max="3834" width="11.85546875" style="615" customWidth="1"/>
    <col min="3835" max="4082" width="9.140625" style="615"/>
    <col min="4083" max="4083" width="6.85546875" style="615" customWidth="1"/>
    <col min="4084" max="4084" width="31.28515625" style="615" customWidth="1"/>
    <col min="4085" max="4085" width="14.85546875" style="615" customWidth="1"/>
    <col min="4086" max="4086" width="15.85546875" style="615" customWidth="1"/>
    <col min="4087" max="4088" width="12.85546875" style="615" customWidth="1"/>
    <col min="4089" max="4089" width="12.42578125" style="615" customWidth="1"/>
    <col min="4090" max="4090" width="11.85546875" style="615" customWidth="1"/>
    <col min="4091" max="4338" width="9.140625" style="615"/>
    <col min="4339" max="4339" width="6.85546875" style="615" customWidth="1"/>
    <col min="4340" max="4340" width="31.28515625" style="615" customWidth="1"/>
    <col min="4341" max="4341" width="14.85546875" style="615" customWidth="1"/>
    <col min="4342" max="4342" width="15.85546875" style="615" customWidth="1"/>
    <col min="4343" max="4344" width="12.85546875" style="615" customWidth="1"/>
    <col min="4345" max="4345" width="12.42578125" style="615" customWidth="1"/>
    <col min="4346" max="4346" width="11.85546875" style="615" customWidth="1"/>
    <col min="4347" max="4594" width="9.140625" style="615"/>
    <col min="4595" max="4595" width="6.85546875" style="615" customWidth="1"/>
    <col min="4596" max="4596" width="31.28515625" style="615" customWidth="1"/>
    <col min="4597" max="4597" width="14.85546875" style="615" customWidth="1"/>
    <col min="4598" max="4598" width="15.85546875" style="615" customWidth="1"/>
    <col min="4599" max="4600" width="12.85546875" style="615" customWidth="1"/>
    <col min="4601" max="4601" width="12.42578125" style="615" customWidth="1"/>
    <col min="4602" max="4602" width="11.85546875" style="615" customWidth="1"/>
    <col min="4603" max="4850" width="9.140625" style="615"/>
    <col min="4851" max="4851" width="6.85546875" style="615" customWidth="1"/>
    <col min="4852" max="4852" width="31.28515625" style="615" customWidth="1"/>
    <col min="4853" max="4853" width="14.85546875" style="615" customWidth="1"/>
    <col min="4854" max="4854" width="15.85546875" style="615" customWidth="1"/>
    <col min="4855" max="4856" width="12.85546875" style="615" customWidth="1"/>
    <col min="4857" max="4857" width="12.42578125" style="615" customWidth="1"/>
    <col min="4858" max="4858" width="11.85546875" style="615" customWidth="1"/>
    <col min="4859" max="5106" width="9.140625" style="615"/>
    <col min="5107" max="5107" width="6.85546875" style="615" customWidth="1"/>
    <col min="5108" max="5108" width="31.28515625" style="615" customWidth="1"/>
    <col min="5109" max="5109" width="14.85546875" style="615" customWidth="1"/>
    <col min="5110" max="5110" width="15.85546875" style="615" customWidth="1"/>
    <col min="5111" max="5112" width="12.85546875" style="615" customWidth="1"/>
    <col min="5113" max="5113" width="12.42578125" style="615" customWidth="1"/>
    <col min="5114" max="5114" width="11.85546875" style="615" customWidth="1"/>
    <col min="5115" max="5362" width="9.140625" style="615"/>
    <col min="5363" max="5363" width="6.85546875" style="615" customWidth="1"/>
    <col min="5364" max="5364" width="31.28515625" style="615" customWidth="1"/>
    <col min="5365" max="5365" width="14.85546875" style="615" customWidth="1"/>
    <col min="5366" max="5366" width="15.85546875" style="615" customWidth="1"/>
    <col min="5367" max="5368" width="12.85546875" style="615" customWidth="1"/>
    <col min="5369" max="5369" width="12.42578125" style="615" customWidth="1"/>
    <col min="5370" max="5370" width="11.85546875" style="615" customWidth="1"/>
    <col min="5371" max="5618" width="9.140625" style="615"/>
    <col min="5619" max="5619" width="6.85546875" style="615" customWidth="1"/>
    <col min="5620" max="5620" width="31.28515625" style="615" customWidth="1"/>
    <col min="5621" max="5621" width="14.85546875" style="615" customWidth="1"/>
    <col min="5622" max="5622" width="15.85546875" style="615" customWidth="1"/>
    <col min="5623" max="5624" width="12.85546875" style="615" customWidth="1"/>
    <col min="5625" max="5625" width="12.42578125" style="615" customWidth="1"/>
    <col min="5626" max="5626" width="11.85546875" style="615" customWidth="1"/>
    <col min="5627" max="5874" width="9.140625" style="615"/>
    <col min="5875" max="5875" width="6.85546875" style="615" customWidth="1"/>
    <col min="5876" max="5876" width="31.28515625" style="615" customWidth="1"/>
    <col min="5877" max="5877" width="14.85546875" style="615" customWidth="1"/>
    <col min="5878" max="5878" width="15.85546875" style="615" customWidth="1"/>
    <col min="5879" max="5880" width="12.85546875" style="615" customWidth="1"/>
    <col min="5881" max="5881" width="12.42578125" style="615" customWidth="1"/>
    <col min="5882" max="5882" width="11.85546875" style="615" customWidth="1"/>
    <col min="5883" max="6130" width="9.140625" style="615"/>
    <col min="6131" max="6131" width="6.85546875" style="615" customWidth="1"/>
    <col min="6132" max="6132" width="31.28515625" style="615" customWidth="1"/>
    <col min="6133" max="6133" width="14.85546875" style="615" customWidth="1"/>
    <col min="6134" max="6134" width="15.85546875" style="615" customWidth="1"/>
    <col min="6135" max="6136" width="12.85546875" style="615" customWidth="1"/>
    <col min="6137" max="6137" width="12.42578125" style="615" customWidth="1"/>
    <col min="6138" max="6138" width="11.85546875" style="615" customWidth="1"/>
    <col min="6139" max="6386" width="9.140625" style="615"/>
    <col min="6387" max="6387" width="6.85546875" style="615" customWidth="1"/>
    <col min="6388" max="6388" width="31.28515625" style="615" customWidth="1"/>
    <col min="6389" max="6389" width="14.85546875" style="615" customWidth="1"/>
    <col min="6390" max="6390" width="15.85546875" style="615" customWidth="1"/>
    <col min="6391" max="6392" width="12.85546875" style="615" customWidth="1"/>
    <col min="6393" max="6393" width="12.42578125" style="615" customWidth="1"/>
    <col min="6394" max="6394" width="11.85546875" style="615" customWidth="1"/>
    <col min="6395" max="6642" width="9.140625" style="615"/>
    <col min="6643" max="6643" width="6.85546875" style="615" customWidth="1"/>
    <col min="6644" max="6644" width="31.28515625" style="615" customWidth="1"/>
    <col min="6645" max="6645" width="14.85546875" style="615" customWidth="1"/>
    <col min="6646" max="6646" width="15.85546875" style="615" customWidth="1"/>
    <col min="6647" max="6648" width="12.85546875" style="615" customWidth="1"/>
    <col min="6649" max="6649" width="12.42578125" style="615" customWidth="1"/>
    <col min="6650" max="6650" width="11.85546875" style="615" customWidth="1"/>
    <col min="6651" max="6898" width="9.140625" style="615"/>
    <col min="6899" max="6899" width="6.85546875" style="615" customWidth="1"/>
    <col min="6900" max="6900" width="31.28515625" style="615" customWidth="1"/>
    <col min="6901" max="6901" width="14.85546875" style="615" customWidth="1"/>
    <col min="6902" max="6902" width="15.85546875" style="615" customWidth="1"/>
    <col min="6903" max="6904" width="12.85546875" style="615" customWidth="1"/>
    <col min="6905" max="6905" width="12.42578125" style="615" customWidth="1"/>
    <col min="6906" max="6906" width="11.85546875" style="615" customWidth="1"/>
    <col min="6907" max="7154" width="9.140625" style="615"/>
    <col min="7155" max="7155" width="6.85546875" style="615" customWidth="1"/>
    <col min="7156" max="7156" width="31.28515625" style="615" customWidth="1"/>
    <col min="7157" max="7157" width="14.85546875" style="615" customWidth="1"/>
    <col min="7158" max="7158" width="15.85546875" style="615" customWidth="1"/>
    <col min="7159" max="7160" width="12.85546875" style="615" customWidth="1"/>
    <col min="7161" max="7161" width="12.42578125" style="615" customWidth="1"/>
    <col min="7162" max="7162" width="11.85546875" style="615" customWidth="1"/>
    <col min="7163" max="7410" width="9.140625" style="615"/>
    <col min="7411" max="7411" width="6.85546875" style="615" customWidth="1"/>
    <col min="7412" max="7412" width="31.28515625" style="615" customWidth="1"/>
    <col min="7413" max="7413" width="14.85546875" style="615" customWidth="1"/>
    <col min="7414" max="7414" width="15.85546875" style="615" customWidth="1"/>
    <col min="7415" max="7416" width="12.85546875" style="615" customWidth="1"/>
    <col min="7417" max="7417" width="12.42578125" style="615" customWidth="1"/>
    <col min="7418" max="7418" width="11.85546875" style="615" customWidth="1"/>
    <col min="7419" max="7666" width="9.140625" style="615"/>
    <col min="7667" max="7667" width="6.85546875" style="615" customWidth="1"/>
    <col min="7668" max="7668" width="31.28515625" style="615" customWidth="1"/>
    <col min="7669" max="7669" width="14.85546875" style="615" customWidth="1"/>
    <col min="7670" max="7670" width="15.85546875" style="615" customWidth="1"/>
    <col min="7671" max="7672" width="12.85546875" style="615" customWidth="1"/>
    <col min="7673" max="7673" width="12.42578125" style="615" customWidth="1"/>
    <col min="7674" max="7674" width="11.85546875" style="615" customWidth="1"/>
    <col min="7675" max="7922" width="9.140625" style="615"/>
    <col min="7923" max="7923" width="6.85546875" style="615" customWidth="1"/>
    <col min="7924" max="7924" width="31.28515625" style="615" customWidth="1"/>
    <col min="7925" max="7925" width="14.85546875" style="615" customWidth="1"/>
    <col min="7926" max="7926" width="15.85546875" style="615" customWidth="1"/>
    <col min="7927" max="7928" width="12.85546875" style="615" customWidth="1"/>
    <col min="7929" max="7929" width="12.42578125" style="615" customWidth="1"/>
    <col min="7930" max="7930" width="11.85546875" style="615" customWidth="1"/>
    <col min="7931" max="8178" width="9.140625" style="615"/>
    <col min="8179" max="8179" width="6.85546875" style="615" customWidth="1"/>
    <col min="8180" max="8180" width="31.28515625" style="615" customWidth="1"/>
    <col min="8181" max="8181" width="14.85546875" style="615" customWidth="1"/>
    <col min="8182" max="8182" width="15.85546875" style="615" customWidth="1"/>
    <col min="8183" max="8184" width="12.85546875" style="615" customWidth="1"/>
    <col min="8185" max="8185" width="12.42578125" style="615" customWidth="1"/>
    <col min="8186" max="8186" width="11.85546875" style="615" customWidth="1"/>
    <col min="8187" max="8434" width="9.140625" style="615"/>
    <col min="8435" max="8435" width="6.85546875" style="615" customWidth="1"/>
    <col min="8436" max="8436" width="31.28515625" style="615" customWidth="1"/>
    <col min="8437" max="8437" width="14.85546875" style="615" customWidth="1"/>
    <col min="8438" max="8438" width="15.85546875" style="615" customWidth="1"/>
    <col min="8439" max="8440" width="12.85546875" style="615" customWidth="1"/>
    <col min="8441" max="8441" width="12.42578125" style="615" customWidth="1"/>
    <col min="8442" max="8442" width="11.85546875" style="615" customWidth="1"/>
    <col min="8443" max="8690" width="9.140625" style="615"/>
    <col min="8691" max="8691" width="6.85546875" style="615" customWidth="1"/>
    <col min="8692" max="8692" width="31.28515625" style="615" customWidth="1"/>
    <col min="8693" max="8693" width="14.85546875" style="615" customWidth="1"/>
    <col min="8694" max="8694" width="15.85546875" style="615" customWidth="1"/>
    <col min="8695" max="8696" width="12.85546875" style="615" customWidth="1"/>
    <col min="8697" max="8697" width="12.42578125" style="615" customWidth="1"/>
    <col min="8698" max="8698" width="11.85546875" style="615" customWidth="1"/>
    <col min="8699" max="8946" width="9.140625" style="615"/>
    <col min="8947" max="8947" width="6.85546875" style="615" customWidth="1"/>
    <col min="8948" max="8948" width="31.28515625" style="615" customWidth="1"/>
    <col min="8949" max="8949" width="14.85546875" style="615" customWidth="1"/>
    <col min="8950" max="8950" width="15.85546875" style="615" customWidth="1"/>
    <col min="8951" max="8952" width="12.85546875" style="615" customWidth="1"/>
    <col min="8953" max="8953" width="12.42578125" style="615" customWidth="1"/>
    <col min="8954" max="8954" width="11.85546875" style="615" customWidth="1"/>
    <col min="8955" max="9202" width="9.140625" style="615"/>
    <col min="9203" max="9203" width="6.85546875" style="615" customWidth="1"/>
    <col min="9204" max="9204" width="31.28515625" style="615" customWidth="1"/>
    <col min="9205" max="9205" width="14.85546875" style="615" customWidth="1"/>
    <col min="9206" max="9206" width="15.85546875" style="615" customWidth="1"/>
    <col min="9207" max="9208" width="12.85546875" style="615" customWidth="1"/>
    <col min="9209" max="9209" width="12.42578125" style="615" customWidth="1"/>
    <col min="9210" max="9210" width="11.85546875" style="615" customWidth="1"/>
    <col min="9211" max="9458" width="9.140625" style="615"/>
    <col min="9459" max="9459" width="6.85546875" style="615" customWidth="1"/>
    <col min="9460" max="9460" width="31.28515625" style="615" customWidth="1"/>
    <col min="9461" max="9461" width="14.85546875" style="615" customWidth="1"/>
    <col min="9462" max="9462" width="15.85546875" style="615" customWidth="1"/>
    <col min="9463" max="9464" width="12.85546875" style="615" customWidth="1"/>
    <col min="9465" max="9465" width="12.42578125" style="615" customWidth="1"/>
    <col min="9466" max="9466" width="11.85546875" style="615" customWidth="1"/>
    <col min="9467" max="9714" width="9.140625" style="615"/>
    <col min="9715" max="9715" width="6.85546875" style="615" customWidth="1"/>
    <col min="9716" max="9716" width="31.28515625" style="615" customWidth="1"/>
    <col min="9717" max="9717" width="14.85546875" style="615" customWidth="1"/>
    <col min="9718" max="9718" width="15.85546875" style="615" customWidth="1"/>
    <col min="9719" max="9720" width="12.85546875" style="615" customWidth="1"/>
    <col min="9721" max="9721" width="12.42578125" style="615" customWidth="1"/>
    <col min="9722" max="9722" width="11.85546875" style="615" customWidth="1"/>
    <col min="9723" max="9970" width="9.140625" style="615"/>
    <col min="9971" max="9971" width="6.85546875" style="615" customWidth="1"/>
    <col min="9972" max="9972" width="31.28515625" style="615" customWidth="1"/>
    <col min="9973" max="9973" width="14.85546875" style="615" customWidth="1"/>
    <col min="9974" max="9974" width="15.85546875" style="615" customWidth="1"/>
    <col min="9975" max="9976" width="12.85546875" style="615" customWidth="1"/>
    <col min="9977" max="9977" width="12.42578125" style="615" customWidth="1"/>
    <col min="9978" max="9978" width="11.85546875" style="615" customWidth="1"/>
    <col min="9979" max="10226" width="9.140625" style="615"/>
    <col min="10227" max="10227" width="6.85546875" style="615" customWidth="1"/>
    <col min="10228" max="10228" width="31.28515625" style="615" customWidth="1"/>
    <col min="10229" max="10229" width="14.85546875" style="615" customWidth="1"/>
    <col min="10230" max="10230" width="15.85546875" style="615" customWidth="1"/>
    <col min="10231" max="10232" width="12.85546875" style="615" customWidth="1"/>
    <col min="10233" max="10233" width="12.42578125" style="615" customWidth="1"/>
    <col min="10234" max="10234" width="11.85546875" style="615" customWidth="1"/>
    <col min="10235" max="10482" width="9.140625" style="615"/>
    <col min="10483" max="10483" width="6.85546875" style="615" customWidth="1"/>
    <col min="10484" max="10484" width="31.28515625" style="615" customWidth="1"/>
    <col min="10485" max="10485" width="14.85546875" style="615" customWidth="1"/>
    <col min="10486" max="10486" width="15.85546875" style="615" customWidth="1"/>
    <col min="10487" max="10488" width="12.85546875" style="615" customWidth="1"/>
    <col min="10489" max="10489" width="12.42578125" style="615" customWidth="1"/>
    <col min="10490" max="10490" width="11.85546875" style="615" customWidth="1"/>
    <col min="10491" max="10738" width="9.140625" style="615"/>
    <col min="10739" max="10739" width="6.85546875" style="615" customWidth="1"/>
    <col min="10740" max="10740" width="31.28515625" style="615" customWidth="1"/>
    <col min="10741" max="10741" width="14.85546875" style="615" customWidth="1"/>
    <col min="10742" max="10742" width="15.85546875" style="615" customWidth="1"/>
    <col min="10743" max="10744" width="12.85546875" style="615" customWidth="1"/>
    <col min="10745" max="10745" width="12.42578125" style="615" customWidth="1"/>
    <col min="10746" max="10746" width="11.85546875" style="615" customWidth="1"/>
    <col min="10747" max="10994" width="9.140625" style="615"/>
    <col min="10995" max="10995" width="6.85546875" style="615" customWidth="1"/>
    <col min="10996" max="10996" width="31.28515625" style="615" customWidth="1"/>
    <col min="10997" max="10997" width="14.85546875" style="615" customWidth="1"/>
    <col min="10998" max="10998" width="15.85546875" style="615" customWidth="1"/>
    <col min="10999" max="11000" width="12.85546875" style="615" customWidth="1"/>
    <col min="11001" max="11001" width="12.42578125" style="615" customWidth="1"/>
    <col min="11002" max="11002" width="11.85546875" style="615" customWidth="1"/>
    <col min="11003" max="11250" width="9.140625" style="615"/>
    <col min="11251" max="11251" width="6.85546875" style="615" customWidth="1"/>
    <col min="11252" max="11252" width="31.28515625" style="615" customWidth="1"/>
    <col min="11253" max="11253" width="14.85546875" style="615" customWidth="1"/>
    <col min="11254" max="11254" width="15.85546875" style="615" customWidth="1"/>
    <col min="11255" max="11256" width="12.85546875" style="615" customWidth="1"/>
    <col min="11257" max="11257" width="12.42578125" style="615" customWidth="1"/>
    <col min="11258" max="11258" width="11.85546875" style="615" customWidth="1"/>
    <col min="11259" max="11506" width="9.140625" style="615"/>
    <col min="11507" max="11507" width="6.85546875" style="615" customWidth="1"/>
    <col min="11508" max="11508" width="31.28515625" style="615" customWidth="1"/>
    <col min="11509" max="11509" width="14.85546875" style="615" customWidth="1"/>
    <col min="11510" max="11510" width="15.85546875" style="615" customWidth="1"/>
    <col min="11511" max="11512" width="12.85546875" style="615" customWidth="1"/>
    <col min="11513" max="11513" width="12.42578125" style="615" customWidth="1"/>
    <col min="11514" max="11514" width="11.85546875" style="615" customWidth="1"/>
    <col min="11515" max="11762" width="9.140625" style="615"/>
    <col min="11763" max="11763" width="6.85546875" style="615" customWidth="1"/>
    <col min="11764" max="11764" width="31.28515625" style="615" customWidth="1"/>
    <col min="11765" max="11765" width="14.85546875" style="615" customWidth="1"/>
    <col min="11766" max="11766" width="15.85546875" style="615" customWidth="1"/>
    <col min="11767" max="11768" width="12.85546875" style="615" customWidth="1"/>
    <col min="11769" max="11769" width="12.42578125" style="615" customWidth="1"/>
    <col min="11770" max="11770" width="11.85546875" style="615" customWidth="1"/>
    <col min="11771" max="12018" width="9.140625" style="615"/>
    <col min="12019" max="12019" width="6.85546875" style="615" customWidth="1"/>
    <col min="12020" max="12020" width="31.28515625" style="615" customWidth="1"/>
    <col min="12021" max="12021" width="14.85546875" style="615" customWidth="1"/>
    <col min="12022" max="12022" width="15.85546875" style="615" customWidth="1"/>
    <col min="12023" max="12024" width="12.85546875" style="615" customWidth="1"/>
    <col min="12025" max="12025" width="12.42578125" style="615" customWidth="1"/>
    <col min="12026" max="12026" width="11.85546875" style="615" customWidth="1"/>
    <col min="12027" max="12274" width="9.140625" style="615"/>
    <col min="12275" max="12275" width="6.85546875" style="615" customWidth="1"/>
    <col min="12276" max="12276" width="31.28515625" style="615" customWidth="1"/>
    <col min="12277" max="12277" width="14.85546875" style="615" customWidth="1"/>
    <col min="12278" max="12278" width="15.85546875" style="615" customWidth="1"/>
    <col min="12279" max="12280" width="12.85546875" style="615" customWidth="1"/>
    <col min="12281" max="12281" width="12.42578125" style="615" customWidth="1"/>
    <col min="12282" max="12282" width="11.85546875" style="615" customWidth="1"/>
    <col min="12283" max="12530" width="9.140625" style="615"/>
    <col min="12531" max="12531" width="6.85546875" style="615" customWidth="1"/>
    <col min="12532" max="12532" width="31.28515625" style="615" customWidth="1"/>
    <col min="12533" max="12533" width="14.85546875" style="615" customWidth="1"/>
    <col min="12534" max="12534" width="15.85546875" style="615" customWidth="1"/>
    <col min="12535" max="12536" width="12.85546875" style="615" customWidth="1"/>
    <col min="12537" max="12537" width="12.42578125" style="615" customWidth="1"/>
    <col min="12538" max="12538" width="11.85546875" style="615" customWidth="1"/>
    <col min="12539" max="12786" width="9.140625" style="615"/>
    <col min="12787" max="12787" width="6.85546875" style="615" customWidth="1"/>
    <col min="12788" max="12788" width="31.28515625" style="615" customWidth="1"/>
    <col min="12789" max="12789" width="14.85546875" style="615" customWidth="1"/>
    <col min="12790" max="12790" width="15.85546875" style="615" customWidth="1"/>
    <col min="12791" max="12792" width="12.85546875" style="615" customWidth="1"/>
    <col min="12793" max="12793" width="12.42578125" style="615" customWidth="1"/>
    <col min="12794" max="12794" width="11.85546875" style="615" customWidth="1"/>
    <col min="12795" max="13042" width="9.140625" style="615"/>
    <col min="13043" max="13043" width="6.85546875" style="615" customWidth="1"/>
    <col min="13044" max="13044" width="31.28515625" style="615" customWidth="1"/>
    <col min="13045" max="13045" width="14.85546875" style="615" customWidth="1"/>
    <col min="13046" max="13046" width="15.85546875" style="615" customWidth="1"/>
    <col min="13047" max="13048" width="12.85546875" style="615" customWidth="1"/>
    <col min="13049" max="13049" width="12.42578125" style="615" customWidth="1"/>
    <col min="13050" max="13050" width="11.85546875" style="615" customWidth="1"/>
    <col min="13051" max="13298" width="9.140625" style="615"/>
    <col min="13299" max="13299" width="6.85546875" style="615" customWidth="1"/>
    <col min="13300" max="13300" width="31.28515625" style="615" customWidth="1"/>
    <col min="13301" max="13301" width="14.85546875" style="615" customWidth="1"/>
    <col min="13302" max="13302" width="15.85546875" style="615" customWidth="1"/>
    <col min="13303" max="13304" width="12.85546875" style="615" customWidth="1"/>
    <col min="13305" max="13305" width="12.42578125" style="615" customWidth="1"/>
    <col min="13306" max="13306" width="11.85546875" style="615" customWidth="1"/>
    <col min="13307" max="13554" width="9.140625" style="615"/>
    <col min="13555" max="13555" width="6.85546875" style="615" customWidth="1"/>
    <col min="13556" max="13556" width="31.28515625" style="615" customWidth="1"/>
    <col min="13557" max="13557" width="14.85546875" style="615" customWidth="1"/>
    <col min="13558" max="13558" width="15.85546875" style="615" customWidth="1"/>
    <col min="13559" max="13560" width="12.85546875" style="615" customWidth="1"/>
    <col min="13561" max="13561" width="12.42578125" style="615" customWidth="1"/>
    <col min="13562" max="13562" width="11.85546875" style="615" customWidth="1"/>
    <col min="13563" max="13810" width="9.140625" style="615"/>
    <col min="13811" max="13811" width="6.85546875" style="615" customWidth="1"/>
    <col min="13812" max="13812" width="31.28515625" style="615" customWidth="1"/>
    <col min="13813" max="13813" width="14.85546875" style="615" customWidth="1"/>
    <col min="13814" max="13814" width="15.85546875" style="615" customWidth="1"/>
    <col min="13815" max="13816" width="12.85546875" style="615" customWidth="1"/>
    <col min="13817" max="13817" width="12.42578125" style="615" customWidth="1"/>
    <col min="13818" max="13818" width="11.85546875" style="615" customWidth="1"/>
    <col min="13819" max="14066" width="9.140625" style="615"/>
    <col min="14067" max="14067" width="6.85546875" style="615" customWidth="1"/>
    <col min="14068" max="14068" width="31.28515625" style="615" customWidth="1"/>
    <col min="14069" max="14069" width="14.85546875" style="615" customWidth="1"/>
    <col min="14070" max="14070" width="15.85546875" style="615" customWidth="1"/>
    <col min="14071" max="14072" width="12.85546875" style="615" customWidth="1"/>
    <col min="14073" max="14073" width="12.42578125" style="615" customWidth="1"/>
    <col min="14074" max="14074" width="11.85546875" style="615" customWidth="1"/>
    <col min="14075" max="14322" width="9.140625" style="615"/>
    <col min="14323" max="14323" width="6.85546875" style="615" customWidth="1"/>
    <col min="14324" max="14324" width="31.28515625" style="615" customWidth="1"/>
    <col min="14325" max="14325" width="14.85546875" style="615" customWidth="1"/>
    <col min="14326" max="14326" width="15.85546875" style="615" customWidth="1"/>
    <col min="14327" max="14328" width="12.85546875" style="615" customWidth="1"/>
    <col min="14329" max="14329" width="12.42578125" style="615" customWidth="1"/>
    <col min="14330" max="14330" width="11.85546875" style="615" customWidth="1"/>
    <col min="14331" max="14578" width="9.140625" style="615"/>
    <col min="14579" max="14579" width="6.85546875" style="615" customWidth="1"/>
    <col min="14580" max="14580" width="31.28515625" style="615" customWidth="1"/>
    <col min="14581" max="14581" width="14.85546875" style="615" customWidth="1"/>
    <col min="14582" max="14582" width="15.85546875" style="615" customWidth="1"/>
    <col min="14583" max="14584" width="12.85546875" style="615" customWidth="1"/>
    <col min="14585" max="14585" width="12.42578125" style="615" customWidth="1"/>
    <col min="14586" max="14586" width="11.85546875" style="615" customWidth="1"/>
    <col min="14587" max="14834" width="9.140625" style="615"/>
    <col min="14835" max="14835" width="6.85546875" style="615" customWidth="1"/>
    <col min="14836" max="14836" width="31.28515625" style="615" customWidth="1"/>
    <col min="14837" max="14837" width="14.85546875" style="615" customWidth="1"/>
    <col min="14838" max="14838" width="15.85546875" style="615" customWidth="1"/>
    <col min="14839" max="14840" width="12.85546875" style="615" customWidth="1"/>
    <col min="14841" max="14841" width="12.42578125" style="615" customWidth="1"/>
    <col min="14842" max="14842" width="11.85546875" style="615" customWidth="1"/>
    <col min="14843" max="15090" width="9.140625" style="615"/>
    <col min="15091" max="15091" width="6.85546875" style="615" customWidth="1"/>
    <col min="15092" max="15092" width="31.28515625" style="615" customWidth="1"/>
    <col min="15093" max="15093" width="14.85546875" style="615" customWidth="1"/>
    <col min="15094" max="15094" width="15.85546875" style="615" customWidth="1"/>
    <col min="15095" max="15096" width="12.85546875" style="615" customWidth="1"/>
    <col min="15097" max="15097" width="12.42578125" style="615" customWidth="1"/>
    <col min="15098" max="15098" width="11.85546875" style="615" customWidth="1"/>
    <col min="15099" max="15346" width="9.140625" style="615"/>
    <col min="15347" max="15347" width="6.85546875" style="615" customWidth="1"/>
    <col min="15348" max="15348" width="31.28515625" style="615" customWidth="1"/>
    <col min="15349" max="15349" width="14.85546875" style="615" customWidth="1"/>
    <col min="15350" max="15350" width="15.85546875" style="615" customWidth="1"/>
    <col min="15351" max="15352" width="12.85546875" style="615" customWidth="1"/>
    <col min="15353" max="15353" width="12.42578125" style="615" customWidth="1"/>
    <col min="15354" max="15354" width="11.85546875" style="615" customWidth="1"/>
    <col min="15355" max="15602" width="9.140625" style="615"/>
    <col min="15603" max="15603" width="6.85546875" style="615" customWidth="1"/>
    <col min="15604" max="15604" width="31.28515625" style="615" customWidth="1"/>
    <col min="15605" max="15605" width="14.85546875" style="615" customWidth="1"/>
    <col min="15606" max="15606" width="15.85546875" style="615" customWidth="1"/>
    <col min="15607" max="15608" width="12.85546875" style="615" customWidth="1"/>
    <col min="15609" max="15609" width="12.42578125" style="615" customWidth="1"/>
    <col min="15610" max="15610" width="11.85546875" style="615" customWidth="1"/>
    <col min="15611" max="15858" width="9.140625" style="615"/>
    <col min="15859" max="15859" width="6.85546875" style="615" customWidth="1"/>
    <col min="15860" max="15860" width="31.28515625" style="615" customWidth="1"/>
    <col min="15861" max="15861" width="14.85546875" style="615" customWidth="1"/>
    <col min="15862" max="15862" width="15.85546875" style="615" customWidth="1"/>
    <col min="15863" max="15864" width="12.85546875" style="615" customWidth="1"/>
    <col min="15865" max="15865" width="12.42578125" style="615" customWidth="1"/>
    <col min="15866" max="15866" width="11.85546875" style="615" customWidth="1"/>
    <col min="15867" max="16114" width="9.140625" style="615"/>
    <col min="16115" max="16115" width="6.85546875" style="615" customWidth="1"/>
    <col min="16116" max="16116" width="31.28515625" style="615" customWidth="1"/>
    <col min="16117" max="16117" width="14.85546875" style="615" customWidth="1"/>
    <col min="16118" max="16118" width="15.85546875" style="615" customWidth="1"/>
    <col min="16119" max="16120" width="12.85546875" style="615" customWidth="1"/>
    <col min="16121" max="16121" width="12.42578125" style="615" customWidth="1"/>
    <col min="16122" max="16122" width="11.85546875" style="615" customWidth="1"/>
    <col min="16123" max="16384" width="9.140625" style="615"/>
  </cols>
  <sheetData>
    <row r="1" spans="2:23" ht="15" customHeight="1">
      <c r="B1" s="2092" t="s">
        <v>820</v>
      </c>
      <c r="C1" s="2092"/>
      <c r="D1" s="2092"/>
      <c r="E1" s="2092"/>
      <c r="F1" s="2092"/>
      <c r="G1" s="2092"/>
      <c r="H1" s="2092"/>
      <c r="I1" s="2092"/>
      <c r="J1" s="837"/>
    </row>
    <row r="2" spans="2:23" ht="15" customHeight="1">
      <c r="B2" s="2158" t="s">
        <v>217</v>
      </c>
      <c r="C2" s="2158"/>
      <c r="D2" s="2158"/>
      <c r="E2" s="2158"/>
      <c r="F2" s="2158"/>
      <c r="G2" s="2158"/>
      <c r="H2" s="2158"/>
      <c r="I2" s="2158"/>
    </row>
    <row r="3" spans="2:23" ht="15" customHeight="1" thickBot="1">
      <c r="B3" s="2159" t="s">
        <v>54</v>
      </c>
      <c r="C3" s="2159"/>
      <c r="D3" s="2159"/>
      <c r="E3" s="2159"/>
      <c r="F3" s="2159"/>
      <c r="G3" s="2159"/>
      <c r="H3" s="2159"/>
      <c r="I3" s="2159"/>
    </row>
    <row r="4" spans="2:23" ht="15" customHeight="1" thickTop="1">
      <c r="B4" s="2160" t="s">
        <v>773</v>
      </c>
      <c r="C4" s="2161"/>
      <c r="D4" s="2166">
        <v>2018</v>
      </c>
      <c r="E4" s="2167"/>
      <c r="F4" s="2166">
        <v>2019</v>
      </c>
      <c r="G4" s="2167"/>
      <c r="H4" s="2168" t="s">
        <v>79</v>
      </c>
      <c r="I4" s="2169"/>
    </row>
    <row r="5" spans="2:23" ht="15" customHeight="1">
      <c r="B5" s="2162"/>
      <c r="C5" s="2163"/>
      <c r="D5" s="2152" t="s">
        <v>819</v>
      </c>
      <c r="E5" s="2152" t="s">
        <v>44</v>
      </c>
      <c r="F5" s="2152" t="s">
        <v>819</v>
      </c>
      <c r="G5" s="2152" t="s">
        <v>44</v>
      </c>
      <c r="H5" s="836" t="s">
        <v>818</v>
      </c>
      <c r="I5" s="835" t="s">
        <v>44</v>
      </c>
    </row>
    <row r="6" spans="2:23" ht="15" customHeight="1">
      <c r="B6" s="2164"/>
      <c r="C6" s="2165"/>
      <c r="D6" s="2153"/>
      <c r="E6" s="2153"/>
      <c r="F6" s="2153"/>
      <c r="G6" s="2153"/>
      <c r="H6" s="834" t="s">
        <v>817</v>
      </c>
      <c r="I6" s="833" t="s">
        <v>816</v>
      </c>
    </row>
    <row r="7" spans="2:23" ht="21" customHeight="1">
      <c r="B7" s="2154" t="s">
        <v>815</v>
      </c>
      <c r="C7" s="2155"/>
      <c r="D7" s="824">
        <v>1020106.31942692</v>
      </c>
      <c r="E7" s="824">
        <v>1022025.8745228199</v>
      </c>
      <c r="F7" s="824">
        <v>937051.61449491815</v>
      </c>
      <c r="G7" s="824">
        <v>981758.63418573979</v>
      </c>
      <c r="H7" s="821">
        <v>0.18817206200409942</v>
      </c>
      <c r="I7" s="820">
        <v>4.7710306454057161</v>
      </c>
      <c r="K7" s="312"/>
      <c r="L7" s="312"/>
      <c r="O7" s="312"/>
      <c r="P7" s="312"/>
      <c r="R7" s="775"/>
      <c r="S7" s="775"/>
      <c r="T7" s="775"/>
      <c r="U7" s="775"/>
      <c r="V7" s="775"/>
      <c r="W7" s="775"/>
    </row>
    <row r="8" spans="2:23" ht="21" customHeight="1">
      <c r="B8" s="832" t="s">
        <v>814</v>
      </c>
      <c r="C8" s="831"/>
      <c r="D8" s="812">
        <v>30710.003094740001</v>
      </c>
      <c r="E8" s="812">
        <v>32390.397714610001</v>
      </c>
      <c r="F8" s="812">
        <v>34607.689689997998</v>
      </c>
      <c r="G8" s="812">
        <v>37933.495746600005</v>
      </c>
      <c r="H8" s="811">
        <v>5.4718152085038838</v>
      </c>
      <c r="I8" s="806">
        <v>9.6100204503486424</v>
      </c>
      <c r="K8" s="312"/>
      <c r="L8" s="312"/>
      <c r="O8" s="312"/>
      <c r="P8" s="312"/>
      <c r="R8" s="775"/>
      <c r="S8" s="775"/>
      <c r="T8" s="775"/>
      <c r="U8" s="775"/>
      <c r="V8" s="775"/>
      <c r="W8" s="775"/>
    </row>
    <row r="9" spans="2:23" ht="21" customHeight="1">
      <c r="B9" s="832" t="s">
        <v>813</v>
      </c>
      <c r="C9" s="831"/>
      <c r="D9" s="816">
        <v>989396.31633218005</v>
      </c>
      <c r="E9" s="816">
        <v>989635.4768082099</v>
      </c>
      <c r="F9" s="816">
        <v>902443.9248049201</v>
      </c>
      <c r="G9" s="816">
        <v>943825.13843913982</v>
      </c>
      <c r="H9" s="815">
        <v>2.4172363701183031E-2</v>
      </c>
      <c r="I9" s="814">
        <v>4.5854609352226561</v>
      </c>
      <c r="K9" s="312"/>
      <c r="L9" s="312"/>
      <c r="O9" s="312"/>
      <c r="P9" s="312"/>
      <c r="R9" s="775"/>
      <c r="S9" s="775"/>
      <c r="T9" s="775"/>
      <c r="U9" s="775"/>
      <c r="V9" s="775"/>
      <c r="W9" s="775"/>
    </row>
    <row r="10" spans="2:23" ht="21" customHeight="1">
      <c r="B10" s="817"/>
      <c r="C10" s="809" t="s">
        <v>810</v>
      </c>
      <c r="D10" s="812">
        <v>737632.07076531998</v>
      </c>
      <c r="E10" s="812">
        <v>742787.74596005992</v>
      </c>
      <c r="F10" s="812">
        <v>667902.16784919007</v>
      </c>
      <c r="G10" s="812">
        <v>681465.12803989975</v>
      </c>
      <c r="H10" s="811">
        <v>0.69894943550796995</v>
      </c>
      <c r="I10" s="806">
        <v>2.0306806660600927</v>
      </c>
      <c r="K10" s="312"/>
      <c r="L10" s="312"/>
      <c r="O10" s="312"/>
      <c r="P10" s="312"/>
      <c r="R10" s="775"/>
      <c r="S10" s="775"/>
      <c r="T10" s="775"/>
      <c r="U10" s="775"/>
      <c r="V10" s="775"/>
      <c r="W10" s="775"/>
    </row>
    <row r="11" spans="2:23" ht="21" customHeight="1">
      <c r="B11" s="817"/>
      <c r="C11" s="830" t="s">
        <v>809</v>
      </c>
      <c r="D11" s="812">
        <v>251764.24556686002</v>
      </c>
      <c r="E11" s="812">
        <v>246847.73084815001</v>
      </c>
      <c r="F11" s="812">
        <v>234541.75695572997</v>
      </c>
      <c r="G11" s="812">
        <v>262360.01039924001</v>
      </c>
      <c r="H11" s="811">
        <v>-1.9528248372362071</v>
      </c>
      <c r="I11" s="806">
        <v>11.86068263689215</v>
      </c>
      <c r="K11" s="312"/>
      <c r="L11" s="312"/>
      <c r="O11" s="312"/>
      <c r="P11" s="312"/>
      <c r="R11" s="775"/>
      <c r="S11" s="775"/>
      <c r="T11" s="775"/>
      <c r="U11" s="775"/>
      <c r="V11" s="775"/>
      <c r="W11" s="775"/>
    </row>
    <row r="12" spans="2:23" ht="21" customHeight="1">
      <c r="B12" s="2156" t="s">
        <v>812</v>
      </c>
      <c r="C12" s="2157"/>
      <c r="D12" s="822">
        <v>113188.89634090001</v>
      </c>
      <c r="E12" s="822">
        <v>131280.40259356351</v>
      </c>
      <c r="F12" s="822">
        <v>136474.93673828334</v>
      </c>
      <c r="G12" s="822">
        <v>143900.16373824596</v>
      </c>
      <c r="H12" s="821">
        <v>15.986358713284048</v>
      </c>
      <c r="I12" s="820">
        <v>5.4407257313494171</v>
      </c>
      <c r="K12" s="312"/>
      <c r="L12" s="312"/>
      <c r="O12" s="312"/>
      <c r="P12" s="312"/>
      <c r="R12" s="775"/>
      <c r="S12" s="775"/>
      <c r="T12" s="775"/>
      <c r="U12" s="775"/>
      <c r="V12" s="775"/>
      <c r="W12" s="775"/>
    </row>
    <row r="13" spans="2:23" ht="21" customHeight="1">
      <c r="B13" s="817"/>
      <c r="C13" s="823" t="s">
        <v>810</v>
      </c>
      <c r="D13" s="812">
        <v>102007.38248562046</v>
      </c>
      <c r="E13" s="812">
        <v>118417.3258410524</v>
      </c>
      <c r="F13" s="812">
        <v>125515.26539331843</v>
      </c>
      <c r="G13" s="812">
        <v>132961.97394885466</v>
      </c>
      <c r="H13" s="811">
        <v>16.090227683026413</v>
      </c>
      <c r="I13" s="806">
        <v>5.9329106560871168</v>
      </c>
      <c r="K13" s="312"/>
      <c r="L13" s="312"/>
      <c r="O13" s="312"/>
      <c r="P13" s="312"/>
      <c r="R13" s="775"/>
      <c r="S13" s="775"/>
      <c r="T13" s="775"/>
      <c r="U13" s="775"/>
      <c r="V13" s="775"/>
      <c r="W13" s="775"/>
    </row>
    <row r="14" spans="2:23" ht="21" customHeight="1">
      <c r="B14" s="829"/>
      <c r="C14" s="828" t="s">
        <v>809</v>
      </c>
      <c r="D14" s="827">
        <v>11181.513855279552</v>
      </c>
      <c r="E14" s="827">
        <v>12863.076752511117</v>
      </c>
      <c r="F14" s="827">
        <v>10959.671344964911</v>
      </c>
      <c r="G14" s="827">
        <v>10938.189789391283</v>
      </c>
      <c r="H14" s="826">
        <v>15.038776671886737</v>
      </c>
      <c r="I14" s="825">
        <v>-0.19600547222154319</v>
      </c>
      <c r="K14" s="312"/>
      <c r="L14" s="312"/>
      <c r="O14" s="312"/>
      <c r="P14" s="312"/>
      <c r="R14" s="775"/>
      <c r="S14" s="775"/>
      <c r="T14" s="775"/>
      <c r="U14" s="775"/>
      <c r="V14" s="775"/>
      <c r="W14" s="775"/>
    </row>
    <row r="15" spans="2:23" ht="21" customHeight="1">
      <c r="B15" s="2154" t="s">
        <v>811</v>
      </c>
      <c r="C15" s="2155"/>
      <c r="D15" s="824">
        <v>1102585.2126730799</v>
      </c>
      <c r="E15" s="824">
        <v>1120915.8794017734</v>
      </c>
      <c r="F15" s="824">
        <v>1038918.8615432034</v>
      </c>
      <c r="G15" s="824">
        <v>1087725.3021773859</v>
      </c>
      <c r="H15" s="821">
        <v>1.6628141986636251</v>
      </c>
      <c r="I15" s="820">
        <v>4.6978106222545364</v>
      </c>
      <c r="K15" s="312"/>
      <c r="L15" s="312"/>
      <c r="O15" s="312"/>
      <c r="P15" s="312"/>
      <c r="R15" s="775"/>
      <c r="S15" s="775"/>
      <c r="T15" s="775"/>
      <c r="U15" s="775"/>
      <c r="V15" s="775"/>
      <c r="W15" s="775"/>
    </row>
    <row r="16" spans="2:23" ht="21" customHeight="1">
      <c r="B16" s="817"/>
      <c r="C16" s="823" t="s">
        <v>810</v>
      </c>
      <c r="D16" s="812">
        <v>839639.45325094042</v>
      </c>
      <c r="E16" s="812">
        <v>861205.07180111227</v>
      </c>
      <c r="F16" s="812">
        <v>793417.43324250844</v>
      </c>
      <c r="G16" s="812">
        <v>814427.10198875447</v>
      </c>
      <c r="H16" s="811">
        <v>2.5688282281949455</v>
      </c>
      <c r="I16" s="806">
        <v>2.6479968634397721</v>
      </c>
      <c r="K16" s="312"/>
      <c r="L16" s="312"/>
      <c r="O16" s="312"/>
      <c r="P16" s="312"/>
      <c r="R16" s="775"/>
      <c r="S16" s="775"/>
      <c r="T16" s="775"/>
      <c r="U16" s="775"/>
      <c r="V16" s="775"/>
      <c r="W16" s="775"/>
    </row>
    <row r="17" spans="2:23" ht="21" customHeight="1">
      <c r="B17" s="817"/>
      <c r="C17" s="823" t="s">
        <v>808</v>
      </c>
      <c r="D17" s="812">
        <v>76.151887727148065</v>
      </c>
      <c r="E17" s="812">
        <v>76.830481896708676</v>
      </c>
      <c r="F17" s="812">
        <v>76.369528228987136</v>
      </c>
      <c r="G17" s="812">
        <v>74.874336411817509</v>
      </c>
      <c r="H17" s="811" t="s">
        <v>263</v>
      </c>
      <c r="I17" s="806" t="s">
        <v>263</v>
      </c>
      <c r="K17" s="312"/>
      <c r="L17" s="312"/>
      <c r="O17" s="312"/>
      <c r="P17" s="312"/>
      <c r="R17" s="775"/>
      <c r="S17" s="775"/>
      <c r="T17" s="775"/>
      <c r="U17" s="775"/>
      <c r="V17" s="775"/>
      <c r="W17" s="775"/>
    </row>
    <row r="18" spans="2:23" ht="21" customHeight="1">
      <c r="B18" s="817"/>
      <c r="C18" s="823" t="s">
        <v>809</v>
      </c>
      <c r="D18" s="812">
        <v>262945.75942213956</v>
      </c>
      <c r="E18" s="812">
        <v>259710.80760066112</v>
      </c>
      <c r="F18" s="812">
        <v>245501.42830069488</v>
      </c>
      <c r="G18" s="812">
        <v>273298.20018863131</v>
      </c>
      <c r="H18" s="811">
        <v>-1.2302734330409919</v>
      </c>
      <c r="I18" s="806">
        <v>11.322448134147066</v>
      </c>
      <c r="K18" s="312"/>
      <c r="L18" s="312"/>
      <c r="O18" s="312"/>
      <c r="P18" s="312"/>
      <c r="R18" s="775"/>
      <c r="S18" s="775"/>
      <c r="T18" s="775"/>
      <c r="U18" s="775"/>
      <c r="V18" s="775"/>
      <c r="W18" s="775"/>
    </row>
    <row r="19" spans="2:23" ht="21" customHeight="1">
      <c r="B19" s="817"/>
      <c r="C19" s="823" t="s">
        <v>808</v>
      </c>
      <c r="D19" s="812">
        <v>23.848112272851949</v>
      </c>
      <c r="E19" s="812">
        <v>23.169518103291331</v>
      </c>
      <c r="F19" s="812">
        <v>23.630471771012861</v>
      </c>
      <c r="G19" s="812">
        <v>25.12566358818248</v>
      </c>
      <c r="H19" s="811" t="s">
        <v>263</v>
      </c>
      <c r="I19" s="806" t="s">
        <v>263</v>
      </c>
      <c r="K19" s="312"/>
      <c r="L19" s="312"/>
      <c r="O19" s="312"/>
      <c r="P19" s="312"/>
      <c r="R19" s="775"/>
      <c r="S19" s="775"/>
      <c r="T19" s="775"/>
      <c r="U19" s="775"/>
      <c r="V19" s="775"/>
      <c r="W19" s="775"/>
    </row>
    <row r="20" spans="2:23" ht="21" customHeight="1">
      <c r="B20" s="2156" t="s">
        <v>807</v>
      </c>
      <c r="C20" s="2157"/>
      <c r="D20" s="822">
        <v>1133295.2157678201</v>
      </c>
      <c r="E20" s="822">
        <v>1153306.2771163834</v>
      </c>
      <c r="F20" s="822">
        <v>1073526.5512332015</v>
      </c>
      <c r="G20" s="822">
        <v>1125658.7979239859</v>
      </c>
      <c r="H20" s="821">
        <v>1.7660304049729234</v>
      </c>
      <c r="I20" s="820">
        <v>4.8561674260313481</v>
      </c>
      <c r="K20" s="312"/>
      <c r="L20" s="312"/>
      <c r="O20" s="312"/>
      <c r="P20" s="312"/>
      <c r="R20" s="775"/>
      <c r="S20" s="775"/>
      <c r="T20" s="775"/>
      <c r="U20" s="775"/>
      <c r="V20" s="775"/>
      <c r="W20" s="775"/>
    </row>
    <row r="21" spans="2:23" ht="21" customHeight="1">
      <c r="B21" s="819" t="s">
        <v>806</v>
      </c>
      <c r="C21" s="818"/>
      <c r="D21" s="809"/>
      <c r="E21" s="809"/>
      <c r="F21" s="809"/>
      <c r="G21" s="809"/>
      <c r="H21" s="811"/>
      <c r="I21" s="806"/>
      <c r="K21" s="312"/>
      <c r="L21" s="312"/>
      <c r="O21" s="312"/>
      <c r="P21" s="312"/>
      <c r="R21" s="775"/>
      <c r="S21" s="775"/>
      <c r="T21" s="775"/>
      <c r="U21" s="775"/>
      <c r="V21" s="775"/>
      <c r="W21" s="775"/>
    </row>
    <row r="22" spans="2:23" ht="21" customHeight="1">
      <c r="B22" s="2148" t="s">
        <v>805</v>
      </c>
      <c r="C22" s="2149"/>
      <c r="D22" s="809"/>
      <c r="E22" s="809"/>
      <c r="F22" s="809"/>
      <c r="G22" s="809"/>
      <c r="H22" s="811"/>
      <c r="I22" s="806"/>
      <c r="K22" s="312"/>
      <c r="L22" s="312"/>
      <c r="O22" s="312"/>
      <c r="P22" s="312"/>
      <c r="R22" s="775"/>
      <c r="S22" s="775"/>
      <c r="T22" s="775"/>
      <c r="U22" s="775"/>
      <c r="V22" s="775"/>
      <c r="W22" s="775"/>
    </row>
    <row r="23" spans="2:23" ht="21" customHeight="1">
      <c r="B23" s="817"/>
      <c r="C23" s="809" t="s">
        <v>803</v>
      </c>
      <c r="D23" s="812">
        <v>10.775553575854007</v>
      </c>
      <c r="E23" s="812">
        <v>9.195113285585121</v>
      </c>
      <c r="F23" s="812">
        <v>8.9264848310024476</v>
      </c>
      <c r="G23" s="812">
        <v>9.8143167207697921</v>
      </c>
      <c r="H23" s="811" t="s">
        <v>263</v>
      </c>
      <c r="I23" s="806" t="s">
        <v>263</v>
      </c>
      <c r="K23" s="312"/>
      <c r="L23" s="312"/>
      <c r="O23" s="312"/>
      <c r="P23" s="312"/>
      <c r="R23" s="775"/>
      <c r="S23" s="775"/>
      <c r="T23" s="775"/>
      <c r="U23" s="775"/>
      <c r="V23" s="775"/>
      <c r="W23" s="775"/>
    </row>
    <row r="24" spans="2:23" ht="21" customHeight="1">
      <c r="B24" s="817"/>
      <c r="C24" s="809" t="s">
        <v>802</v>
      </c>
      <c r="D24" s="812">
        <v>9.4286355002656421</v>
      </c>
      <c r="E24" s="812">
        <v>7.8809441395411941</v>
      </c>
      <c r="F24" s="812">
        <v>7.7921089509328789</v>
      </c>
      <c r="G24" s="812">
        <v>8.5325418165677114</v>
      </c>
      <c r="H24" s="811" t="s">
        <v>263</v>
      </c>
      <c r="I24" s="806" t="s">
        <v>263</v>
      </c>
      <c r="K24" s="312"/>
      <c r="L24" s="312"/>
      <c r="O24" s="312"/>
      <c r="P24" s="312"/>
      <c r="R24" s="775"/>
      <c r="S24" s="775"/>
      <c r="T24" s="775"/>
      <c r="U24" s="775"/>
      <c r="V24" s="775"/>
      <c r="W24" s="775"/>
    </row>
    <row r="25" spans="2:23" ht="21" customHeight="1">
      <c r="B25" s="2148" t="s">
        <v>804</v>
      </c>
      <c r="C25" s="2149"/>
      <c r="D25" s="816"/>
      <c r="E25" s="816"/>
      <c r="F25" s="816"/>
      <c r="G25" s="816"/>
      <c r="H25" s="815"/>
      <c r="I25" s="814"/>
      <c r="O25" s="312"/>
      <c r="P25" s="312"/>
      <c r="R25" s="775"/>
      <c r="S25" s="775"/>
      <c r="T25" s="775"/>
      <c r="U25" s="775"/>
      <c r="V25" s="775"/>
      <c r="W25" s="775"/>
    </row>
    <row r="26" spans="2:23" ht="21" customHeight="1">
      <c r="B26" s="813"/>
      <c r="C26" s="809" t="s">
        <v>803</v>
      </c>
      <c r="D26" s="812">
        <v>11.075682110010334</v>
      </c>
      <c r="E26" s="812">
        <v>9.4608186626112261</v>
      </c>
      <c r="F26" s="812">
        <v>9.2238372311647971</v>
      </c>
      <c r="G26" s="812">
        <v>10.15658267784357</v>
      </c>
      <c r="H26" s="811" t="s">
        <v>263</v>
      </c>
      <c r="I26" s="806" t="s">
        <v>263</v>
      </c>
      <c r="O26" s="312"/>
      <c r="P26" s="312"/>
      <c r="R26" s="775"/>
      <c r="S26" s="775"/>
      <c r="T26" s="775"/>
      <c r="U26" s="775"/>
      <c r="V26" s="775"/>
      <c r="W26" s="775"/>
    </row>
    <row r="27" spans="2:23" ht="21" customHeight="1">
      <c r="B27" s="813"/>
      <c r="C27" s="777" t="s">
        <v>802</v>
      </c>
      <c r="D27" s="812">
        <v>9.6912486952044237</v>
      </c>
      <c r="E27" s="812">
        <v>8.1086748013483927</v>
      </c>
      <c r="F27" s="812">
        <v>8.0499412796230718</v>
      </c>
      <c r="G27" s="812">
        <v>8.8301069628951385</v>
      </c>
      <c r="H27" s="811" t="s">
        <v>263</v>
      </c>
      <c r="I27" s="806" t="s">
        <v>263</v>
      </c>
      <c r="O27" s="312"/>
      <c r="P27" s="312"/>
      <c r="R27" s="775"/>
      <c r="S27" s="775"/>
      <c r="T27" s="775"/>
      <c r="U27" s="775"/>
      <c r="V27" s="775"/>
      <c r="W27" s="775"/>
    </row>
    <row r="28" spans="2:23" ht="21" customHeight="1">
      <c r="B28" s="810" t="s">
        <v>801</v>
      </c>
      <c r="C28" s="809"/>
      <c r="D28" s="808">
        <v>79003.518910631596</v>
      </c>
      <c r="E28" s="808">
        <v>79602.251589383581</v>
      </c>
      <c r="F28" s="808">
        <v>88743.443725794947</v>
      </c>
      <c r="G28" s="808">
        <v>104885.130148885</v>
      </c>
      <c r="H28" s="811">
        <v>0.75785570947701331</v>
      </c>
      <c r="I28" s="806">
        <v>18.189159385075996</v>
      </c>
      <c r="O28" s="312"/>
      <c r="P28" s="312"/>
      <c r="R28" s="775"/>
      <c r="S28" s="775"/>
      <c r="T28" s="775"/>
      <c r="U28" s="775"/>
      <c r="V28" s="775"/>
      <c r="W28" s="775"/>
    </row>
    <row r="29" spans="2:23" ht="21" customHeight="1">
      <c r="B29" s="810" t="s">
        <v>800</v>
      </c>
      <c r="C29" s="809"/>
      <c r="D29" s="808">
        <v>1054291.6968571884</v>
      </c>
      <c r="E29" s="808">
        <v>1073704.025527</v>
      </c>
      <c r="F29" s="808">
        <v>984783.10750740638</v>
      </c>
      <c r="G29" s="808">
        <v>1020773.6677751009</v>
      </c>
      <c r="H29" s="811">
        <v>1.8415781389238504</v>
      </c>
      <c r="I29" s="806">
        <v>3.6546687278979277</v>
      </c>
      <c r="O29" s="312"/>
      <c r="P29" s="312"/>
      <c r="R29" s="775"/>
      <c r="S29" s="775"/>
      <c r="T29" s="775"/>
      <c r="U29" s="775"/>
      <c r="V29" s="775"/>
      <c r="W29" s="775"/>
    </row>
    <row r="30" spans="2:23" ht="21" customHeight="1">
      <c r="B30" s="810" t="s">
        <v>799</v>
      </c>
      <c r="C30" s="809"/>
      <c r="D30" s="808">
        <v>-39656.80109995103</v>
      </c>
      <c r="E30" s="808">
        <v>-19412.328669811599</v>
      </c>
      <c r="F30" s="808">
        <v>69508.589349781978</v>
      </c>
      <c r="G30" s="808">
        <v>-35990.560267694527</v>
      </c>
      <c r="H30" s="807" t="s">
        <v>263</v>
      </c>
      <c r="I30" s="806" t="s">
        <v>263</v>
      </c>
      <c r="R30" s="775"/>
      <c r="S30" s="775"/>
      <c r="T30" s="775"/>
      <c r="U30" s="775"/>
      <c r="V30" s="775"/>
      <c r="W30" s="775"/>
    </row>
    <row r="31" spans="2:23" ht="21" customHeight="1">
      <c r="B31" s="810" t="s">
        <v>798</v>
      </c>
      <c r="C31" s="809"/>
      <c r="D31" s="808">
        <v>38696.607862119992</v>
      </c>
      <c r="E31" s="808">
        <v>54833.377186210011</v>
      </c>
      <c r="F31" s="808">
        <v>-2108.0973055269865</v>
      </c>
      <c r="G31" s="808">
        <v>21562.269621639516</v>
      </c>
      <c r="H31" s="807" t="s">
        <v>263</v>
      </c>
      <c r="I31" s="806" t="s">
        <v>263</v>
      </c>
      <c r="R31" s="775"/>
      <c r="S31" s="775"/>
      <c r="T31" s="775"/>
      <c r="U31" s="775"/>
      <c r="V31" s="775"/>
      <c r="W31" s="775"/>
    </row>
    <row r="32" spans="2:23" ht="21" customHeight="1" thickBot="1">
      <c r="B32" s="2150" t="s">
        <v>797</v>
      </c>
      <c r="C32" s="2151"/>
      <c r="D32" s="805">
        <v>-960.19323783103755</v>
      </c>
      <c r="E32" s="805">
        <v>35421.048516398412</v>
      </c>
      <c r="F32" s="805">
        <v>67400.492044254992</v>
      </c>
      <c r="G32" s="805">
        <v>-14428.290646055011</v>
      </c>
      <c r="H32" s="804" t="s">
        <v>263</v>
      </c>
      <c r="I32" s="803" t="s">
        <v>263</v>
      </c>
      <c r="R32" s="775"/>
      <c r="S32" s="775"/>
      <c r="T32" s="775"/>
      <c r="U32" s="775"/>
      <c r="V32" s="775"/>
      <c r="W32" s="775"/>
    </row>
    <row r="33" spans="2:23" ht="21" customHeight="1" thickTop="1" thickBot="1">
      <c r="B33" s="787"/>
      <c r="C33" s="777"/>
      <c r="D33" s="786"/>
      <c r="E33" s="786"/>
      <c r="F33" s="786"/>
      <c r="G33" s="786"/>
      <c r="H33" s="785"/>
      <c r="I33" s="785"/>
      <c r="R33" s="775"/>
      <c r="S33" s="775"/>
      <c r="T33" s="775"/>
      <c r="U33" s="775"/>
      <c r="V33" s="775"/>
      <c r="W33" s="775"/>
    </row>
    <row r="34" spans="2:23" ht="21" customHeight="1" thickTop="1">
      <c r="B34" s="802" t="s">
        <v>796</v>
      </c>
      <c r="C34" s="801"/>
      <c r="D34" s="800">
        <v>36.376542514674028</v>
      </c>
      <c r="E34" s="800">
        <v>32.356022615561905</v>
      </c>
      <c r="F34" s="800">
        <v>29.989121215559905</v>
      </c>
      <c r="G34" s="800">
        <v>31.397953337545264</v>
      </c>
      <c r="H34" s="799" t="s">
        <v>263</v>
      </c>
      <c r="I34" s="798" t="s">
        <v>263</v>
      </c>
      <c r="R34" s="775"/>
      <c r="S34" s="775"/>
      <c r="T34" s="775"/>
      <c r="U34" s="775"/>
      <c r="V34" s="775"/>
      <c r="W34" s="775"/>
    </row>
    <row r="35" spans="2:23" ht="21" customHeight="1">
      <c r="B35" s="797" t="s">
        <v>795</v>
      </c>
      <c r="C35" s="796"/>
      <c r="D35" s="795">
        <v>78.571962502213694</v>
      </c>
      <c r="E35" s="795">
        <v>65.674534496176619</v>
      </c>
      <c r="F35" s="795">
        <v>64.934241257773976</v>
      </c>
      <c r="G35" s="795">
        <v>71.104515138064258</v>
      </c>
      <c r="H35" s="794" t="s">
        <v>263</v>
      </c>
      <c r="I35" s="793" t="s">
        <v>263</v>
      </c>
      <c r="R35" s="775"/>
      <c r="S35" s="775"/>
      <c r="T35" s="775"/>
      <c r="U35" s="775"/>
      <c r="V35" s="775"/>
      <c r="W35" s="775"/>
    </row>
    <row r="36" spans="2:23" ht="21" customHeight="1" thickBot="1">
      <c r="B36" s="792" t="s">
        <v>794</v>
      </c>
      <c r="C36" s="791"/>
      <c r="D36" s="790">
        <v>35.630864411608229</v>
      </c>
      <c r="E36" s="790">
        <v>34.999732344846763</v>
      </c>
      <c r="F36" s="790">
        <v>29.002762124777387</v>
      </c>
      <c r="G36" s="790">
        <v>29.234849308555638</v>
      </c>
      <c r="H36" s="789" t="s">
        <v>263</v>
      </c>
      <c r="I36" s="788" t="s">
        <v>263</v>
      </c>
      <c r="R36" s="775"/>
      <c r="S36" s="775"/>
      <c r="T36" s="775"/>
      <c r="U36" s="775"/>
      <c r="V36" s="775"/>
      <c r="W36" s="775"/>
    </row>
    <row r="37" spans="2:23" ht="16.5" thickTop="1">
      <c r="B37" s="787"/>
      <c r="C37" s="777"/>
      <c r="D37" s="786"/>
      <c r="E37" s="786"/>
      <c r="F37" s="786"/>
      <c r="G37" s="786"/>
      <c r="H37" s="785"/>
      <c r="I37" s="785"/>
      <c r="R37" s="775"/>
      <c r="S37" s="775"/>
      <c r="T37" s="775"/>
      <c r="U37" s="775"/>
      <c r="V37" s="775"/>
      <c r="W37" s="775"/>
    </row>
    <row r="38" spans="2:23">
      <c r="B38" s="784" t="s">
        <v>793</v>
      </c>
      <c r="C38" s="776"/>
      <c r="D38" s="776"/>
      <c r="E38" s="776"/>
      <c r="F38" s="776"/>
      <c r="G38" s="776"/>
      <c r="H38" s="776"/>
      <c r="I38" s="776"/>
      <c r="R38" s="775"/>
      <c r="S38" s="775"/>
      <c r="T38" s="775"/>
      <c r="U38" s="775"/>
      <c r="V38" s="775"/>
      <c r="W38" s="775"/>
    </row>
    <row r="39" spans="2:23">
      <c r="B39" s="783" t="s">
        <v>792</v>
      </c>
      <c r="C39" s="776"/>
      <c r="D39" s="776"/>
      <c r="E39" s="776"/>
      <c r="F39" s="776"/>
      <c r="G39" s="776"/>
      <c r="H39" s="776"/>
      <c r="I39" s="776"/>
      <c r="R39" s="775"/>
      <c r="S39" s="775"/>
      <c r="T39" s="775"/>
      <c r="U39" s="775"/>
      <c r="V39" s="775"/>
      <c r="W39" s="775"/>
    </row>
    <row r="40" spans="2:23">
      <c r="B40" s="782" t="s">
        <v>791</v>
      </c>
      <c r="C40" s="780"/>
      <c r="D40" s="776"/>
      <c r="E40" s="776"/>
      <c r="F40" s="776"/>
      <c r="G40" s="776"/>
      <c r="H40" s="776"/>
      <c r="I40" s="776"/>
      <c r="R40" s="775"/>
      <c r="S40" s="775"/>
      <c r="T40" s="775"/>
      <c r="U40" s="775"/>
      <c r="V40" s="775"/>
      <c r="W40" s="775"/>
    </row>
    <row r="41" spans="2:23">
      <c r="B41" s="781" t="s">
        <v>790</v>
      </c>
      <c r="C41" s="780"/>
      <c r="D41" s="776"/>
      <c r="E41" s="776"/>
      <c r="F41" s="776"/>
      <c r="G41" s="776"/>
      <c r="H41" s="776"/>
      <c r="I41" s="776"/>
      <c r="R41" s="775"/>
      <c r="S41" s="775"/>
      <c r="T41" s="775"/>
      <c r="U41" s="775"/>
      <c r="V41" s="775"/>
      <c r="W41" s="775"/>
    </row>
    <row r="42" spans="2:23">
      <c r="B42" s="780" t="s">
        <v>789</v>
      </c>
      <c r="C42" s="777"/>
      <c r="D42" s="779">
        <v>109.34</v>
      </c>
      <c r="E42" s="778">
        <v>117.24</v>
      </c>
      <c r="F42" s="779">
        <v>109.36</v>
      </c>
      <c r="G42" s="778">
        <v>114</v>
      </c>
      <c r="H42" s="777"/>
      <c r="I42" s="776"/>
      <c r="R42" s="775"/>
      <c r="S42" s="775"/>
      <c r="T42" s="775"/>
      <c r="U42" s="775"/>
      <c r="V42" s="775"/>
      <c r="W42" s="775"/>
    </row>
    <row r="43" spans="2:23">
      <c r="R43" s="775"/>
      <c r="S43" s="775"/>
      <c r="T43" s="775"/>
      <c r="U43" s="775"/>
      <c r="V43" s="775"/>
      <c r="W43" s="775"/>
    </row>
    <row r="44" spans="2:23">
      <c r="D44" s="775"/>
      <c r="E44" s="775"/>
      <c r="F44" s="775"/>
      <c r="G44" s="775"/>
    </row>
    <row r="45" spans="2:23">
      <c r="D45" s="775"/>
      <c r="E45" s="775"/>
      <c r="F45" s="775"/>
      <c r="G45" s="775"/>
    </row>
    <row r="46" spans="2:23">
      <c r="D46" s="775"/>
      <c r="E46" s="775"/>
      <c r="F46" s="775"/>
      <c r="G46" s="775"/>
    </row>
    <row r="47" spans="2:23">
      <c r="D47" s="775"/>
      <c r="E47" s="775"/>
      <c r="F47" s="775"/>
      <c r="G47" s="775"/>
      <c r="H47" s="312"/>
      <c r="I47" s="312"/>
      <c r="J47" s="312"/>
      <c r="K47" s="312"/>
    </row>
  </sheetData>
  <mergeCells count="18"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  <mergeCell ref="B25:C25"/>
    <mergeCell ref="B32:C32"/>
    <mergeCell ref="G5:G6"/>
    <mergeCell ref="B7:C7"/>
    <mergeCell ref="B12:C12"/>
    <mergeCell ref="B15:C15"/>
    <mergeCell ref="B20:C20"/>
    <mergeCell ref="B22:C22"/>
  </mergeCells>
  <pageMargins left="0.39370078740157483" right="0.39370078740157483" top="0.39370078740157483" bottom="0.39370078740157483" header="0.51181102362204722" footer="0.51181102362204722"/>
  <pageSetup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8"/>
  <sheetViews>
    <sheetView showGridLines="0" zoomScaleSheetLayoutView="55" workbookViewId="0">
      <selection activeCell="A2" sqref="A2:I2"/>
    </sheetView>
  </sheetViews>
  <sheetFormatPr defaultRowHeight="15.75"/>
  <cols>
    <col min="1" max="1" width="9.140625" style="412"/>
    <col min="2" max="2" width="7.5703125" style="412" customWidth="1"/>
    <col min="3" max="3" width="31.7109375" style="412" customWidth="1"/>
    <col min="4" max="9" width="13.140625" style="412" customWidth="1"/>
    <col min="10" max="11" width="9.140625" style="412"/>
    <col min="12" max="12" width="9.28515625" style="412" customWidth="1"/>
    <col min="13" max="254" width="9.140625" style="412"/>
    <col min="255" max="255" width="5.85546875" style="412" customWidth="1"/>
    <col min="256" max="256" width="25.5703125" style="412" customWidth="1"/>
    <col min="257" max="257" width="13.28515625" style="412" customWidth="1"/>
    <col min="258" max="258" width="12" style="412" customWidth="1"/>
    <col min="259" max="259" width="12.28515625" style="412" customWidth="1"/>
    <col min="260" max="260" width="11.7109375" style="412" customWidth="1"/>
    <col min="261" max="261" width="10.42578125" style="412" customWidth="1"/>
    <col min="262" max="262" width="10.7109375" style="412" customWidth="1"/>
    <col min="263" max="510" width="9.140625" style="412"/>
    <col min="511" max="511" width="5.85546875" style="412" customWidth="1"/>
    <col min="512" max="512" width="25.5703125" style="412" customWidth="1"/>
    <col min="513" max="513" width="13.28515625" style="412" customWidth="1"/>
    <col min="514" max="514" width="12" style="412" customWidth="1"/>
    <col min="515" max="515" width="12.28515625" style="412" customWidth="1"/>
    <col min="516" max="516" width="11.7109375" style="412" customWidth="1"/>
    <col min="517" max="517" width="10.42578125" style="412" customWidth="1"/>
    <col min="518" max="518" width="10.7109375" style="412" customWidth="1"/>
    <col min="519" max="766" width="9.140625" style="412"/>
    <col min="767" max="767" width="5.85546875" style="412" customWidth="1"/>
    <col min="768" max="768" width="25.5703125" style="412" customWidth="1"/>
    <col min="769" max="769" width="13.28515625" style="412" customWidth="1"/>
    <col min="770" max="770" width="12" style="412" customWidth="1"/>
    <col min="771" max="771" width="12.28515625" style="412" customWidth="1"/>
    <col min="772" max="772" width="11.7109375" style="412" customWidth="1"/>
    <col min="773" max="773" width="10.42578125" style="412" customWidth="1"/>
    <col min="774" max="774" width="10.7109375" style="412" customWidth="1"/>
    <col min="775" max="1022" width="9.140625" style="412"/>
    <col min="1023" max="1023" width="5.85546875" style="412" customWidth="1"/>
    <col min="1024" max="1024" width="25.5703125" style="412" customWidth="1"/>
    <col min="1025" max="1025" width="13.28515625" style="412" customWidth="1"/>
    <col min="1026" max="1026" width="12" style="412" customWidth="1"/>
    <col min="1027" max="1027" width="12.28515625" style="412" customWidth="1"/>
    <col min="1028" max="1028" width="11.7109375" style="412" customWidth="1"/>
    <col min="1029" max="1029" width="10.42578125" style="412" customWidth="1"/>
    <col min="1030" max="1030" width="10.7109375" style="412" customWidth="1"/>
    <col min="1031" max="1278" width="9.140625" style="412"/>
    <col min="1279" max="1279" width="5.85546875" style="412" customWidth="1"/>
    <col min="1280" max="1280" width="25.5703125" style="412" customWidth="1"/>
    <col min="1281" max="1281" width="13.28515625" style="412" customWidth="1"/>
    <col min="1282" max="1282" width="12" style="412" customWidth="1"/>
    <col min="1283" max="1283" width="12.28515625" style="412" customWidth="1"/>
    <col min="1284" max="1284" width="11.7109375" style="412" customWidth="1"/>
    <col min="1285" max="1285" width="10.42578125" style="412" customWidth="1"/>
    <col min="1286" max="1286" width="10.7109375" style="412" customWidth="1"/>
    <col min="1287" max="1534" width="9.140625" style="412"/>
    <col min="1535" max="1535" width="5.85546875" style="412" customWidth="1"/>
    <col min="1536" max="1536" width="25.5703125" style="412" customWidth="1"/>
    <col min="1537" max="1537" width="13.28515625" style="412" customWidth="1"/>
    <col min="1538" max="1538" width="12" style="412" customWidth="1"/>
    <col min="1539" max="1539" width="12.28515625" style="412" customWidth="1"/>
    <col min="1540" max="1540" width="11.7109375" style="412" customWidth="1"/>
    <col min="1541" max="1541" width="10.42578125" style="412" customWidth="1"/>
    <col min="1542" max="1542" width="10.7109375" style="412" customWidth="1"/>
    <col min="1543" max="1790" width="9.140625" style="412"/>
    <col min="1791" max="1791" width="5.85546875" style="412" customWidth="1"/>
    <col min="1792" max="1792" width="25.5703125" style="412" customWidth="1"/>
    <col min="1793" max="1793" width="13.28515625" style="412" customWidth="1"/>
    <col min="1794" max="1794" width="12" style="412" customWidth="1"/>
    <col min="1795" max="1795" width="12.28515625" style="412" customWidth="1"/>
    <col min="1796" max="1796" width="11.7109375" style="412" customWidth="1"/>
    <col min="1797" max="1797" width="10.42578125" style="412" customWidth="1"/>
    <col min="1798" max="1798" width="10.7109375" style="412" customWidth="1"/>
    <col min="1799" max="2046" width="9.140625" style="412"/>
    <col min="2047" max="2047" width="5.85546875" style="412" customWidth="1"/>
    <col min="2048" max="2048" width="25.5703125" style="412" customWidth="1"/>
    <col min="2049" max="2049" width="13.28515625" style="412" customWidth="1"/>
    <col min="2050" max="2050" width="12" style="412" customWidth="1"/>
    <col min="2051" max="2051" width="12.28515625" style="412" customWidth="1"/>
    <col min="2052" max="2052" width="11.7109375" style="412" customWidth="1"/>
    <col min="2053" max="2053" width="10.42578125" style="412" customWidth="1"/>
    <col min="2054" max="2054" width="10.7109375" style="412" customWidth="1"/>
    <col min="2055" max="2302" width="9.140625" style="412"/>
    <col min="2303" max="2303" width="5.85546875" style="412" customWidth="1"/>
    <col min="2304" max="2304" width="25.5703125" style="412" customWidth="1"/>
    <col min="2305" max="2305" width="13.28515625" style="412" customWidth="1"/>
    <col min="2306" max="2306" width="12" style="412" customWidth="1"/>
    <col min="2307" max="2307" width="12.28515625" style="412" customWidth="1"/>
    <col min="2308" max="2308" width="11.7109375" style="412" customWidth="1"/>
    <col min="2309" max="2309" width="10.42578125" style="412" customWidth="1"/>
    <col min="2310" max="2310" width="10.7109375" style="412" customWidth="1"/>
    <col min="2311" max="2558" width="9.140625" style="412"/>
    <col min="2559" max="2559" width="5.85546875" style="412" customWidth="1"/>
    <col min="2560" max="2560" width="25.5703125" style="412" customWidth="1"/>
    <col min="2561" max="2561" width="13.28515625" style="412" customWidth="1"/>
    <col min="2562" max="2562" width="12" style="412" customWidth="1"/>
    <col min="2563" max="2563" width="12.28515625" style="412" customWidth="1"/>
    <col min="2564" max="2564" width="11.7109375" style="412" customWidth="1"/>
    <col min="2565" max="2565" width="10.42578125" style="412" customWidth="1"/>
    <col min="2566" max="2566" width="10.7109375" style="412" customWidth="1"/>
    <col min="2567" max="2814" width="9.140625" style="412"/>
    <col min="2815" max="2815" width="5.85546875" style="412" customWidth="1"/>
    <col min="2816" max="2816" width="25.5703125" style="412" customWidth="1"/>
    <col min="2817" max="2817" width="13.28515625" style="412" customWidth="1"/>
    <col min="2818" max="2818" width="12" style="412" customWidth="1"/>
    <col min="2819" max="2819" width="12.28515625" style="412" customWidth="1"/>
    <col min="2820" max="2820" width="11.7109375" style="412" customWidth="1"/>
    <col min="2821" max="2821" width="10.42578125" style="412" customWidth="1"/>
    <col min="2822" max="2822" width="10.7109375" style="412" customWidth="1"/>
    <col min="2823" max="3070" width="9.140625" style="412"/>
    <col min="3071" max="3071" width="5.85546875" style="412" customWidth="1"/>
    <col min="3072" max="3072" width="25.5703125" style="412" customWidth="1"/>
    <col min="3073" max="3073" width="13.28515625" style="412" customWidth="1"/>
    <col min="3074" max="3074" width="12" style="412" customWidth="1"/>
    <col min="3075" max="3075" width="12.28515625" style="412" customWidth="1"/>
    <col min="3076" max="3076" width="11.7109375" style="412" customWidth="1"/>
    <col min="3077" max="3077" width="10.42578125" style="412" customWidth="1"/>
    <col min="3078" max="3078" width="10.7109375" style="412" customWidth="1"/>
    <col min="3079" max="3326" width="9.140625" style="412"/>
    <col min="3327" max="3327" width="5.85546875" style="412" customWidth="1"/>
    <col min="3328" max="3328" width="25.5703125" style="412" customWidth="1"/>
    <col min="3329" max="3329" width="13.28515625" style="412" customWidth="1"/>
    <col min="3330" max="3330" width="12" style="412" customWidth="1"/>
    <col min="3331" max="3331" width="12.28515625" style="412" customWidth="1"/>
    <col min="3332" max="3332" width="11.7109375" style="412" customWidth="1"/>
    <col min="3333" max="3333" width="10.42578125" style="412" customWidth="1"/>
    <col min="3334" max="3334" width="10.7109375" style="412" customWidth="1"/>
    <col min="3335" max="3582" width="9.140625" style="412"/>
    <col min="3583" max="3583" width="5.85546875" style="412" customWidth="1"/>
    <col min="3584" max="3584" width="25.5703125" style="412" customWidth="1"/>
    <col min="3585" max="3585" width="13.28515625" style="412" customWidth="1"/>
    <col min="3586" max="3586" width="12" style="412" customWidth="1"/>
    <col min="3587" max="3587" width="12.28515625" style="412" customWidth="1"/>
    <col min="3588" max="3588" width="11.7109375" style="412" customWidth="1"/>
    <col min="3589" max="3589" width="10.42578125" style="412" customWidth="1"/>
    <col min="3590" max="3590" width="10.7109375" style="412" customWidth="1"/>
    <col min="3591" max="3838" width="9.140625" style="412"/>
    <col min="3839" max="3839" width="5.85546875" style="412" customWidth="1"/>
    <col min="3840" max="3840" width="25.5703125" style="412" customWidth="1"/>
    <col min="3841" max="3841" width="13.28515625" style="412" customWidth="1"/>
    <col min="3842" max="3842" width="12" style="412" customWidth="1"/>
    <col min="3843" max="3843" width="12.28515625" style="412" customWidth="1"/>
    <col min="3844" max="3844" width="11.7109375" style="412" customWidth="1"/>
    <col min="3845" max="3845" width="10.42578125" style="412" customWidth="1"/>
    <col min="3846" max="3846" width="10.7109375" style="412" customWidth="1"/>
    <col min="3847" max="4094" width="9.140625" style="412"/>
    <col min="4095" max="4095" width="5.85546875" style="412" customWidth="1"/>
    <col min="4096" max="4096" width="25.5703125" style="412" customWidth="1"/>
    <col min="4097" max="4097" width="13.28515625" style="412" customWidth="1"/>
    <col min="4098" max="4098" width="12" style="412" customWidth="1"/>
    <col min="4099" max="4099" width="12.28515625" style="412" customWidth="1"/>
    <col min="4100" max="4100" width="11.7109375" style="412" customWidth="1"/>
    <col min="4101" max="4101" width="10.42578125" style="412" customWidth="1"/>
    <col min="4102" max="4102" width="10.7109375" style="412" customWidth="1"/>
    <col min="4103" max="4350" width="9.140625" style="412"/>
    <col min="4351" max="4351" width="5.85546875" style="412" customWidth="1"/>
    <col min="4352" max="4352" width="25.5703125" style="412" customWidth="1"/>
    <col min="4353" max="4353" width="13.28515625" style="412" customWidth="1"/>
    <col min="4354" max="4354" width="12" style="412" customWidth="1"/>
    <col min="4355" max="4355" width="12.28515625" style="412" customWidth="1"/>
    <col min="4356" max="4356" width="11.7109375" style="412" customWidth="1"/>
    <col min="4357" max="4357" width="10.42578125" style="412" customWidth="1"/>
    <col min="4358" max="4358" width="10.7109375" style="412" customWidth="1"/>
    <col min="4359" max="4606" width="9.140625" style="412"/>
    <col min="4607" max="4607" width="5.85546875" style="412" customWidth="1"/>
    <col min="4608" max="4608" width="25.5703125" style="412" customWidth="1"/>
    <col min="4609" max="4609" width="13.28515625" style="412" customWidth="1"/>
    <col min="4610" max="4610" width="12" style="412" customWidth="1"/>
    <col min="4611" max="4611" width="12.28515625" style="412" customWidth="1"/>
    <col min="4612" max="4612" width="11.7109375" style="412" customWidth="1"/>
    <col min="4613" max="4613" width="10.42578125" style="412" customWidth="1"/>
    <col min="4614" max="4614" width="10.7109375" style="412" customWidth="1"/>
    <col min="4615" max="4862" width="9.140625" style="412"/>
    <col min="4863" max="4863" width="5.85546875" style="412" customWidth="1"/>
    <col min="4864" max="4864" width="25.5703125" style="412" customWidth="1"/>
    <col min="4865" max="4865" width="13.28515625" style="412" customWidth="1"/>
    <col min="4866" max="4866" width="12" style="412" customWidth="1"/>
    <col min="4867" max="4867" width="12.28515625" style="412" customWidth="1"/>
    <col min="4868" max="4868" width="11.7109375" style="412" customWidth="1"/>
    <col min="4869" max="4869" width="10.42578125" style="412" customWidth="1"/>
    <col min="4870" max="4870" width="10.7109375" style="412" customWidth="1"/>
    <col min="4871" max="5118" width="9.140625" style="412"/>
    <col min="5119" max="5119" width="5.85546875" style="412" customWidth="1"/>
    <col min="5120" max="5120" width="25.5703125" style="412" customWidth="1"/>
    <col min="5121" max="5121" width="13.28515625" style="412" customWidth="1"/>
    <col min="5122" max="5122" width="12" style="412" customWidth="1"/>
    <col min="5123" max="5123" width="12.28515625" style="412" customWidth="1"/>
    <col min="5124" max="5124" width="11.7109375" style="412" customWidth="1"/>
    <col min="5125" max="5125" width="10.42578125" style="412" customWidth="1"/>
    <col min="5126" max="5126" width="10.7109375" style="412" customWidth="1"/>
    <col min="5127" max="5374" width="9.140625" style="412"/>
    <col min="5375" max="5375" width="5.85546875" style="412" customWidth="1"/>
    <col min="5376" max="5376" width="25.5703125" style="412" customWidth="1"/>
    <col min="5377" max="5377" width="13.28515625" style="412" customWidth="1"/>
    <col min="5378" max="5378" width="12" style="412" customWidth="1"/>
    <col min="5379" max="5379" width="12.28515625" style="412" customWidth="1"/>
    <col min="5380" max="5380" width="11.7109375" style="412" customWidth="1"/>
    <col min="5381" max="5381" width="10.42578125" style="412" customWidth="1"/>
    <col min="5382" max="5382" width="10.7109375" style="412" customWidth="1"/>
    <col min="5383" max="5630" width="9.140625" style="412"/>
    <col min="5631" max="5631" width="5.85546875" style="412" customWidth="1"/>
    <col min="5632" max="5632" width="25.5703125" style="412" customWidth="1"/>
    <col min="5633" max="5633" width="13.28515625" style="412" customWidth="1"/>
    <col min="5634" max="5634" width="12" style="412" customWidth="1"/>
    <col min="5635" max="5635" width="12.28515625" style="412" customWidth="1"/>
    <col min="5636" max="5636" width="11.7109375" style="412" customWidth="1"/>
    <col min="5637" max="5637" width="10.42578125" style="412" customWidth="1"/>
    <col min="5638" max="5638" width="10.7109375" style="412" customWidth="1"/>
    <col min="5639" max="5886" width="9.140625" style="412"/>
    <col min="5887" max="5887" width="5.85546875" style="412" customWidth="1"/>
    <col min="5888" max="5888" width="25.5703125" style="412" customWidth="1"/>
    <col min="5889" max="5889" width="13.28515625" style="412" customWidth="1"/>
    <col min="5890" max="5890" width="12" style="412" customWidth="1"/>
    <col min="5891" max="5891" width="12.28515625" style="412" customWidth="1"/>
    <col min="5892" max="5892" width="11.7109375" style="412" customWidth="1"/>
    <col min="5893" max="5893" width="10.42578125" style="412" customWidth="1"/>
    <col min="5894" max="5894" width="10.7109375" style="412" customWidth="1"/>
    <col min="5895" max="6142" width="9.140625" style="412"/>
    <col min="6143" max="6143" width="5.85546875" style="412" customWidth="1"/>
    <col min="6144" max="6144" width="25.5703125" style="412" customWidth="1"/>
    <col min="6145" max="6145" width="13.28515625" style="412" customWidth="1"/>
    <col min="6146" max="6146" width="12" style="412" customWidth="1"/>
    <col min="6147" max="6147" width="12.28515625" style="412" customWidth="1"/>
    <col min="6148" max="6148" width="11.7109375" style="412" customWidth="1"/>
    <col min="6149" max="6149" width="10.42578125" style="412" customWidth="1"/>
    <col min="6150" max="6150" width="10.7109375" style="412" customWidth="1"/>
    <col min="6151" max="6398" width="9.140625" style="412"/>
    <col min="6399" max="6399" width="5.85546875" style="412" customWidth="1"/>
    <col min="6400" max="6400" width="25.5703125" style="412" customWidth="1"/>
    <col min="6401" max="6401" width="13.28515625" style="412" customWidth="1"/>
    <col min="6402" max="6402" width="12" style="412" customWidth="1"/>
    <col min="6403" max="6403" width="12.28515625" style="412" customWidth="1"/>
    <col min="6404" max="6404" width="11.7109375" style="412" customWidth="1"/>
    <col min="6405" max="6405" width="10.42578125" style="412" customWidth="1"/>
    <col min="6406" max="6406" width="10.7109375" style="412" customWidth="1"/>
    <col min="6407" max="6654" width="9.140625" style="412"/>
    <col min="6655" max="6655" width="5.85546875" style="412" customWidth="1"/>
    <col min="6656" max="6656" width="25.5703125" style="412" customWidth="1"/>
    <col min="6657" max="6657" width="13.28515625" style="412" customWidth="1"/>
    <col min="6658" max="6658" width="12" style="412" customWidth="1"/>
    <col min="6659" max="6659" width="12.28515625" style="412" customWidth="1"/>
    <col min="6660" max="6660" width="11.7109375" style="412" customWidth="1"/>
    <col min="6661" max="6661" width="10.42578125" style="412" customWidth="1"/>
    <col min="6662" max="6662" width="10.7109375" style="412" customWidth="1"/>
    <col min="6663" max="6910" width="9.140625" style="412"/>
    <col min="6911" max="6911" width="5.85546875" style="412" customWidth="1"/>
    <col min="6912" max="6912" width="25.5703125" style="412" customWidth="1"/>
    <col min="6913" max="6913" width="13.28515625" style="412" customWidth="1"/>
    <col min="6914" max="6914" width="12" style="412" customWidth="1"/>
    <col min="6915" max="6915" width="12.28515625" style="412" customWidth="1"/>
    <col min="6916" max="6916" width="11.7109375" style="412" customWidth="1"/>
    <col min="6917" max="6917" width="10.42578125" style="412" customWidth="1"/>
    <col min="6918" max="6918" width="10.7109375" style="412" customWidth="1"/>
    <col min="6919" max="7166" width="9.140625" style="412"/>
    <col min="7167" max="7167" width="5.85546875" style="412" customWidth="1"/>
    <col min="7168" max="7168" width="25.5703125" style="412" customWidth="1"/>
    <col min="7169" max="7169" width="13.28515625" style="412" customWidth="1"/>
    <col min="7170" max="7170" width="12" style="412" customWidth="1"/>
    <col min="7171" max="7171" width="12.28515625" style="412" customWidth="1"/>
    <col min="7172" max="7172" width="11.7109375" style="412" customWidth="1"/>
    <col min="7173" max="7173" width="10.42578125" style="412" customWidth="1"/>
    <col min="7174" max="7174" width="10.7109375" style="412" customWidth="1"/>
    <col min="7175" max="7422" width="9.140625" style="412"/>
    <col min="7423" max="7423" width="5.85546875" style="412" customWidth="1"/>
    <col min="7424" max="7424" width="25.5703125" style="412" customWidth="1"/>
    <col min="7425" max="7425" width="13.28515625" style="412" customWidth="1"/>
    <col min="7426" max="7426" width="12" style="412" customWidth="1"/>
    <col min="7427" max="7427" width="12.28515625" style="412" customWidth="1"/>
    <col min="7428" max="7428" width="11.7109375" style="412" customWidth="1"/>
    <col min="7429" max="7429" width="10.42578125" style="412" customWidth="1"/>
    <col min="7430" max="7430" width="10.7109375" style="412" customWidth="1"/>
    <col min="7431" max="7678" width="9.140625" style="412"/>
    <col min="7679" max="7679" width="5.85546875" style="412" customWidth="1"/>
    <col min="7680" max="7680" width="25.5703125" style="412" customWidth="1"/>
    <col min="7681" max="7681" width="13.28515625" style="412" customWidth="1"/>
    <col min="7682" max="7682" width="12" style="412" customWidth="1"/>
    <col min="7683" max="7683" width="12.28515625" style="412" customWidth="1"/>
    <col min="7684" max="7684" width="11.7109375" style="412" customWidth="1"/>
    <col min="7685" max="7685" width="10.42578125" style="412" customWidth="1"/>
    <col min="7686" max="7686" width="10.7109375" style="412" customWidth="1"/>
    <col min="7687" max="7934" width="9.140625" style="412"/>
    <col min="7935" max="7935" width="5.85546875" style="412" customWidth="1"/>
    <col min="7936" max="7936" width="25.5703125" style="412" customWidth="1"/>
    <col min="7937" max="7937" width="13.28515625" style="412" customWidth="1"/>
    <col min="7938" max="7938" width="12" style="412" customWidth="1"/>
    <col min="7939" max="7939" width="12.28515625" style="412" customWidth="1"/>
    <col min="7940" max="7940" width="11.7109375" style="412" customWidth="1"/>
    <col min="7941" max="7941" width="10.42578125" style="412" customWidth="1"/>
    <col min="7942" max="7942" width="10.7109375" style="412" customWidth="1"/>
    <col min="7943" max="8190" width="9.140625" style="412"/>
    <col min="8191" max="8191" width="5.85546875" style="412" customWidth="1"/>
    <col min="8192" max="8192" width="25.5703125" style="412" customWidth="1"/>
    <col min="8193" max="8193" width="13.28515625" style="412" customWidth="1"/>
    <col min="8194" max="8194" width="12" style="412" customWidth="1"/>
    <col min="8195" max="8195" width="12.28515625" style="412" customWidth="1"/>
    <col min="8196" max="8196" width="11.7109375" style="412" customWidth="1"/>
    <col min="8197" max="8197" width="10.42578125" style="412" customWidth="1"/>
    <col min="8198" max="8198" width="10.7109375" style="412" customWidth="1"/>
    <col min="8199" max="8446" width="9.140625" style="412"/>
    <col min="8447" max="8447" width="5.85546875" style="412" customWidth="1"/>
    <col min="8448" max="8448" width="25.5703125" style="412" customWidth="1"/>
    <col min="8449" max="8449" width="13.28515625" style="412" customWidth="1"/>
    <col min="8450" max="8450" width="12" style="412" customWidth="1"/>
    <col min="8451" max="8451" width="12.28515625" style="412" customWidth="1"/>
    <col min="8452" max="8452" width="11.7109375" style="412" customWidth="1"/>
    <col min="8453" max="8453" width="10.42578125" style="412" customWidth="1"/>
    <col min="8454" max="8454" width="10.7109375" style="412" customWidth="1"/>
    <col min="8455" max="8702" width="9.140625" style="412"/>
    <col min="8703" max="8703" width="5.85546875" style="412" customWidth="1"/>
    <col min="8704" max="8704" width="25.5703125" style="412" customWidth="1"/>
    <col min="8705" max="8705" width="13.28515625" style="412" customWidth="1"/>
    <col min="8706" max="8706" width="12" style="412" customWidth="1"/>
    <col min="8707" max="8707" width="12.28515625" style="412" customWidth="1"/>
    <col min="8708" max="8708" width="11.7109375" style="412" customWidth="1"/>
    <col min="8709" max="8709" width="10.42578125" style="412" customWidth="1"/>
    <col min="8710" max="8710" width="10.7109375" style="412" customWidth="1"/>
    <col min="8711" max="8958" width="9.140625" style="412"/>
    <col min="8959" max="8959" width="5.85546875" style="412" customWidth="1"/>
    <col min="8960" max="8960" width="25.5703125" style="412" customWidth="1"/>
    <col min="8961" max="8961" width="13.28515625" style="412" customWidth="1"/>
    <col min="8962" max="8962" width="12" style="412" customWidth="1"/>
    <col min="8963" max="8963" width="12.28515625" style="412" customWidth="1"/>
    <col min="8964" max="8964" width="11.7109375" style="412" customWidth="1"/>
    <col min="8965" max="8965" width="10.42578125" style="412" customWidth="1"/>
    <col min="8966" max="8966" width="10.7109375" style="412" customWidth="1"/>
    <col min="8967" max="9214" width="9.140625" style="412"/>
    <col min="9215" max="9215" width="5.85546875" style="412" customWidth="1"/>
    <col min="9216" max="9216" width="25.5703125" style="412" customWidth="1"/>
    <col min="9217" max="9217" width="13.28515625" style="412" customWidth="1"/>
    <col min="9218" max="9218" width="12" style="412" customWidth="1"/>
    <col min="9219" max="9219" width="12.28515625" style="412" customWidth="1"/>
    <col min="9220" max="9220" width="11.7109375" style="412" customWidth="1"/>
    <col min="9221" max="9221" width="10.42578125" style="412" customWidth="1"/>
    <col min="9222" max="9222" width="10.7109375" style="412" customWidth="1"/>
    <col min="9223" max="9470" width="9.140625" style="412"/>
    <col min="9471" max="9471" width="5.85546875" style="412" customWidth="1"/>
    <col min="9472" max="9472" width="25.5703125" style="412" customWidth="1"/>
    <col min="9473" max="9473" width="13.28515625" style="412" customWidth="1"/>
    <col min="9474" max="9474" width="12" style="412" customWidth="1"/>
    <col min="9475" max="9475" width="12.28515625" style="412" customWidth="1"/>
    <col min="9476" max="9476" width="11.7109375" style="412" customWidth="1"/>
    <col min="9477" max="9477" width="10.42578125" style="412" customWidth="1"/>
    <col min="9478" max="9478" width="10.7109375" style="412" customWidth="1"/>
    <col min="9479" max="9726" width="9.140625" style="412"/>
    <col min="9727" max="9727" width="5.85546875" style="412" customWidth="1"/>
    <col min="9728" max="9728" width="25.5703125" style="412" customWidth="1"/>
    <col min="9729" max="9729" width="13.28515625" style="412" customWidth="1"/>
    <col min="9730" max="9730" width="12" style="412" customWidth="1"/>
    <col min="9731" max="9731" width="12.28515625" style="412" customWidth="1"/>
    <col min="9732" max="9732" width="11.7109375" style="412" customWidth="1"/>
    <col min="9733" max="9733" width="10.42578125" style="412" customWidth="1"/>
    <col min="9734" max="9734" width="10.7109375" style="412" customWidth="1"/>
    <col min="9735" max="9982" width="9.140625" style="412"/>
    <col min="9983" max="9983" width="5.85546875" style="412" customWidth="1"/>
    <col min="9984" max="9984" width="25.5703125" style="412" customWidth="1"/>
    <col min="9985" max="9985" width="13.28515625" style="412" customWidth="1"/>
    <col min="9986" max="9986" width="12" style="412" customWidth="1"/>
    <col min="9987" max="9987" width="12.28515625" style="412" customWidth="1"/>
    <col min="9988" max="9988" width="11.7109375" style="412" customWidth="1"/>
    <col min="9989" max="9989" width="10.42578125" style="412" customWidth="1"/>
    <col min="9990" max="9990" width="10.7109375" style="412" customWidth="1"/>
    <col min="9991" max="10238" width="9.140625" style="412"/>
    <col min="10239" max="10239" width="5.85546875" style="412" customWidth="1"/>
    <col min="10240" max="10240" width="25.5703125" style="412" customWidth="1"/>
    <col min="10241" max="10241" width="13.28515625" style="412" customWidth="1"/>
    <col min="10242" max="10242" width="12" style="412" customWidth="1"/>
    <col min="10243" max="10243" width="12.28515625" style="412" customWidth="1"/>
    <col min="10244" max="10244" width="11.7109375" style="412" customWidth="1"/>
    <col min="10245" max="10245" width="10.42578125" style="412" customWidth="1"/>
    <col min="10246" max="10246" width="10.7109375" style="412" customWidth="1"/>
    <col min="10247" max="10494" width="9.140625" style="412"/>
    <col min="10495" max="10495" width="5.85546875" style="412" customWidth="1"/>
    <col min="10496" max="10496" width="25.5703125" style="412" customWidth="1"/>
    <col min="10497" max="10497" width="13.28515625" style="412" customWidth="1"/>
    <col min="10498" max="10498" width="12" style="412" customWidth="1"/>
    <col min="10499" max="10499" width="12.28515625" style="412" customWidth="1"/>
    <col min="10500" max="10500" width="11.7109375" style="412" customWidth="1"/>
    <col min="10501" max="10501" width="10.42578125" style="412" customWidth="1"/>
    <col min="10502" max="10502" width="10.7109375" style="412" customWidth="1"/>
    <col min="10503" max="10750" width="9.140625" style="412"/>
    <col min="10751" max="10751" width="5.85546875" style="412" customWidth="1"/>
    <col min="10752" max="10752" width="25.5703125" style="412" customWidth="1"/>
    <col min="10753" max="10753" width="13.28515625" style="412" customWidth="1"/>
    <col min="10754" max="10754" width="12" style="412" customWidth="1"/>
    <col min="10755" max="10755" width="12.28515625" style="412" customWidth="1"/>
    <col min="10756" max="10756" width="11.7109375" style="412" customWidth="1"/>
    <col min="10757" max="10757" width="10.42578125" style="412" customWidth="1"/>
    <col min="10758" max="10758" width="10.7109375" style="412" customWidth="1"/>
    <col min="10759" max="11006" width="9.140625" style="412"/>
    <col min="11007" max="11007" width="5.85546875" style="412" customWidth="1"/>
    <col min="11008" max="11008" width="25.5703125" style="412" customWidth="1"/>
    <col min="11009" max="11009" width="13.28515625" style="412" customWidth="1"/>
    <col min="11010" max="11010" width="12" style="412" customWidth="1"/>
    <col min="11011" max="11011" width="12.28515625" style="412" customWidth="1"/>
    <col min="11012" max="11012" width="11.7109375" style="412" customWidth="1"/>
    <col min="11013" max="11013" width="10.42578125" style="412" customWidth="1"/>
    <col min="11014" max="11014" width="10.7109375" style="412" customWidth="1"/>
    <col min="11015" max="11262" width="9.140625" style="412"/>
    <col min="11263" max="11263" width="5.85546875" style="412" customWidth="1"/>
    <col min="11264" max="11264" width="25.5703125" style="412" customWidth="1"/>
    <col min="11265" max="11265" width="13.28515625" style="412" customWidth="1"/>
    <col min="11266" max="11266" width="12" style="412" customWidth="1"/>
    <col min="11267" max="11267" width="12.28515625" style="412" customWidth="1"/>
    <col min="11268" max="11268" width="11.7109375" style="412" customWidth="1"/>
    <col min="11269" max="11269" width="10.42578125" style="412" customWidth="1"/>
    <col min="11270" max="11270" width="10.7109375" style="412" customWidth="1"/>
    <col min="11271" max="11518" width="9.140625" style="412"/>
    <col min="11519" max="11519" width="5.85546875" style="412" customWidth="1"/>
    <col min="11520" max="11520" width="25.5703125" style="412" customWidth="1"/>
    <col min="11521" max="11521" width="13.28515625" style="412" customWidth="1"/>
    <col min="11522" max="11522" width="12" style="412" customWidth="1"/>
    <col min="11523" max="11523" width="12.28515625" style="412" customWidth="1"/>
    <col min="11524" max="11524" width="11.7109375" style="412" customWidth="1"/>
    <col min="11525" max="11525" width="10.42578125" style="412" customWidth="1"/>
    <col min="11526" max="11526" width="10.7109375" style="412" customWidth="1"/>
    <col min="11527" max="11774" width="9.140625" style="412"/>
    <col min="11775" max="11775" width="5.85546875" style="412" customWidth="1"/>
    <col min="11776" max="11776" width="25.5703125" style="412" customWidth="1"/>
    <col min="11777" max="11777" width="13.28515625" style="412" customWidth="1"/>
    <col min="11778" max="11778" width="12" style="412" customWidth="1"/>
    <col min="11779" max="11779" width="12.28515625" style="412" customWidth="1"/>
    <col min="11780" max="11780" width="11.7109375" style="412" customWidth="1"/>
    <col min="11781" max="11781" width="10.42578125" style="412" customWidth="1"/>
    <col min="11782" max="11782" width="10.7109375" style="412" customWidth="1"/>
    <col min="11783" max="12030" width="9.140625" style="412"/>
    <col min="12031" max="12031" width="5.85546875" style="412" customWidth="1"/>
    <col min="12032" max="12032" width="25.5703125" style="412" customWidth="1"/>
    <col min="12033" max="12033" width="13.28515625" style="412" customWidth="1"/>
    <col min="12034" max="12034" width="12" style="412" customWidth="1"/>
    <col min="12035" max="12035" width="12.28515625" style="412" customWidth="1"/>
    <col min="12036" max="12036" width="11.7109375" style="412" customWidth="1"/>
    <col min="12037" max="12037" width="10.42578125" style="412" customWidth="1"/>
    <col min="12038" max="12038" width="10.7109375" style="412" customWidth="1"/>
    <col min="12039" max="12286" width="9.140625" style="412"/>
    <col min="12287" max="12287" width="5.85546875" style="412" customWidth="1"/>
    <col min="12288" max="12288" width="25.5703125" style="412" customWidth="1"/>
    <col min="12289" max="12289" width="13.28515625" style="412" customWidth="1"/>
    <col min="12290" max="12290" width="12" style="412" customWidth="1"/>
    <col min="12291" max="12291" width="12.28515625" style="412" customWidth="1"/>
    <col min="12292" max="12292" width="11.7109375" style="412" customWidth="1"/>
    <col min="12293" max="12293" width="10.42578125" style="412" customWidth="1"/>
    <col min="12294" max="12294" width="10.7109375" style="412" customWidth="1"/>
    <col min="12295" max="12542" width="9.140625" style="412"/>
    <col min="12543" max="12543" width="5.85546875" style="412" customWidth="1"/>
    <col min="12544" max="12544" width="25.5703125" style="412" customWidth="1"/>
    <col min="12545" max="12545" width="13.28515625" style="412" customWidth="1"/>
    <col min="12546" max="12546" width="12" style="412" customWidth="1"/>
    <col min="12547" max="12547" width="12.28515625" style="412" customWidth="1"/>
    <col min="12548" max="12548" width="11.7109375" style="412" customWidth="1"/>
    <col min="12549" max="12549" width="10.42578125" style="412" customWidth="1"/>
    <col min="12550" max="12550" width="10.7109375" style="412" customWidth="1"/>
    <col min="12551" max="12798" width="9.140625" style="412"/>
    <col min="12799" max="12799" width="5.85546875" style="412" customWidth="1"/>
    <col min="12800" max="12800" width="25.5703125" style="412" customWidth="1"/>
    <col min="12801" max="12801" width="13.28515625" style="412" customWidth="1"/>
    <col min="12802" max="12802" width="12" style="412" customWidth="1"/>
    <col min="12803" max="12803" width="12.28515625" style="412" customWidth="1"/>
    <col min="12804" max="12804" width="11.7109375" style="412" customWidth="1"/>
    <col min="12805" max="12805" width="10.42578125" style="412" customWidth="1"/>
    <col min="12806" max="12806" width="10.7109375" style="412" customWidth="1"/>
    <col min="12807" max="13054" width="9.140625" style="412"/>
    <col min="13055" max="13055" width="5.85546875" style="412" customWidth="1"/>
    <col min="13056" max="13056" width="25.5703125" style="412" customWidth="1"/>
    <col min="13057" max="13057" width="13.28515625" style="412" customWidth="1"/>
    <col min="13058" max="13058" width="12" style="412" customWidth="1"/>
    <col min="13059" max="13059" width="12.28515625" style="412" customWidth="1"/>
    <col min="13060" max="13060" width="11.7109375" style="412" customWidth="1"/>
    <col min="13061" max="13061" width="10.42578125" style="412" customWidth="1"/>
    <col min="13062" max="13062" width="10.7109375" style="412" customWidth="1"/>
    <col min="13063" max="13310" width="9.140625" style="412"/>
    <col min="13311" max="13311" width="5.85546875" style="412" customWidth="1"/>
    <col min="13312" max="13312" width="25.5703125" style="412" customWidth="1"/>
    <col min="13313" max="13313" width="13.28515625" style="412" customWidth="1"/>
    <col min="13314" max="13314" width="12" style="412" customWidth="1"/>
    <col min="13315" max="13315" width="12.28515625" style="412" customWidth="1"/>
    <col min="13316" max="13316" width="11.7109375" style="412" customWidth="1"/>
    <col min="13317" max="13317" width="10.42578125" style="412" customWidth="1"/>
    <col min="13318" max="13318" width="10.7109375" style="412" customWidth="1"/>
    <col min="13319" max="13566" width="9.140625" style="412"/>
    <col min="13567" max="13567" width="5.85546875" style="412" customWidth="1"/>
    <col min="13568" max="13568" width="25.5703125" style="412" customWidth="1"/>
    <col min="13569" max="13569" width="13.28515625" style="412" customWidth="1"/>
    <col min="13570" max="13570" width="12" style="412" customWidth="1"/>
    <col min="13571" max="13571" width="12.28515625" style="412" customWidth="1"/>
    <col min="13572" max="13572" width="11.7109375" style="412" customWidth="1"/>
    <col min="13573" max="13573" width="10.42578125" style="412" customWidth="1"/>
    <col min="13574" max="13574" width="10.7109375" style="412" customWidth="1"/>
    <col min="13575" max="13822" width="9.140625" style="412"/>
    <col min="13823" max="13823" width="5.85546875" style="412" customWidth="1"/>
    <col min="13824" max="13824" width="25.5703125" style="412" customWidth="1"/>
    <col min="13825" max="13825" width="13.28515625" style="412" customWidth="1"/>
    <col min="13826" max="13826" width="12" style="412" customWidth="1"/>
    <col min="13827" max="13827" width="12.28515625" style="412" customWidth="1"/>
    <col min="13828" max="13828" width="11.7109375" style="412" customWidth="1"/>
    <col min="13829" max="13829" width="10.42578125" style="412" customWidth="1"/>
    <col min="13830" max="13830" width="10.7109375" style="412" customWidth="1"/>
    <col min="13831" max="14078" width="9.140625" style="412"/>
    <col min="14079" max="14079" width="5.85546875" style="412" customWidth="1"/>
    <col min="14080" max="14080" width="25.5703125" style="412" customWidth="1"/>
    <col min="14081" max="14081" width="13.28515625" style="412" customWidth="1"/>
    <col min="14082" max="14082" width="12" style="412" customWidth="1"/>
    <col min="14083" max="14083" width="12.28515625" style="412" customWidth="1"/>
    <col min="14084" max="14084" width="11.7109375" style="412" customWidth="1"/>
    <col min="14085" max="14085" width="10.42578125" style="412" customWidth="1"/>
    <col min="14086" max="14086" width="10.7109375" style="412" customWidth="1"/>
    <col min="14087" max="14334" width="9.140625" style="412"/>
    <col min="14335" max="14335" width="5.85546875" style="412" customWidth="1"/>
    <col min="14336" max="14336" width="25.5703125" style="412" customWidth="1"/>
    <col min="14337" max="14337" width="13.28515625" style="412" customWidth="1"/>
    <col min="14338" max="14338" width="12" style="412" customWidth="1"/>
    <col min="14339" max="14339" width="12.28515625" style="412" customWidth="1"/>
    <col min="14340" max="14340" width="11.7109375" style="412" customWidth="1"/>
    <col min="14341" max="14341" width="10.42578125" style="412" customWidth="1"/>
    <col min="14342" max="14342" width="10.7109375" style="412" customWidth="1"/>
    <col min="14343" max="14590" width="9.140625" style="412"/>
    <col min="14591" max="14591" width="5.85546875" style="412" customWidth="1"/>
    <col min="14592" max="14592" width="25.5703125" style="412" customWidth="1"/>
    <col min="14593" max="14593" width="13.28515625" style="412" customWidth="1"/>
    <col min="14594" max="14594" width="12" style="412" customWidth="1"/>
    <col min="14595" max="14595" width="12.28515625" style="412" customWidth="1"/>
    <col min="14596" max="14596" width="11.7109375" style="412" customWidth="1"/>
    <col min="14597" max="14597" width="10.42578125" style="412" customWidth="1"/>
    <col min="14598" max="14598" width="10.7109375" style="412" customWidth="1"/>
    <col min="14599" max="14846" width="9.140625" style="412"/>
    <col min="14847" max="14847" width="5.85546875" style="412" customWidth="1"/>
    <col min="14848" max="14848" width="25.5703125" style="412" customWidth="1"/>
    <col min="14849" max="14849" width="13.28515625" style="412" customWidth="1"/>
    <col min="14850" max="14850" width="12" style="412" customWidth="1"/>
    <col min="14851" max="14851" width="12.28515625" style="412" customWidth="1"/>
    <col min="14852" max="14852" width="11.7109375" style="412" customWidth="1"/>
    <col min="14853" max="14853" width="10.42578125" style="412" customWidth="1"/>
    <col min="14854" max="14854" width="10.7109375" style="412" customWidth="1"/>
    <col min="14855" max="15102" width="9.140625" style="412"/>
    <col min="15103" max="15103" width="5.85546875" style="412" customWidth="1"/>
    <col min="15104" max="15104" width="25.5703125" style="412" customWidth="1"/>
    <col min="15105" max="15105" width="13.28515625" style="412" customWidth="1"/>
    <col min="15106" max="15106" width="12" style="412" customWidth="1"/>
    <col min="15107" max="15107" width="12.28515625" style="412" customWidth="1"/>
    <col min="15108" max="15108" width="11.7109375" style="412" customWidth="1"/>
    <col min="15109" max="15109" width="10.42578125" style="412" customWidth="1"/>
    <col min="15110" max="15110" width="10.7109375" style="412" customWidth="1"/>
    <col min="15111" max="15358" width="9.140625" style="412"/>
    <col min="15359" max="15359" width="5.85546875" style="412" customWidth="1"/>
    <col min="15360" max="15360" width="25.5703125" style="412" customWidth="1"/>
    <col min="15361" max="15361" width="13.28515625" style="412" customWidth="1"/>
    <col min="15362" max="15362" width="12" style="412" customWidth="1"/>
    <col min="15363" max="15363" width="12.28515625" style="412" customWidth="1"/>
    <col min="15364" max="15364" width="11.7109375" style="412" customWidth="1"/>
    <col min="15365" max="15365" width="10.42578125" style="412" customWidth="1"/>
    <col min="15366" max="15366" width="10.7109375" style="412" customWidth="1"/>
    <col min="15367" max="15614" width="9.140625" style="412"/>
    <col min="15615" max="15615" width="5.85546875" style="412" customWidth="1"/>
    <col min="15616" max="15616" width="25.5703125" style="412" customWidth="1"/>
    <col min="15617" max="15617" width="13.28515625" style="412" customWidth="1"/>
    <col min="15618" max="15618" width="12" style="412" customWidth="1"/>
    <col min="15619" max="15619" width="12.28515625" style="412" customWidth="1"/>
    <col min="15620" max="15620" width="11.7109375" style="412" customWidth="1"/>
    <col min="15621" max="15621" width="10.42578125" style="412" customWidth="1"/>
    <col min="15622" max="15622" width="10.7109375" style="412" customWidth="1"/>
    <col min="15623" max="15870" width="9.140625" style="412"/>
    <col min="15871" max="15871" width="5.85546875" style="412" customWidth="1"/>
    <col min="15872" max="15872" width="25.5703125" style="412" customWidth="1"/>
    <col min="15873" max="15873" width="13.28515625" style="412" customWidth="1"/>
    <col min="15874" max="15874" width="12" style="412" customWidth="1"/>
    <col min="15875" max="15875" width="12.28515625" style="412" customWidth="1"/>
    <col min="15876" max="15876" width="11.7109375" style="412" customWidth="1"/>
    <col min="15877" max="15877" width="10.42578125" style="412" customWidth="1"/>
    <col min="15878" max="15878" width="10.7109375" style="412" customWidth="1"/>
    <col min="15879" max="16126" width="9.140625" style="412"/>
    <col min="16127" max="16127" width="5.85546875" style="412" customWidth="1"/>
    <col min="16128" max="16128" width="25.5703125" style="412" customWidth="1"/>
    <col min="16129" max="16129" width="13.28515625" style="412" customWidth="1"/>
    <col min="16130" max="16130" width="12" style="412" customWidth="1"/>
    <col min="16131" max="16131" width="12.28515625" style="412" customWidth="1"/>
    <col min="16132" max="16132" width="11.7109375" style="412" customWidth="1"/>
    <col min="16133" max="16133" width="10.42578125" style="412" customWidth="1"/>
    <col min="16134" max="16134" width="10.7109375" style="412" customWidth="1"/>
    <col min="16135" max="16384" width="9.140625" style="412"/>
  </cols>
  <sheetData>
    <row r="1" spans="2:23">
      <c r="B1" s="2054" t="s">
        <v>824</v>
      </c>
      <c r="C1" s="2054"/>
      <c r="D1" s="2054"/>
      <c r="E1" s="2054"/>
      <c r="F1" s="2054"/>
      <c r="G1" s="2054"/>
      <c r="H1" s="2054"/>
      <c r="I1" s="2054"/>
      <c r="J1" s="845"/>
    </row>
    <row r="2" spans="2:23">
      <c r="B2" s="2158" t="s">
        <v>217</v>
      </c>
      <c r="C2" s="2158"/>
      <c r="D2" s="2158"/>
      <c r="E2" s="2158"/>
      <c r="F2" s="2158"/>
      <c r="G2" s="2158"/>
      <c r="H2" s="2158"/>
      <c r="I2" s="2158"/>
      <c r="J2" s="838"/>
    </row>
    <row r="3" spans="2:23" ht="18" customHeight="1" thickBot="1">
      <c r="B3" s="2176" t="s">
        <v>823</v>
      </c>
      <c r="C3" s="2176"/>
      <c r="D3" s="2176"/>
      <c r="E3" s="2176"/>
      <c r="F3" s="2176"/>
      <c r="G3" s="2176"/>
      <c r="H3" s="2176"/>
      <c r="I3" s="2176"/>
      <c r="J3" s="838"/>
    </row>
    <row r="4" spans="2:23" ht="16.5" thickTop="1">
      <c r="B4" s="2160" t="s">
        <v>773</v>
      </c>
      <c r="C4" s="2161"/>
      <c r="D4" s="2177">
        <v>2018</v>
      </c>
      <c r="E4" s="2178"/>
      <c r="F4" s="2177">
        <v>2019</v>
      </c>
      <c r="G4" s="2178"/>
      <c r="H4" s="2179" t="s">
        <v>79</v>
      </c>
      <c r="I4" s="2180"/>
      <c r="J4" s="838"/>
    </row>
    <row r="5" spans="2:23" ht="16.5" customHeight="1">
      <c r="B5" s="2162"/>
      <c r="C5" s="2163"/>
      <c r="D5" s="2152" t="s">
        <v>819</v>
      </c>
      <c r="E5" s="2152" t="s">
        <v>44</v>
      </c>
      <c r="F5" s="2152" t="s">
        <v>57</v>
      </c>
      <c r="G5" s="2152" t="s">
        <v>44</v>
      </c>
      <c r="H5" s="836" t="s">
        <v>822</v>
      </c>
      <c r="I5" s="835" t="s">
        <v>44</v>
      </c>
      <c r="J5" s="838"/>
    </row>
    <row r="6" spans="2:23">
      <c r="B6" s="2162"/>
      <c r="C6" s="2163"/>
      <c r="D6" s="2181"/>
      <c r="E6" s="2153"/>
      <c r="F6" s="2181"/>
      <c r="G6" s="2153"/>
      <c r="H6" s="834" t="s">
        <v>817</v>
      </c>
      <c r="I6" s="833" t="s">
        <v>816</v>
      </c>
      <c r="J6" s="838"/>
    </row>
    <row r="7" spans="2:23" ht="20.25" customHeight="1">
      <c r="B7" s="840" t="s">
        <v>815</v>
      </c>
      <c r="C7" s="839"/>
      <c r="D7" s="822">
        <v>9329.6718440362165</v>
      </c>
      <c r="E7" s="822">
        <v>8717.3820754249391</v>
      </c>
      <c r="F7" s="822">
        <v>8568.5041559520687</v>
      </c>
      <c r="G7" s="822">
        <v>8611.9178437345599</v>
      </c>
      <c r="H7" s="821">
        <v>-6.5628221318702629</v>
      </c>
      <c r="I7" s="820">
        <v>0.50666588931200351</v>
      </c>
      <c r="J7" s="838"/>
      <c r="K7" s="417"/>
      <c r="L7" s="417"/>
      <c r="N7" s="417"/>
      <c r="O7" s="417"/>
      <c r="P7" s="417"/>
      <c r="Q7" s="417"/>
      <c r="R7" s="311"/>
      <c r="S7" s="311"/>
      <c r="T7" s="311"/>
      <c r="U7" s="311"/>
      <c r="V7" s="311"/>
      <c r="W7" s="311"/>
    </row>
    <row r="8" spans="2:23" ht="22.5" customHeight="1">
      <c r="B8" s="832" t="s">
        <v>814</v>
      </c>
      <c r="C8" s="831"/>
      <c r="D8" s="816">
        <v>280.86704860746295</v>
      </c>
      <c r="E8" s="816">
        <v>276.27428961625725</v>
      </c>
      <c r="F8" s="816">
        <v>316.45656263714335</v>
      </c>
      <c r="G8" s="816">
        <v>332.7499626894737</v>
      </c>
      <c r="H8" s="811">
        <v>-1.6352074812537012</v>
      </c>
      <c r="I8" s="806">
        <v>5.1487003197379551</v>
      </c>
      <c r="J8" s="838"/>
      <c r="K8" s="417"/>
      <c r="L8" s="417"/>
      <c r="N8" s="417"/>
      <c r="O8" s="417"/>
      <c r="P8" s="417"/>
      <c r="Q8" s="417"/>
      <c r="R8" s="311"/>
      <c r="S8" s="311"/>
      <c r="T8" s="311"/>
      <c r="U8" s="311"/>
      <c r="V8" s="311"/>
      <c r="W8" s="311"/>
    </row>
    <row r="9" spans="2:23" ht="18" customHeight="1">
      <c r="B9" s="832" t="s">
        <v>813</v>
      </c>
      <c r="C9" s="831"/>
      <c r="D9" s="816">
        <v>9048.804795428754</v>
      </c>
      <c r="E9" s="816">
        <v>8441.1077858086828</v>
      </c>
      <c r="F9" s="816">
        <v>8252.0475933149246</v>
      </c>
      <c r="G9" s="816">
        <v>8279.1678810450867</v>
      </c>
      <c r="H9" s="815">
        <v>-6.7157710146103113</v>
      </c>
      <c r="I9" s="814">
        <v>0.32864919189429997</v>
      </c>
      <c r="J9" s="838"/>
      <c r="K9" s="417"/>
      <c r="L9" s="417"/>
      <c r="N9" s="417"/>
      <c r="O9" s="417"/>
      <c r="P9" s="417"/>
      <c r="Q9" s="417"/>
      <c r="R9" s="311"/>
      <c r="S9" s="311"/>
      <c r="T9" s="311"/>
      <c r="U9" s="311"/>
      <c r="V9" s="311"/>
      <c r="W9" s="311"/>
    </row>
    <row r="10" spans="2:23" ht="18" customHeight="1">
      <c r="B10" s="817"/>
      <c r="C10" s="809" t="s">
        <v>810</v>
      </c>
      <c r="D10" s="812">
        <v>6746.22343849753</v>
      </c>
      <c r="E10" s="812">
        <v>6335.6170757425789</v>
      </c>
      <c r="F10" s="812">
        <v>6107.3716884527257</v>
      </c>
      <c r="G10" s="812">
        <v>5977.7642810517518</v>
      </c>
      <c r="H10" s="811">
        <v>-6.0864625445373406</v>
      </c>
      <c r="I10" s="806">
        <v>-2.1221470382427157</v>
      </c>
      <c r="J10" s="838"/>
      <c r="K10" s="417"/>
      <c r="L10" s="417"/>
      <c r="N10" s="417"/>
      <c r="O10" s="417"/>
      <c r="P10" s="417"/>
      <c r="Q10" s="417"/>
      <c r="R10" s="311"/>
      <c r="S10" s="311"/>
      <c r="T10" s="311"/>
      <c r="U10" s="311"/>
      <c r="V10" s="311"/>
      <c r="W10" s="311"/>
    </row>
    <row r="11" spans="2:23" ht="18" customHeight="1">
      <c r="B11" s="817"/>
      <c r="C11" s="830" t="s">
        <v>809</v>
      </c>
      <c r="D11" s="812">
        <v>2302.5813569312236</v>
      </c>
      <c r="E11" s="812">
        <v>2105.4907100661039</v>
      </c>
      <c r="F11" s="812">
        <v>2144.675904862198</v>
      </c>
      <c r="G11" s="812">
        <v>2301.4035999933335</v>
      </c>
      <c r="H11" s="811">
        <v>-8.5595519251399281</v>
      </c>
      <c r="I11" s="806">
        <v>7.3077566067589999</v>
      </c>
      <c r="J11" s="838"/>
      <c r="K11" s="417"/>
      <c r="L11" s="417"/>
      <c r="N11" s="417"/>
      <c r="O11" s="417"/>
      <c r="P11" s="417"/>
      <c r="Q11" s="417"/>
      <c r="R11" s="311"/>
      <c r="S11" s="311"/>
      <c r="T11" s="311"/>
      <c r="U11" s="311"/>
      <c r="V11" s="311"/>
      <c r="W11" s="311"/>
    </row>
    <row r="12" spans="2:23" ht="18" customHeight="1">
      <c r="B12" s="840" t="s">
        <v>821</v>
      </c>
      <c r="C12" s="839"/>
      <c r="D12" s="822">
        <v>1035.2011737781233</v>
      </c>
      <c r="E12" s="822">
        <v>1119.7577839778533</v>
      </c>
      <c r="F12" s="822">
        <v>1247.9419965095406</v>
      </c>
      <c r="G12" s="822">
        <v>1262.2821380547891</v>
      </c>
      <c r="H12" s="821">
        <v>8.1681331456694153</v>
      </c>
      <c r="I12" s="820">
        <v>1.1491032103541272</v>
      </c>
      <c r="J12" s="838"/>
      <c r="K12" s="417"/>
      <c r="L12" s="417"/>
      <c r="N12" s="417"/>
      <c r="O12" s="417"/>
      <c r="P12" s="417"/>
      <c r="Q12" s="417"/>
      <c r="R12" s="311"/>
      <c r="S12" s="311"/>
      <c r="T12" s="311"/>
      <c r="U12" s="311"/>
      <c r="V12" s="311"/>
      <c r="W12" s="311"/>
    </row>
    <row r="13" spans="2:23" ht="18" customHeight="1">
      <c r="B13" s="817"/>
      <c r="C13" s="823" t="s">
        <v>810</v>
      </c>
      <c r="D13" s="812">
        <v>932.93746557179861</v>
      </c>
      <c r="E13" s="812">
        <v>1010.0420150209178</v>
      </c>
      <c r="F13" s="812">
        <v>1147.7255430991079</v>
      </c>
      <c r="G13" s="812">
        <v>1166.3331048145146</v>
      </c>
      <c r="H13" s="811">
        <v>8.2647071528917166</v>
      </c>
      <c r="I13" s="806">
        <v>1.621255345172699</v>
      </c>
      <c r="J13" s="838"/>
      <c r="K13" s="417"/>
      <c r="L13" s="417"/>
      <c r="N13" s="417"/>
      <c r="O13" s="417"/>
      <c r="P13" s="417"/>
      <c r="Q13" s="417"/>
      <c r="R13" s="311"/>
      <c r="S13" s="311"/>
      <c r="T13" s="311"/>
      <c r="U13" s="311"/>
      <c r="V13" s="311"/>
      <c r="W13" s="311"/>
    </row>
    <row r="14" spans="2:23" ht="18" customHeight="1">
      <c r="B14" s="817"/>
      <c r="C14" s="823" t="s">
        <v>809</v>
      </c>
      <c r="D14" s="812">
        <v>102.26370820632478</v>
      </c>
      <c r="E14" s="812">
        <v>109.71576895693549</v>
      </c>
      <c r="F14" s="812">
        <v>100.21645341043261</v>
      </c>
      <c r="G14" s="812">
        <v>95.949033240274417</v>
      </c>
      <c r="H14" s="811">
        <v>7.2871020240881705</v>
      </c>
      <c r="I14" s="806">
        <v>-4.2582031442293555</v>
      </c>
      <c r="J14" s="838"/>
      <c r="K14" s="417"/>
      <c r="L14" s="417"/>
      <c r="N14" s="417"/>
      <c r="O14" s="417"/>
      <c r="P14" s="417"/>
      <c r="Q14" s="417"/>
      <c r="R14" s="311"/>
      <c r="S14" s="311"/>
      <c r="T14" s="311"/>
      <c r="U14" s="311"/>
      <c r="V14" s="311"/>
      <c r="W14" s="311"/>
    </row>
    <row r="15" spans="2:23" ht="18" customHeight="1">
      <c r="B15" s="840" t="s">
        <v>811</v>
      </c>
      <c r="C15" s="839"/>
      <c r="D15" s="822">
        <v>10084.005969206877</v>
      </c>
      <c r="E15" s="822">
        <v>9560.8655697865361</v>
      </c>
      <c r="F15" s="822">
        <v>9499.9895898244631</v>
      </c>
      <c r="G15" s="822">
        <v>9541.4500190998751</v>
      </c>
      <c r="H15" s="821">
        <v>-5.1878231827493266</v>
      </c>
      <c r="I15" s="820">
        <v>0.43642604955927311</v>
      </c>
      <c r="J15" s="838"/>
      <c r="K15" s="417"/>
      <c r="L15" s="417"/>
      <c r="N15" s="417"/>
      <c r="O15" s="417"/>
      <c r="P15" s="417"/>
      <c r="Q15" s="417"/>
      <c r="R15" s="311"/>
      <c r="S15" s="311"/>
      <c r="T15" s="311"/>
      <c r="U15" s="311"/>
      <c r="V15" s="311"/>
      <c r="W15" s="311"/>
    </row>
    <row r="16" spans="2:23" ht="18" customHeight="1">
      <c r="B16" s="817"/>
      <c r="C16" s="823" t="s">
        <v>810</v>
      </c>
      <c r="D16" s="812">
        <v>7679.1609040693284</v>
      </c>
      <c r="E16" s="812">
        <v>7345.6590907634964</v>
      </c>
      <c r="F16" s="812">
        <v>7255.0972315518329</v>
      </c>
      <c r="G16" s="812">
        <v>7144.0973858662674</v>
      </c>
      <c r="H16" s="811">
        <v>-4.3429460259011279</v>
      </c>
      <c r="I16" s="806">
        <v>-1.5299566931072519</v>
      </c>
      <c r="J16" s="838"/>
      <c r="K16" s="417"/>
      <c r="L16" s="417"/>
      <c r="N16" s="417"/>
      <c r="O16" s="417"/>
      <c r="P16" s="417"/>
      <c r="Q16" s="417"/>
      <c r="R16" s="311"/>
      <c r="S16" s="311"/>
      <c r="T16" s="311"/>
      <c r="U16" s="311"/>
      <c r="V16" s="311"/>
      <c r="W16" s="311"/>
    </row>
    <row r="17" spans="2:23" ht="18" customHeight="1">
      <c r="B17" s="817"/>
      <c r="C17" s="823" t="s">
        <v>808</v>
      </c>
      <c r="D17" s="812">
        <v>76.151887727148065</v>
      </c>
      <c r="E17" s="812">
        <v>76.830481896708676</v>
      </c>
      <c r="F17" s="812">
        <v>76.369528228987136</v>
      </c>
      <c r="G17" s="812">
        <v>74.874336411817509</v>
      </c>
      <c r="H17" s="811" t="s">
        <v>263</v>
      </c>
      <c r="I17" s="806" t="s">
        <v>263</v>
      </c>
      <c r="J17" s="838"/>
      <c r="K17" s="417"/>
      <c r="L17" s="417"/>
      <c r="N17" s="417"/>
      <c r="O17" s="417"/>
      <c r="P17" s="417"/>
      <c r="Q17" s="417"/>
      <c r="R17" s="311"/>
      <c r="S17" s="311"/>
      <c r="T17" s="311"/>
      <c r="U17" s="311"/>
      <c r="V17" s="311"/>
      <c r="W17" s="311"/>
    </row>
    <row r="18" spans="2:23" ht="18" customHeight="1">
      <c r="B18" s="817"/>
      <c r="C18" s="823" t="s">
        <v>809</v>
      </c>
      <c r="D18" s="812">
        <v>2404.8450651375483</v>
      </c>
      <c r="E18" s="812">
        <v>2215.2064790230393</v>
      </c>
      <c r="F18" s="812">
        <v>2244.8923582726306</v>
      </c>
      <c r="G18" s="812">
        <v>2397.3526332336078</v>
      </c>
      <c r="H18" s="811">
        <v>-7.885688307477821</v>
      </c>
      <c r="I18" s="806">
        <v>6.7914291925467012</v>
      </c>
      <c r="J18" s="838"/>
      <c r="K18" s="417"/>
      <c r="L18" s="417"/>
      <c r="N18" s="417"/>
      <c r="O18" s="417"/>
      <c r="P18" s="417"/>
      <c r="Q18" s="417"/>
      <c r="R18" s="311"/>
      <c r="S18" s="311"/>
      <c r="T18" s="311"/>
      <c r="U18" s="311"/>
      <c r="V18" s="311"/>
      <c r="W18" s="311"/>
    </row>
    <row r="19" spans="2:23" ht="18" customHeight="1">
      <c r="B19" s="817"/>
      <c r="C19" s="823" t="s">
        <v>808</v>
      </c>
      <c r="D19" s="812">
        <v>23.848112272851949</v>
      </c>
      <c r="E19" s="812">
        <v>23.169518103291331</v>
      </c>
      <c r="F19" s="812">
        <v>23.630471771012861</v>
      </c>
      <c r="G19" s="812">
        <v>25.12566358818248</v>
      </c>
      <c r="H19" s="811" t="s">
        <v>263</v>
      </c>
      <c r="I19" s="806" t="s">
        <v>263</v>
      </c>
      <c r="J19" s="838"/>
      <c r="K19" s="417"/>
      <c r="L19" s="417"/>
      <c r="N19" s="417"/>
      <c r="O19" s="417"/>
      <c r="P19" s="417"/>
      <c r="Q19" s="417"/>
      <c r="R19" s="311"/>
      <c r="S19" s="311"/>
      <c r="T19" s="311"/>
      <c r="U19" s="311"/>
      <c r="V19" s="311"/>
      <c r="W19" s="311"/>
    </row>
    <row r="20" spans="2:23" ht="18" customHeight="1">
      <c r="B20" s="840" t="s">
        <v>807</v>
      </c>
      <c r="C20" s="839"/>
      <c r="D20" s="822">
        <v>10364.873017814341</v>
      </c>
      <c r="E20" s="822">
        <v>9837.1398594027924</v>
      </c>
      <c r="F20" s="822">
        <v>9816.446152461609</v>
      </c>
      <c r="G20" s="822">
        <v>9874.1999817893502</v>
      </c>
      <c r="H20" s="821">
        <v>-5.091554498588863</v>
      </c>
      <c r="I20" s="820">
        <v>0.58833745360340117</v>
      </c>
      <c r="J20" s="838"/>
      <c r="K20" s="417"/>
      <c r="L20" s="417"/>
      <c r="N20" s="417"/>
      <c r="O20" s="417"/>
      <c r="P20" s="417"/>
      <c r="Q20" s="417"/>
      <c r="R20" s="311"/>
      <c r="S20" s="311"/>
      <c r="T20" s="311"/>
      <c r="U20" s="311"/>
      <c r="V20" s="311"/>
      <c r="W20" s="311"/>
    </row>
    <row r="21" spans="2:23" ht="18" customHeight="1">
      <c r="B21" s="844" t="s">
        <v>806</v>
      </c>
      <c r="C21" s="843"/>
      <c r="D21" s="809"/>
      <c r="E21" s="809"/>
      <c r="F21" s="809"/>
      <c r="G21" s="809"/>
      <c r="H21" s="842"/>
      <c r="I21" s="841"/>
      <c r="J21" s="838"/>
      <c r="K21" s="417"/>
      <c r="L21" s="417"/>
      <c r="N21" s="417"/>
      <c r="O21" s="417"/>
      <c r="P21" s="417"/>
      <c r="Q21" s="417"/>
      <c r="R21" s="311"/>
      <c r="S21" s="311"/>
      <c r="T21" s="311"/>
      <c r="U21" s="311"/>
      <c r="V21" s="311"/>
      <c r="W21" s="311"/>
    </row>
    <row r="22" spans="2:23" ht="18" customHeight="1">
      <c r="B22" s="2148" t="s">
        <v>805</v>
      </c>
      <c r="C22" s="2172"/>
      <c r="D22" s="809"/>
      <c r="E22" s="809"/>
      <c r="F22" s="809"/>
      <c r="G22" s="809"/>
      <c r="H22" s="811"/>
      <c r="I22" s="806"/>
      <c r="J22" s="838"/>
      <c r="K22" s="417"/>
      <c r="L22" s="417"/>
      <c r="N22" s="417"/>
      <c r="O22" s="417"/>
      <c r="P22" s="417"/>
      <c r="Q22" s="417"/>
      <c r="R22" s="311"/>
      <c r="S22" s="311"/>
      <c r="T22" s="311"/>
      <c r="U22" s="311"/>
      <c r="V22" s="311"/>
      <c r="W22" s="311"/>
    </row>
    <row r="23" spans="2:23" ht="18" customHeight="1">
      <c r="B23" s="817"/>
      <c r="C23" s="809" t="s">
        <v>803</v>
      </c>
      <c r="D23" s="812">
        <v>10.775553575854007</v>
      </c>
      <c r="E23" s="812">
        <v>9.195113285585121</v>
      </c>
      <c r="F23" s="812">
        <v>8.9264848310024476</v>
      </c>
      <c r="G23" s="812">
        <v>9.8143167207697921</v>
      </c>
      <c r="H23" s="811" t="s">
        <v>263</v>
      </c>
      <c r="I23" s="806" t="s">
        <v>263</v>
      </c>
      <c r="J23" s="838"/>
      <c r="K23" s="417"/>
      <c r="L23" s="417"/>
      <c r="N23" s="417"/>
      <c r="O23" s="417"/>
      <c r="P23" s="417"/>
      <c r="Q23" s="417"/>
      <c r="R23" s="311"/>
      <c r="S23" s="311"/>
      <c r="T23" s="311"/>
      <c r="U23" s="311"/>
      <c r="V23" s="311"/>
      <c r="W23" s="311"/>
    </row>
    <row r="24" spans="2:23" ht="18" customHeight="1">
      <c r="B24" s="817"/>
      <c r="C24" s="809" t="s">
        <v>802</v>
      </c>
      <c r="D24" s="812">
        <v>9.4286355002656421</v>
      </c>
      <c r="E24" s="812">
        <v>7.8809441395411941</v>
      </c>
      <c r="F24" s="812">
        <v>7.7921089509328789</v>
      </c>
      <c r="G24" s="812">
        <v>8.5325418165677114</v>
      </c>
      <c r="H24" s="811" t="s">
        <v>263</v>
      </c>
      <c r="I24" s="806" t="s">
        <v>263</v>
      </c>
      <c r="J24" s="838"/>
      <c r="K24" s="417"/>
      <c r="L24" s="417"/>
      <c r="N24" s="417"/>
      <c r="O24" s="417"/>
      <c r="P24" s="417"/>
      <c r="Q24" s="417"/>
      <c r="R24" s="311"/>
      <c r="S24" s="311"/>
      <c r="T24" s="311"/>
      <c r="U24" s="311"/>
      <c r="V24" s="311"/>
      <c r="W24" s="311"/>
    </row>
    <row r="25" spans="2:23" ht="18" customHeight="1">
      <c r="B25" s="2148" t="s">
        <v>804</v>
      </c>
      <c r="C25" s="2172"/>
      <c r="D25" s="816"/>
      <c r="E25" s="816"/>
      <c r="F25" s="816"/>
      <c r="G25" s="816"/>
      <c r="H25" s="815"/>
      <c r="I25" s="814"/>
      <c r="J25" s="838"/>
      <c r="Q25" s="417"/>
      <c r="R25" s="311"/>
      <c r="S25" s="311"/>
      <c r="T25" s="311"/>
      <c r="U25" s="311"/>
      <c r="V25" s="311"/>
      <c r="W25" s="311"/>
    </row>
    <row r="26" spans="2:23" ht="18" customHeight="1">
      <c r="B26" s="813"/>
      <c r="C26" s="777" t="s">
        <v>803</v>
      </c>
      <c r="D26" s="812">
        <v>11.075682110010334</v>
      </c>
      <c r="E26" s="812">
        <v>9.4608186626112261</v>
      </c>
      <c r="F26" s="812">
        <v>9.2238372311647971</v>
      </c>
      <c r="G26" s="812">
        <v>10.15658267784357</v>
      </c>
      <c r="H26" s="811" t="s">
        <v>263</v>
      </c>
      <c r="I26" s="806" t="s">
        <v>263</v>
      </c>
      <c r="J26" s="838"/>
      <c r="Q26" s="417"/>
      <c r="R26" s="311"/>
      <c r="S26" s="311"/>
      <c r="T26" s="311"/>
      <c r="U26" s="311"/>
      <c r="V26" s="311"/>
      <c r="W26" s="311"/>
    </row>
    <row r="27" spans="2:23" ht="18" customHeight="1">
      <c r="B27" s="813"/>
      <c r="C27" s="777" t="s">
        <v>802</v>
      </c>
      <c r="D27" s="812">
        <v>9.6912486952044237</v>
      </c>
      <c r="E27" s="812">
        <v>8.1086748013483927</v>
      </c>
      <c r="F27" s="812">
        <v>8.0499412796230718</v>
      </c>
      <c r="G27" s="812">
        <v>8.8301069628951385</v>
      </c>
      <c r="H27" s="811" t="s">
        <v>263</v>
      </c>
      <c r="I27" s="806" t="s">
        <v>263</v>
      </c>
      <c r="J27" s="838"/>
      <c r="Q27" s="417"/>
      <c r="R27" s="311"/>
      <c r="S27" s="311"/>
      <c r="T27" s="311"/>
      <c r="U27" s="311"/>
      <c r="V27" s="311"/>
      <c r="W27" s="311"/>
    </row>
    <row r="28" spans="2:23" ht="18" customHeight="1">
      <c r="B28" s="810" t="s">
        <v>801</v>
      </c>
      <c r="C28" s="809"/>
      <c r="D28" s="808">
        <v>722.54910289584404</v>
      </c>
      <c r="E28" s="808">
        <v>678.96836906673138</v>
      </c>
      <c r="F28" s="808">
        <v>811.47991702446006</v>
      </c>
      <c r="G28" s="808">
        <v>920.04500130600877</v>
      </c>
      <c r="H28" s="811">
        <v>-6.0315255606088272</v>
      </c>
      <c r="I28" s="806">
        <v>13.378653248700957</v>
      </c>
      <c r="J28" s="838"/>
      <c r="Q28" s="417"/>
      <c r="R28" s="311"/>
      <c r="S28" s="311"/>
      <c r="T28" s="311"/>
      <c r="U28" s="311"/>
      <c r="V28" s="311"/>
      <c r="W28" s="311"/>
    </row>
    <row r="29" spans="2:23" ht="18" customHeight="1">
      <c r="B29" s="810" t="s">
        <v>800</v>
      </c>
      <c r="C29" s="809"/>
      <c r="D29" s="808">
        <v>9642.3239149184956</v>
      </c>
      <c r="E29" s="808">
        <v>9158.1714903360626</v>
      </c>
      <c r="F29" s="808">
        <v>9004.9662354371467</v>
      </c>
      <c r="G29" s="808">
        <v>8954.1549804833412</v>
      </c>
      <c r="H29" s="811">
        <v>-5.0211176149492047</v>
      </c>
      <c r="I29" s="806">
        <v>-0.56425813962354709</v>
      </c>
      <c r="J29" s="838"/>
      <c r="Q29" s="417"/>
      <c r="R29" s="311"/>
      <c r="S29" s="311"/>
      <c r="T29" s="311"/>
      <c r="U29" s="311"/>
      <c r="V29" s="311"/>
      <c r="W29" s="311"/>
    </row>
    <row r="30" spans="2:23" ht="18" customHeight="1">
      <c r="B30" s="810" t="s">
        <v>799</v>
      </c>
      <c r="C30" s="809"/>
      <c r="D30" s="808">
        <v>-362.69252880877104</v>
      </c>
      <c r="E30" s="808">
        <v>-165.57769250948141</v>
      </c>
      <c r="F30" s="808">
        <v>635.59426984072763</v>
      </c>
      <c r="G30" s="808">
        <v>-315.70666901486425</v>
      </c>
      <c r="H30" s="807" t="s">
        <v>263</v>
      </c>
      <c r="I30" s="806" t="s">
        <v>263</v>
      </c>
      <c r="J30" s="838"/>
      <c r="Q30" s="417"/>
      <c r="R30" s="311"/>
      <c r="S30" s="311"/>
      <c r="T30" s="311"/>
      <c r="U30" s="311"/>
      <c r="V30" s="311"/>
      <c r="W30" s="311"/>
    </row>
    <row r="31" spans="2:23" ht="18" customHeight="1">
      <c r="B31" s="810" t="s">
        <v>798</v>
      </c>
      <c r="C31" s="809"/>
      <c r="D31" s="808">
        <v>353.91080905542339</v>
      </c>
      <c r="E31" s="808">
        <v>467.7019548465542</v>
      </c>
      <c r="F31" s="808">
        <v>-19.276676166120943</v>
      </c>
      <c r="G31" s="808">
        <v>189.142715979294</v>
      </c>
      <c r="H31" s="807" t="s">
        <v>263</v>
      </c>
      <c r="I31" s="806" t="s">
        <v>263</v>
      </c>
      <c r="J31" s="838"/>
      <c r="Q31" s="417"/>
      <c r="R31" s="311"/>
      <c r="S31" s="311"/>
      <c r="T31" s="311"/>
      <c r="U31" s="311"/>
      <c r="V31" s="311"/>
      <c r="W31" s="311"/>
    </row>
    <row r="32" spans="2:23" ht="21" customHeight="1" thickBot="1">
      <c r="B32" s="840" t="s">
        <v>797</v>
      </c>
      <c r="C32" s="839"/>
      <c r="D32" s="822">
        <v>-8.7817197533476996</v>
      </c>
      <c r="E32" s="822">
        <v>302.12426233707276</v>
      </c>
      <c r="F32" s="822">
        <v>616.31759367460677</v>
      </c>
      <c r="G32" s="822">
        <v>-126.56395303557028</v>
      </c>
      <c r="H32" s="821" t="s">
        <v>263</v>
      </c>
      <c r="I32" s="820" t="s">
        <v>263</v>
      </c>
      <c r="J32" s="838"/>
      <c r="Q32" s="417"/>
      <c r="R32" s="311"/>
      <c r="S32" s="311"/>
      <c r="T32" s="311"/>
      <c r="U32" s="311"/>
      <c r="V32" s="311"/>
      <c r="W32" s="311"/>
    </row>
    <row r="33" spans="2:10" ht="17.25" customHeight="1" thickTop="1">
      <c r="B33" s="2173" t="s">
        <v>793</v>
      </c>
      <c r="C33" s="2173"/>
      <c r="D33" s="2173"/>
      <c r="E33" s="2173"/>
      <c r="F33" s="2173"/>
      <c r="G33" s="2173"/>
      <c r="H33" s="2173"/>
      <c r="I33" s="2173"/>
      <c r="J33" s="838"/>
    </row>
    <row r="34" spans="2:10" ht="17.25" customHeight="1">
      <c r="B34" s="2174" t="s">
        <v>792</v>
      </c>
      <c r="C34" s="2174"/>
      <c r="D34" s="2174"/>
      <c r="E34" s="2174"/>
      <c r="F34" s="2174"/>
      <c r="G34" s="2174"/>
      <c r="H34" s="2174"/>
      <c r="I34" s="2174"/>
      <c r="J34" s="838"/>
    </row>
    <row r="35" spans="2:10" ht="17.25" customHeight="1">
      <c r="B35" s="2175" t="s">
        <v>791</v>
      </c>
      <c r="C35" s="2175"/>
      <c r="D35" s="2175"/>
      <c r="E35" s="2175"/>
      <c r="F35" s="2175"/>
      <c r="G35" s="2175"/>
      <c r="H35" s="2175"/>
      <c r="I35" s="2175"/>
      <c r="J35" s="838"/>
    </row>
    <row r="36" spans="2:10" ht="17.25" customHeight="1">
      <c r="B36" s="2170" t="s">
        <v>790</v>
      </c>
      <c r="C36" s="2170"/>
      <c r="D36" s="2170"/>
      <c r="E36" s="2170"/>
      <c r="F36" s="2170"/>
      <c r="G36" s="2170"/>
      <c r="H36" s="2170"/>
      <c r="I36" s="2170"/>
      <c r="J36" s="838"/>
    </row>
    <row r="37" spans="2:10" ht="17.25" customHeight="1">
      <c r="B37" s="2171" t="s">
        <v>789</v>
      </c>
      <c r="C37" s="2171"/>
      <c r="D37" s="779">
        <v>109.34</v>
      </c>
      <c r="E37" s="779">
        <v>117.24</v>
      </c>
      <c r="F37" s="779">
        <v>109.36</v>
      </c>
      <c r="G37" s="779">
        <v>114</v>
      </c>
      <c r="H37" s="776"/>
      <c r="I37" s="776"/>
      <c r="J37" s="838"/>
    </row>
    <row r="38" spans="2:10">
      <c r="B38" s="838"/>
      <c r="C38" s="838"/>
      <c r="D38" s="838"/>
      <c r="E38" s="838"/>
      <c r="F38" s="838"/>
      <c r="G38" s="838"/>
      <c r="H38" s="838"/>
      <c r="I38" s="838"/>
      <c r="J38" s="838"/>
    </row>
  </sheetData>
  <mergeCells count="18"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  <mergeCell ref="B36:I36"/>
    <mergeCell ref="B37:C37"/>
    <mergeCell ref="G5:G6"/>
    <mergeCell ref="B22:C22"/>
    <mergeCell ref="B25:C25"/>
    <mergeCell ref="B33:I33"/>
    <mergeCell ref="B34:I34"/>
    <mergeCell ref="B35:I35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showGridLines="0" workbookViewId="0">
      <selection activeCell="A2" sqref="A2:I2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205" t="s">
        <v>847</v>
      </c>
      <c r="C1" s="2205"/>
      <c r="D1" s="2205"/>
      <c r="E1" s="2205"/>
      <c r="F1" s="2205"/>
      <c r="G1" s="2205"/>
      <c r="H1" s="2205"/>
      <c r="I1" s="2205"/>
      <c r="J1" s="860"/>
      <c r="K1" s="860"/>
      <c r="L1" s="860"/>
    </row>
    <row r="2" spans="1:12" ht="16.5" thickBot="1">
      <c r="B2" s="2206" t="s">
        <v>846</v>
      </c>
      <c r="C2" s="2207"/>
      <c r="D2" s="2207"/>
      <c r="E2" s="2207"/>
      <c r="F2" s="2207"/>
      <c r="G2" s="2207"/>
      <c r="H2" s="2207"/>
      <c r="I2" s="2207"/>
      <c r="J2" s="860"/>
      <c r="K2" s="860"/>
      <c r="L2" s="860"/>
    </row>
    <row r="3" spans="1:12" ht="16.5" thickTop="1">
      <c r="B3" s="2208" t="s">
        <v>845</v>
      </c>
      <c r="C3" s="2210" t="s">
        <v>76</v>
      </c>
      <c r="D3" s="2212" t="s">
        <v>844</v>
      </c>
      <c r="E3" s="2212"/>
      <c r="F3" s="2212"/>
      <c r="G3" s="2213" t="s">
        <v>843</v>
      </c>
      <c r="H3" s="2212"/>
      <c r="I3" s="2214"/>
      <c r="J3" s="860"/>
      <c r="K3" s="860"/>
      <c r="L3" s="860"/>
    </row>
    <row r="4" spans="1:12" ht="16.5" thickBot="1">
      <c r="B4" s="2209"/>
      <c r="C4" s="2211"/>
      <c r="D4" s="920" t="s">
        <v>842</v>
      </c>
      <c r="E4" s="920" t="s">
        <v>841</v>
      </c>
      <c r="F4" s="920" t="s">
        <v>840</v>
      </c>
      <c r="G4" s="921" t="s">
        <v>842</v>
      </c>
      <c r="H4" s="920" t="s">
        <v>841</v>
      </c>
      <c r="I4" s="919" t="s">
        <v>840</v>
      </c>
      <c r="J4" s="860"/>
      <c r="K4" s="860"/>
      <c r="L4" s="860"/>
    </row>
    <row r="5" spans="1:12" ht="15.75" hidden="1">
      <c r="B5" s="2215" t="s">
        <v>648</v>
      </c>
      <c r="C5" s="868" t="s">
        <v>667</v>
      </c>
      <c r="D5" s="918">
        <v>72.099999999999994</v>
      </c>
      <c r="E5" s="918">
        <v>72.7</v>
      </c>
      <c r="F5" s="918">
        <v>72.400000000000006</v>
      </c>
      <c r="G5" s="918">
        <v>71.107187499999995</v>
      </c>
      <c r="H5" s="918">
        <v>71.707187500000003</v>
      </c>
      <c r="I5" s="916">
        <v>71.407187500000006</v>
      </c>
      <c r="J5" s="860"/>
      <c r="K5" s="860"/>
      <c r="L5" s="860"/>
    </row>
    <row r="6" spans="1:12" ht="15.75" hidden="1">
      <c r="B6" s="2202"/>
      <c r="C6" s="868" t="s">
        <v>666</v>
      </c>
      <c r="D6" s="918">
        <v>75.599999999999994</v>
      </c>
      <c r="E6" s="918">
        <v>76.2</v>
      </c>
      <c r="F6" s="918">
        <v>75.900000000000006</v>
      </c>
      <c r="G6" s="918">
        <v>73.617096774193527</v>
      </c>
      <c r="H6" s="918">
        <v>74.21709677419355</v>
      </c>
      <c r="I6" s="916">
        <v>73.917096774193539</v>
      </c>
      <c r="J6" s="860"/>
      <c r="K6" s="860"/>
      <c r="L6" s="860"/>
    </row>
    <row r="7" spans="1:12" ht="15.75" hidden="1">
      <c r="A7" s="860"/>
      <c r="B7" s="2202"/>
      <c r="C7" s="868" t="s">
        <v>665</v>
      </c>
      <c r="D7" s="918">
        <v>78.099999999999994</v>
      </c>
      <c r="E7" s="918">
        <v>78.7</v>
      </c>
      <c r="F7" s="918">
        <v>78.400000000000006</v>
      </c>
      <c r="G7" s="918">
        <v>77.85466666666666</v>
      </c>
      <c r="H7" s="918">
        <v>78.454666666666668</v>
      </c>
      <c r="I7" s="916">
        <v>78.154666666666657</v>
      </c>
      <c r="J7" s="860"/>
      <c r="K7" s="860"/>
      <c r="L7" s="860"/>
    </row>
    <row r="8" spans="1:12" ht="15.75" hidden="1">
      <c r="A8" s="860"/>
      <c r="B8" s="2202"/>
      <c r="C8" s="868" t="s">
        <v>664</v>
      </c>
      <c r="D8" s="918">
        <v>80.739999999999995</v>
      </c>
      <c r="E8" s="918">
        <v>81.34</v>
      </c>
      <c r="F8" s="918">
        <v>81.040000000000006</v>
      </c>
      <c r="G8" s="918">
        <v>78.983333333333334</v>
      </c>
      <c r="H8" s="918">
        <v>79.583333333333329</v>
      </c>
      <c r="I8" s="916">
        <v>79.283333333333331</v>
      </c>
      <c r="J8" s="860"/>
      <c r="K8" s="860"/>
      <c r="L8" s="860"/>
    </row>
    <row r="9" spans="1:12" ht="15.75" hidden="1">
      <c r="A9" s="860"/>
      <c r="B9" s="2202"/>
      <c r="C9" s="868" t="s">
        <v>663</v>
      </c>
      <c r="D9" s="918">
        <v>85.51</v>
      </c>
      <c r="E9" s="918">
        <v>86.11</v>
      </c>
      <c r="F9" s="918">
        <v>85.81</v>
      </c>
      <c r="G9" s="918">
        <v>82.697241379310341</v>
      </c>
      <c r="H9" s="918">
        <v>83.297241379310336</v>
      </c>
      <c r="I9" s="916">
        <v>82.997241379310339</v>
      </c>
      <c r="J9" s="860"/>
      <c r="K9" s="860"/>
      <c r="L9" s="860"/>
    </row>
    <row r="10" spans="1:12" ht="15.75" hidden="1">
      <c r="A10" s="860"/>
      <c r="B10" s="2202"/>
      <c r="C10" s="868" t="s">
        <v>662</v>
      </c>
      <c r="D10" s="918">
        <v>81.900000000000006</v>
      </c>
      <c r="E10" s="918">
        <v>82.5</v>
      </c>
      <c r="F10" s="918">
        <v>82.2</v>
      </c>
      <c r="G10" s="918">
        <v>84.163666666666657</v>
      </c>
      <c r="H10" s="918">
        <v>84.763666666666666</v>
      </c>
      <c r="I10" s="916">
        <v>84.463666666666654</v>
      </c>
      <c r="J10" s="860"/>
      <c r="K10" s="860"/>
      <c r="L10" s="860"/>
    </row>
    <row r="11" spans="1:12" ht="15.75" hidden="1">
      <c r="A11" s="860"/>
      <c r="B11" s="2202"/>
      <c r="C11" s="868" t="s">
        <v>661</v>
      </c>
      <c r="D11" s="918">
        <v>79.05</v>
      </c>
      <c r="E11" s="918">
        <v>79.650000000000006</v>
      </c>
      <c r="F11" s="918">
        <v>79.349999999999994</v>
      </c>
      <c r="G11" s="918">
        <v>79.455517241379312</v>
      </c>
      <c r="H11" s="918">
        <v>80.055517241379306</v>
      </c>
      <c r="I11" s="916">
        <v>79.755517241379309</v>
      </c>
      <c r="J11" s="860"/>
      <c r="K11" s="860"/>
      <c r="L11" s="860"/>
    </row>
    <row r="12" spans="1:12" ht="15.75" hidden="1">
      <c r="A12" s="860"/>
      <c r="B12" s="2202"/>
      <c r="C12" s="868" t="s">
        <v>660</v>
      </c>
      <c r="D12" s="918">
        <v>79.55</v>
      </c>
      <c r="E12" s="918">
        <v>80.150000000000006</v>
      </c>
      <c r="F12" s="918">
        <v>79.849999999999994</v>
      </c>
      <c r="G12" s="918">
        <v>78.760000000000005</v>
      </c>
      <c r="H12" s="918">
        <v>79.36</v>
      </c>
      <c r="I12" s="916">
        <v>79.06</v>
      </c>
      <c r="J12" s="860"/>
      <c r="K12" s="860"/>
      <c r="L12" s="860"/>
    </row>
    <row r="13" spans="1:12" ht="15.75" hidden="1">
      <c r="A13" s="860"/>
      <c r="B13" s="2202"/>
      <c r="C13" s="868" t="s">
        <v>659</v>
      </c>
      <c r="D13" s="918">
        <v>82.13</v>
      </c>
      <c r="E13" s="918">
        <v>82.73</v>
      </c>
      <c r="F13" s="918">
        <v>82.43</v>
      </c>
      <c r="G13" s="918">
        <v>80.99233333333332</v>
      </c>
      <c r="H13" s="918">
        <v>81.592333333333343</v>
      </c>
      <c r="I13" s="916">
        <v>81.292333333333332</v>
      </c>
      <c r="J13" s="860"/>
      <c r="K13" s="860"/>
      <c r="L13" s="860"/>
    </row>
    <row r="14" spans="1:12" ht="15.75" hidden="1">
      <c r="A14" s="860"/>
      <c r="B14" s="2202"/>
      <c r="C14" s="868" t="s">
        <v>658</v>
      </c>
      <c r="D14" s="918">
        <v>85.32</v>
      </c>
      <c r="E14" s="918">
        <v>85.92</v>
      </c>
      <c r="F14" s="918">
        <v>85.62</v>
      </c>
      <c r="G14" s="918">
        <v>83.74677419354839</v>
      </c>
      <c r="H14" s="918">
        <v>84.346774193548384</v>
      </c>
      <c r="I14" s="916">
        <v>84.046774193548387</v>
      </c>
      <c r="J14" s="860"/>
      <c r="K14" s="860"/>
      <c r="L14" s="860"/>
    </row>
    <row r="15" spans="1:12" ht="15.75" hidden="1">
      <c r="A15" s="860"/>
      <c r="B15" s="2202"/>
      <c r="C15" s="868" t="s">
        <v>657</v>
      </c>
      <c r="D15" s="917">
        <v>88.6</v>
      </c>
      <c r="E15" s="918">
        <v>89.2</v>
      </c>
      <c r="F15" s="917">
        <v>88.9</v>
      </c>
      <c r="G15" s="918">
        <v>88.055937499999999</v>
      </c>
      <c r="H15" s="917">
        <v>88.655937499999993</v>
      </c>
      <c r="I15" s="916">
        <v>88.355937499999996</v>
      </c>
      <c r="J15" s="860"/>
      <c r="K15" s="860"/>
      <c r="L15" s="860"/>
    </row>
    <row r="16" spans="1:12" ht="15.75" hidden="1">
      <c r="A16" s="860"/>
      <c r="B16" s="2202"/>
      <c r="C16" s="880" t="s">
        <v>656</v>
      </c>
      <c r="D16" s="915">
        <v>88.6</v>
      </c>
      <c r="E16" s="915">
        <v>89.2</v>
      </c>
      <c r="F16" s="915">
        <v>88.9</v>
      </c>
      <c r="G16" s="915">
        <v>89.202903225806452</v>
      </c>
      <c r="H16" s="915">
        <v>89.80290322580646</v>
      </c>
      <c r="I16" s="914">
        <v>89.502903225806449</v>
      </c>
      <c r="J16" s="860"/>
      <c r="K16" s="860"/>
      <c r="L16" s="860"/>
    </row>
    <row r="17" spans="1:12" ht="15.75" hidden="1">
      <c r="A17" s="860"/>
      <c r="B17" s="2216"/>
      <c r="C17" s="913" t="s">
        <v>836</v>
      </c>
      <c r="D17" s="912">
        <v>81.433333333333323</v>
      </c>
      <c r="E17" s="912">
        <v>82.033333333333346</v>
      </c>
      <c r="F17" s="912">
        <v>81.733333333333334</v>
      </c>
      <c r="G17" s="912">
        <v>80.719721484519837</v>
      </c>
      <c r="H17" s="912">
        <v>81.319721484519846</v>
      </c>
      <c r="I17" s="911">
        <v>81.019721484519806</v>
      </c>
      <c r="J17" s="860"/>
      <c r="K17" s="860"/>
      <c r="L17" s="860"/>
    </row>
    <row r="18" spans="1:12" ht="15.75" hidden="1">
      <c r="A18" s="860"/>
      <c r="B18" s="2201" t="s">
        <v>647</v>
      </c>
      <c r="C18" s="868" t="s">
        <v>667</v>
      </c>
      <c r="D18" s="896">
        <v>88.75</v>
      </c>
      <c r="E18" s="896">
        <v>89.35</v>
      </c>
      <c r="F18" s="896">
        <v>89.05</v>
      </c>
      <c r="G18" s="898">
        <v>88.448437499999997</v>
      </c>
      <c r="H18" s="896">
        <v>89.048437500000006</v>
      </c>
      <c r="I18" s="895">
        <v>88.748437499999994</v>
      </c>
      <c r="J18" s="860"/>
      <c r="K18" s="860"/>
      <c r="L18" s="860"/>
    </row>
    <row r="19" spans="1:12" ht="15.75" hidden="1">
      <c r="A19" s="860"/>
      <c r="B19" s="2202"/>
      <c r="C19" s="868" t="s">
        <v>666</v>
      </c>
      <c r="D19" s="896">
        <v>87.23</v>
      </c>
      <c r="E19" s="896">
        <v>87.83</v>
      </c>
      <c r="F19" s="896">
        <v>87.53</v>
      </c>
      <c r="G19" s="898">
        <v>88.500967741935511</v>
      </c>
      <c r="H19" s="896">
        <v>89.100967741935477</v>
      </c>
      <c r="I19" s="895">
        <v>88.800967741935494</v>
      </c>
      <c r="J19" s="860"/>
      <c r="K19" s="860"/>
      <c r="L19" s="860"/>
    </row>
    <row r="20" spans="1:12" ht="15.75" hidden="1">
      <c r="A20" s="860"/>
      <c r="B20" s="2202"/>
      <c r="C20" s="868" t="s">
        <v>665</v>
      </c>
      <c r="D20" s="896">
        <v>84.6</v>
      </c>
      <c r="E20" s="896">
        <v>85.2</v>
      </c>
      <c r="F20" s="896">
        <v>84.9</v>
      </c>
      <c r="G20" s="898">
        <v>84.469333333333324</v>
      </c>
      <c r="H20" s="896">
        <v>85.069333333333333</v>
      </c>
      <c r="I20" s="895">
        <v>84.769333333333321</v>
      </c>
      <c r="J20" s="860"/>
      <c r="K20" s="860"/>
      <c r="L20" s="860"/>
    </row>
    <row r="21" spans="1:12" ht="15.75" hidden="1">
      <c r="B21" s="2202"/>
      <c r="C21" s="868" t="s">
        <v>664</v>
      </c>
      <c r="D21" s="896">
        <v>87.64</v>
      </c>
      <c r="E21" s="896">
        <v>88.24</v>
      </c>
      <c r="F21" s="896">
        <v>87.94</v>
      </c>
      <c r="G21" s="898">
        <v>85.926666666666677</v>
      </c>
      <c r="H21" s="896">
        <v>86.526666666666657</v>
      </c>
      <c r="I21" s="895">
        <v>86.226666666666659</v>
      </c>
      <c r="J21" s="860"/>
      <c r="K21" s="860"/>
      <c r="L21" s="860"/>
    </row>
    <row r="22" spans="1:12" ht="15.75" hidden="1">
      <c r="B22" s="2202"/>
      <c r="C22" s="868" t="s">
        <v>663</v>
      </c>
      <c r="D22" s="896">
        <v>86.61</v>
      </c>
      <c r="E22" s="896">
        <v>87.21</v>
      </c>
      <c r="F22" s="896">
        <v>86.91</v>
      </c>
      <c r="G22" s="898">
        <v>87.38366666666667</v>
      </c>
      <c r="H22" s="896">
        <v>87.983666666666679</v>
      </c>
      <c r="I22" s="895">
        <v>87.683666666666682</v>
      </c>
      <c r="J22" s="860"/>
      <c r="K22" s="860"/>
      <c r="L22" s="860"/>
    </row>
    <row r="23" spans="1:12" ht="15.75" hidden="1">
      <c r="B23" s="2202"/>
      <c r="C23" s="868" t="s">
        <v>662</v>
      </c>
      <c r="D23" s="896">
        <v>87.1</v>
      </c>
      <c r="E23" s="896">
        <v>87.7</v>
      </c>
      <c r="F23" s="896">
        <v>87.4</v>
      </c>
      <c r="G23" s="898">
        <v>87.402758620689667</v>
      </c>
      <c r="H23" s="896">
        <v>88.002758620689633</v>
      </c>
      <c r="I23" s="895">
        <v>87.70275862068965</v>
      </c>
      <c r="J23" s="860"/>
      <c r="K23" s="860"/>
      <c r="L23" s="860"/>
    </row>
    <row r="24" spans="1:12" ht="15.75" hidden="1">
      <c r="B24" s="2202"/>
      <c r="C24" s="868" t="s">
        <v>661</v>
      </c>
      <c r="D24" s="896">
        <v>85.3</v>
      </c>
      <c r="E24" s="896">
        <v>85.9</v>
      </c>
      <c r="F24" s="896">
        <v>85.6</v>
      </c>
      <c r="G24" s="898">
        <v>85.646896551724126</v>
      </c>
      <c r="H24" s="896">
        <v>86.246896551724149</v>
      </c>
      <c r="I24" s="895">
        <v>85.946896551724137</v>
      </c>
      <c r="J24" s="860"/>
      <c r="K24" s="860"/>
      <c r="L24" s="860"/>
    </row>
    <row r="25" spans="1:12" ht="15.75" hidden="1">
      <c r="B25" s="2202"/>
      <c r="C25" s="868" t="s">
        <v>660</v>
      </c>
      <c r="D25" s="896">
        <v>86.77</v>
      </c>
      <c r="E25" s="896">
        <v>87.37</v>
      </c>
      <c r="F25" s="896">
        <v>87.07</v>
      </c>
      <c r="G25" s="898">
        <v>86.572333333333333</v>
      </c>
      <c r="H25" s="896">
        <v>87.172333333333341</v>
      </c>
      <c r="I25" s="895">
        <v>86.87233333333333</v>
      </c>
      <c r="J25" s="860"/>
      <c r="K25" s="860"/>
      <c r="L25" s="860"/>
    </row>
    <row r="26" spans="1:12" ht="15.75" hidden="1">
      <c r="B26" s="2202"/>
      <c r="C26" s="868" t="s">
        <v>659</v>
      </c>
      <c r="D26" s="896">
        <v>86.86</v>
      </c>
      <c r="E26" s="896">
        <v>87.46</v>
      </c>
      <c r="F26" s="896">
        <v>87.16</v>
      </c>
      <c r="G26" s="898">
        <v>86.686451612903213</v>
      </c>
      <c r="H26" s="896">
        <v>87.291000000000011</v>
      </c>
      <c r="I26" s="895">
        <v>86.988725806451612</v>
      </c>
      <c r="J26" s="860"/>
      <c r="K26" s="860"/>
      <c r="L26" s="860"/>
    </row>
    <row r="27" spans="1:12" ht="15.75" hidden="1">
      <c r="B27" s="2202"/>
      <c r="C27" s="868" t="s">
        <v>658</v>
      </c>
      <c r="D27" s="896">
        <v>87.61</v>
      </c>
      <c r="E27" s="896">
        <v>88.21</v>
      </c>
      <c r="F27" s="896">
        <v>87.91</v>
      </c>
      <c r="G27" s="898">
        <v>86.455806451612901</v>
      </c>
      <c r="H27" s="896">
        <v>87.055806451612895</v>
      </c>
      <c r="I27" s="895">
        <v>86.755806451612898</v>
      </c>
      <c r="J27" s="860"/>
      <c r="K27" s="860"/>
      <c r="L27" s="860"/>
    </row>
    <row r="28" spans="1:12" ht="15.75" hidden="1">
      <c r="B28" s="2202"/>
      <c r="C28" s="868" t="s">
        <v>657</v>
      </c>
      <c r="D28" s="896">
        <v>92.72</v>
      </c>
      <c r="E28" s="896">
        <v>93.32</v>
      </c>
      <c r="F28" s="896">
        <v>93.02</v>
      </c>
      <c r="G28" s="898">
        <v>89.458709677419364</v>
      </c>
      <c r="H28" s="896">
        <v>90.058709677419344</v>
      </c>
      <c r="I28" s="895">
        <v>89.758709677419347</v>
      </c>
      <c r="J28" s="860"/>
      <c r="K28" s="860"/>
      <c r="L28" s="860"/>
    </row>
    <row r="29" spans="1:12" ht="15.75" hidden="1">
      <c r="B29" s="2202"/>
      <c r="C29" s="880" t="s">
        <v>656</v>
      </c>
      <c r="D29" s="896">
        <v>95</v>
      </c>
      <c r="E29" s="896">
        <v>95.6</v>
      </c>
      <c r="F29" s="896">
        <v>95.3</v>
      </c>
      <c r="G29" s="898">
        <v>94.915483870967748</v>
      </c>
      <c r="H29" s="896">
        <v>95.515483870967742</v>
      </c>
      <c r="I29" s="895">
        <v>95.215483870967745</v>
      </c>
      <c r="J29" s="860"/>
      <c r="K29" s="860"/>
      <c r="L29" s="860"/>
    </row>
    <row r="30" spans="1:12" ht="15.75" hidden="1">
      <c r="B30" s="2216"/>
      <c r="C30" s="910" t="s">
        <v>836</v>
      </c>
      <c r="D30" s="894">
        <v>88.015833333333333</v>
      </c>
      <c r="E30" s="894">
        <v>88.615833333333327</v>
      </c>
      <c r="F30" s="894">
        <v>88.31583333333333</v>
      </c>
      <c r="G30" s="909">
        <v>87.655626002271049</v>
      </c>
      <c r="H30" s="894">
        <v>88.256005034529096</v>
      </c>
      <c r="I30" s="893">
        <v>87.955815518400073</v>
      </c>
      <c r="J30" s="860"/>
      <c r="K30" s="860"/>
      <c r="L30" s="860"/>
    </row>
    <row r="31" spans="1:12" ht="15.75" hidden="1">
      <c r="B31" s="2201" t="s">
        <v>646</v>
      </c>
      <c r="C31" s="868" t="s">
        <v>667</v>
      </c>
      <c r="D31" s="908">
        <v>97.96</v>
      </c>
      <c r="E31" s="908">
        <v>98.56</v>
      </c>
      <c r="F31" s="908">
        <v>98.259999999999991</v>
      </c>
      <c r="G31" s="908">
        <v>96.012187499999996</v>
      </c>
      <c r="H31" s="908">
        <v>96.612187500000005</v>
      </c>
      <c r="I31" s="907">
        <v>96.312187499999993</v>
      </c>
      <c r="J31" s="860"/>
      <c r="K31" s="860"/>
      <c r="L31" s="860"/>
    </row>
    <row r="32" spans="1:12" ht="15.75" hidden="1">
      <c r="B32" s="2202"/>
      <c r="C32" s="868" t="s">
        <v>666</v>
      </c>
      <c r="D32" s="896">
        <v>101.29</v>
      </c>
      <c r="E32" s="896">
        <v>101.89</v>
      </c>
      <c r="F32" s="896">
        <v>101.59</v>
      </c>
      <c r="G32" s="896">
        <v>103.24870967741936</v>
      </c>
      <c r="H32" s="896">
        <v>103.84870967741935</v>
      </c>
      <c r="I32" s="895">
        <v>103.54870967741935</v>
      </c>
      <c r="J32" s="860"/>
      <c r="K32" s="860"/>
      <c r="L32" s="860"/>
    </row>
    <row r="33" spans="2:12" ht="15.75" hidden="1">
      <c r="B33" s="2202"/>
      <c r="C33" s="868" t="s">
        <v>665</v>
      </c>
      <c r="D33" s="896">
        <v>98.64</v>
      </c>
      <c r="E33" s="896">
        <v>99.24</v>
      </c>
      <c r="F33" s="896">
        <v>98.94</v>
      </c>
      <c r="G33" s="896">
        <v>98.939677419354837</v>
      </c>
      <c r="H33" s="896">
        <v>99.539677419354845</v>
      </c>
      <c r="I33" s="895">
        <v>99.239677419354848</v>
      </c>
      <c r="J33" s="860"/>
      <c r="K33" s="860"/>
      <c r="L33" s="860"/>
    </row>
    <row r="34" spans="2:12" ht="15.75" hidden="1">
      <c r="B34" s="2202"/>
      <c r="C34" s="868" t="s">
        <v>664</v>
      </c>
      <c r="D34" s="896">
        <v>100.73</v>
      </c>
      <c r="E34" s="896">
        <v>101.33</v>
      </c>
      <c r="F34" s="896">
        <v>101.03</v>
      </c>
      <c r="G34" s="896">
        <v>98.803103448275863</v>
      </c>
      <c r="H34" s="896">
        <v>99.403103448275857</v>
      </c>
      <c r="I34" s="895">
        <v>99.10310344827586</v>
      </c>
      <c r="J34" s="860"/>
      <c r="K34" s="860"/>
      <c r="L34" s="860"/>
    </row>
    <row r="35" spans="2:12" ht="15.75" hidden="1">
      <c r="B35" s="2202"/>
      <c r="C35" s="868" t="s">
        <v>663</v>
      </c>
      <c r="D35" s="896">
        <v>99.11</v>
      </c>
      <c r="E35" s="896">
        <v>99.71</v>
      </c>
      <c r="F35" s="896">
        <v>99.41</v>
      </c>
      <c r="G35" s="896">
        <v>99.268333333333302</v>
      </c>
      <c r="H35" s="896">
        <v>99.868333333333339</v>
      </c>
      <c r="I35" s="895">
        <v>99.568333333333328</v>
      </c>
      <c r="J35" s="860"/>
      <c r="K35" s="860"/>
      <c r="L35" s="860"/>
    </row>
    <row r="36" spans="2:12" ht="15.75" hidden="1">
      <c r="B36" s="2202"/>
      <c r="C36" s="868" t="s">
        <v>662</v>
      </c>
      <c r="D36" s="896">
        <v>98.14</v>
      </c>
      <c r="E36" s="896">
        <v>98.74</v>
      </c>
      <c r="F36" s="896">
        <v>98.44</v>
      </c>
      <c r="G36" s="896">
        <v>98.89533333333334</v>
      </c>
      <c r="H36" s="896">
        <v>99.495333333333321</v>
      </c>
      <c r="I36" s="895">
        <v>99.195333333333338</v>
      </c>
      <c r="J36" s="860"/>
      <c r="K36" s="860"/>
      <c r="L36" s="860"/>
    </row>
    <row r="37" spans="2:12" ht="15.75" hidden="1">
      <c r="B37" s="2202"/>
      <c r="C37" s="906" t="s">
        <v>661</v>
      </c>
      <c r="D37" s="905">
        <v>99.26</v>
      </c>
      <c r="E37" s="905">
        <v>99.86</v>
      </c>
      <c r="F37" s="905">
        <v>99.56</v>
      </c>
      <c r="G37" s="905">
        <v>99.27</v>
      </c>
      <c r="H37" s="905">
        <v>99.87</v>
      </c>
      <c r="I37" s="895">
        <v>99.57</v>
      </c>
      <c r="J37" s="860"/>
      <c r="K37" s="860"/>
      <c r="L37" s="860"/>
    </row>
    <row r="38" spans="2:12" ht="15.75" hidden="1">
      <c r="B38" s="2202"/>
      <c r="C38" s="906" t="s">
        <v>660</v>
      </c>
      <c r="D38" s="905">
        <v>97.58</v>
      </c>
      <c r="E38" s="905">
        <v>98.18</v>
      </c>
      <c r="F38" s="905">
        <v>97.88</v>
      </c>
      <c r="G38" s="905">
        <v>98.50866666666667</v>
      </c>
      <c r="H38" s="905">
        <v>99.108666666666679</v>
      </c>
      <c r="I38" s="895">
        <v>98.808666666666682</v>
      </c>
      <c r="J38" s="860"/>
      <c r="K38" s="860"/>
      <c r="L38" s="860"/>
    </row>
    <row r="39" spans="2:12" ht="15.75" hidden="1">
      <c r="B39" s="2202"/>
      <c r="C39" s="868" t="s">
        <v>659</v>
      </c>
      <c r="D39" s="896">
        <v>95.99</v>
      </c>
      <c r="E39" s="896">
        <v>96.59</v>
      </c>
      <c r="F39" s="896">
        <v>96.289999999999992</v>
      </c>
      <c r="G39" s="896">
        <v>96.414666666666662</v>
      </c>
      <c r="H39" s="896">
        <v>97.014666666666685</v>
      </c>
      <c r="I39" s="895">
        <v>96.714666666666673</v>
      </c>
      <c r="J39" s="860"/>
      <c r="K39" s="860"/>
      <c r="L39" s="860"/>
    </row>
    <row r="40" spans="2:12" ht="15.75" hidden="1">
      <c r="B40" s="2202"/>
      <c r="C40" s="868" t="s">
        <v>658</v>
      </c>
      <c r="D40" s="896">
        <v>95.2</v>
      </c>
      <c r="E40" s="896">
        <v>95.8</v>
      </c>
      <c r="F40" s="896">
        <v>95.5</v>
      </c>
      <c r="G40" s="896">
        <v>96.220967741935496</v>
      </c>
      <c r="H40" s="896">
        <v>96.820967741935476</v>
      </c>
      <c r="I40" s="895">
        <v>96.520967741935493</v>
      </c>
      <c r="J40" s="860"/>
      <c r="K40" s="860"/>
      <c r="L40" s="860"/>
    </row>
    <row r="41" spans="2:12" ht="15.75" hidden="1">
      <c r="B41" s="2202"/>
      <c r="C41" s="868" t="s">
        <v>657</v>
      </c>
      <c r="D41" s="896">
        <v>95.32</v>
      </c>
      <c r="E41" s="896">
        <v>95.92</v>
      </c>
      <c r="F41" s="896">
        <v>95.62</v>
      </c>
      <c r="G41" s="896">
        <v>94.152258064516133</v>
      </c>
      <c r="H41" s="896">
        <v>94.752258064516141</v>
      </c>
      <c r="I41" s="895">
        <v>94.452258064516144</v>
      </c>
      <c r="J41" s="860"/>
      <c r="K41" s="860"/>
      <c r="L41" s="860"/>
    </row>
    <row r="42" spans="2:12" ht="15.75" hidden="1">
      <c r="B42" s="2202"/>
      <c r="C42" s="880" t="s">
        <v>656</v>
      </c>
      <c r="D42" s="904">
        <v>95.9</v>
      </c>
      <c r="E42" s="904">
        <v>96.5</v>
      </c>
      <c r="F42" s="904">
        <v>96.2</v>
      </c>
      <c r="G42" s="904">
        <v>95.714062499999997</v>
      </c>
      <c r="H42" s="904">
        <v>96.314062500000006</v>
      </c>
      <c r="I42" s="903">
        <v>96.014062499999994</v>
      </c>
      <c r="J42" s="860"/>
      <c r="K42" s="860"/>
      <c r="L42" s="860"/>
    </row>
    <row r="43" spans="2:12" ht="15.75" hidden="1">
      <c r="B43" s="2216"/>
      <c r="C43" s="888" t="s">
        <v>836</v>
      </c>
      <c r="D43" s="902">
        <v>97.926666666666677</v>
      </c>
      <c r="E43" s="902">
        <v>98.526666666666657</v>
      </c>
      <c r="F43" s="902">
        <v>98.251639784946235</v>
      </c>
      <c r="G43" s="902">
        <v>97.953997195958479</v>
      </c>
      <c r="H43" s="902">
        <v>98.553997195958473</v>
      </c>
      <c r="I43" s="901">
        <v>98.253997195958462</v>
      </c>
      <c r="J43" s="860"/>
      <c r="K43" s="860"/>
      <c r="L43" s="860"/>
    </row>
    <row r="44" spans="2:12" ht="15.75" hidden="1">
      <c r="B44" s="2201" t="s">
        <v>257</v>
      </c>
      <c r="C44" s="868" t="s">
        <v>667</v>
      </c>
      <c r="D44" s="900">
        <v>96.92</v>
      </c>
      <c r="E44" s="900">
        <v>97.52</v>
      </c>
      <c r="F44" s="900">
        <v>97.22</v>
      </c>
      <c r="G44" s="900">
        <v>96.714193548387101</v>
      </c>
      <c r="H44" s="900">
        <v>97.314193548387095</v>
      </c>
      <c r="I44" s="899">
        <v>97.014193548387098</v>
      </c>
      <c r="J44" s="860"/>
      <c r="K44" s="860"/>
      <c r="L44" s="860"/>
    </row>
    <row r="45" spans="2:12" ht="15.75" hidden="1">
      <c r="B45" s="2202"/>
      <c r="C45" s="868" t="s">
        <v>666</v>
      </c>
      <c r="D45" s="898">
        <v>97.52</v>
      </c>
      <c r="E45" s="898">
        <v>98.12</v>
      </c>
      <c r="F45" s="898">
        <v>97.82</v>
      </c>
      <c r="G45" s="898">
        <v>96.642258064516142</v>
      </c>
      <c r="H45" s="898">
        <v>97.242258064516108</v>
      </c>
      <c r="I45" s="897">
        <v>96.942258064516125</v>
      </c>
      <c r="J45" s="860"/>
      <c r="K45" s="860"/>
      <c r="L45" s="860"/>
    </row>
    <row r="46" spans="2:12" ht="15.75" hidden="1">
      <c r="B46" s="2202"/>
      <c r="C46" s="868" t="s">
        <v>665</v>
      </c>
      <c r="D46" s="898">
        <v>98.64</v>
      </c>
      <c r="E46" s="898">
        <v>99.24</v>
      </c>
      <c r="F46" s="898">
        <v>98.94</v>
      </c>
      <c r="G46" s="898">
        <v>97.734193548387097</v>
      </c>
      <c r="H46" s="898">
        <v>98.334193548387105</v>
      </c>
      <c r="I46" s="897">
        <v>98.034193548387094</v>
      </c>
      <c r="J46" s="860"/>
      <c r="K46" s="860"/>
      <c r="L46" s="860"/>
    </row>
    <row r="47" spans="2:12" ht="15.75" hidden="1">
      <c r="B47" s="2202"/>
      <c r="C47" s="868" t="s">
        <v>664</v>
      </c>
      <c r="D47" s="898">
        <v>98.46</v>
      </c>
      <c r="E47" s="898">
        <v>99.06</v>
      </c>
      <c r="F47" s="898">
        <v>98.76</v>
      </c>
      <c r="G47" s="898">
        <v>97.996333333333311</v>
      </c>
      <c r="H47" s="898">
        <v>98.596333333333334</v>
      </c>
      <c r="I47" s="897">
        <v>98.296333333333322</v>
      </c>
      <c r="J47" s="860"/>
      <c r="K47" s="860"/>
      <c r="L47" s="860"/>
    </row>
    <row r="48" spans="2:12" ht="15.75" hidden="1">
      <c r="B48" s="2202"/>
      <c r="C48" s="868" t="s">
        <v>663</v>
      </c>
      <c r="D48" s="898">
        <v>99.37</v>
      </c>
      <c r="E48" s="898">
        <v>99.97</v>
      </c>
      <c r="F48" s="898">
        <v>99.67</v>
      </c>
      <c r="G48" s="898">
        <v>98.795172413793082</v>
      </c>
      <c r="H48" s="898">
        <v>99.395172413793105</v>
      </c>
      <c r="I48" s="897">
        <v>99.095172413793094</v>
      </c>
      <c r="J48" s="860"/>
      <c r="K48" s="860"/>
      <c r="L48" s="860"/>
    </row>
    <row r="49" spans="2:12" ht="15.75" hidden="1">
      <c r="B49" s="2202"/>
      <c r="C49" s="868" t="s">
        <v>662</v>
      </c>
      <c r="D49" s="898">
        <v>99.13</v>
      </c>
      <c r="E49" s="898">
        <v>99.73</v>
      </c>
      <c r="F49" s="898">
        <v>99.43</v>
      </c>
      <c r="G49" s="898">
        <v>100.75700000000002</v>
      </c>
      <c r="H49" s="898">
        <v>101.357</v>
      </c>
      <c r="I49" s="897">
        <v>101.05700000000002</v>
      </c>
      <c r="J49" s="860"/>
      <c r="K49" s="860"/>
      <c r="L49" s="860"/>
    </row>
    <row r="50" spans="2:12" ht="15.75" hidden="1">
      <c r="B50" s="2202"/>
      <c r="C50" s="868" t="s">
        <v>839</v>
      </c>
      <c r="D50" s="898">
        <v>99.31</v>
      </c>
      <c r="E50" s="898">
        <v>99.91</v>
      </c>
      <c r="F50" s="898">
        <v>99.61</v>
      </c>
      <c r="G50" s="898">
        <v>98.53</v>
      </c>
      <c r="H50" s="898">
        <v>99.13</v>
      </c>
      <c r="I50" s="897">
        <v>98.83</v>
      </c>
      <c r="J50" s="860"/>
      <c r="K50" s="860"/>
      <c r="L50" s="860"/>
    </row>
    <row r="51" spans="2:12" ht="15.75" hidden="1">
      <c r="B51" s="2202"/>
      <c r="C51" s="868" t="s">
        <v>660</v>
      </c>
      <c r="D51" s="898">
        <v>100.45</v>
      </c>
      <c r="E51" s="898">
        <v>101.05</v>
      </c>
      <c r="F51" s="898">
        <v>100.75</v>
      </c>
      <c r="G51" s="898">
        <v>99.253666666666689</v>
      </c>
      <c r="H51" s="898">
        <v>99.853666666666655</v>
      </c>
      <c r="I51" s="897">
        <v>99.553666666666672</v>
      </c>
      <c r="J51" s="860"/>
      <c r="K51" s="860"/>
      <c r="L51" s="860"/>
    </row>
    <row r="52" spans="2:12" ht="15.75" hidden="1">
      <c r="B52" s="2202"/>
      <c r="C52" s="868" t="s">
        <v>659</v>
      </c>
      <c r="D52" s="898">
        <v>99.4</v>
      </c>
      <c r="E52" s="898">
        <v>100</v>
      </c>
      <c r="F52" s="898">
        <v>99.7</v>
      </c>
      <c r="G52" s="898">
        <v>99.667000000000002</v>
      </c>
      <c r="H52" s="898">
        <v>100.26700000000001</v>
      </c>
      <c r="I52" s="897">
        <v>99.967000000000013</v>
      </c>
      <c r="J52" s="860"/>
      <c r="K52" s="860"/>
      <c r="L52" s="860"/>
    </row>
    <row r="53" spans="2:12" ht="15.75" hidden="1">
      <c r="B53" s="2202"/>
      <c r="C53" s="868" t="s">
        <v>658</v>
      </c>
      <c r="D53" s="898">
        <v>102.16</v>
      </c>
      <c r="E53" s="898">
        <v>102.76</v>
      </c>
      <c r="F53" s="898">
        <v>102.46000000000001</v>
      </c>
      <c r="G53" s="898">
        <v>100.94516129032259</v>
      </c>
      <c r="H53" s="898">
        <v>101.54516129032258</v>
      </c>
      <c r="I53" s="897">
        <v>101.24516129032259</v>
      </c>
      <c r="J53" s="860"/>
      <c r="K53" s="860"/>
      <c r="L53" s="860"/>
    </row>
    <row r="54" spans="2:12" ht="15.75" hidden="1">
      <c r="B54" s="2202"/>
      <c r="C54" s="868" t="s">
        <v>838</v>
      </c>
      <c r="D54" s="898">
        <v>102.2</v>
      </c>
      <c r="E54" s="898">
        <v>102.8</v>
      </c>
      <c r="F54" s="898">
        <v>102.5</v>
      </c>
      <c r="G54" s="898">
        <v>101.78375</v>
      </c>
      <c r="H54" s="898">
        <v>102.38374999999999</v>
      </c>
      <c r="I54" s="897">
        <v>102.08374999999999</v>
      </c>
      <c r="J54" s="860"/>
      <c r="K54" s="860"/>
      <c r="L54" s="860"/>
    </row>
    <row r="55" spans="2:12" ht="15.75" hidden="1">
      <c r="B55" s="2202"/>
      <c r="C55" s="868" t="s">
        <v>656</v>
      </c>
      <c r="D55" s="896">
        <v>101.14</v>
      </c>
      <c r="E55" s="896">
        <v>101.74</v>
      </c>
      <c r="F55" s="896">
        <v>101.44</v>
      </c>
      <c r="G55" s="896">
        <v>101.45258064516129</v>
      </c>
      <c r="H55" s="896">
        <v>102.0525806451613</v>
      </c>
      <c r="I55" s="895">
        <v>101.75258064516129</v>
      </c>
      <c r="J55" s="860"/>
      <c r="K55" s="860"/>
      <c r="L55" s="860"/>
    </row>
    <row r="56" spans="2:12" ht="15.75" hidden="1">
      <c r="B56" s="2216"/>
      <c r="C56" s="888" t="s">
        <v>836</v>
      </c>
      <c r="D56" s="894">
        <v>99.558333333333337</v>
      </c>
      <c r="E56" s="894">
        <v>100.15833333333332</v>
      </c>
      <c r="F56" s="894">
        <v>99.858333333333348</v>
      </c>
      <c r="G56" s="894">
        <v>99.189275792547292</v>
      </c>
      <c r="H56" s="894">
        <v>99.789275792547258</v>
      </c>
      <c r="I56" s="893">
        <v>99.489275792547275</v>
      </c>
      <c r="J56" s="860"/>
      <c r="K56" s="860"/>
      <c r="L56" s="860"/>
    </row>
    <row r="57" spans="2:12" ht="15.75">
      <c r="B57" s="2201" t="s">
        <v>258</v>
      </c>
      <c r="C57" s="868" t="s">
        <v>667</v>
      </c>
      <c r="D57" s="892">
        <v>103.71</v>
      </c>
      <c r="E57" s="892">
        <v>104.31</v>
      </c>
      <c r="F57" s="892">
        <v>104.00999999999999</v>
      </c>
      <c r="G57" s="892">
        <v>102.12375000000002</v>
      </c>
      <c r="H57" s="892">
        <v>102.72375</v>
      </c>
      <c r="I57" s="891">
        <v>102.42375000000001</v>
      </c>
      <c r="J57" s="860"/>
      <c r="K57" s="860"/>
      <c r="L57" s="860"/>
    </row>
    <row r="58" spans="2:12" ht="15.75">
      <c r="B58" s="2202"/>
      <c r="C58" s="868" t="s">
        <v>666</v>
      </c>
      <c r="D58" s="890">
        <v>105.92</v>
      </c>
      <c r="E58" s="890">
        <v>106.52</v>
      </c>
      <c r="F58" s="890">
        <v>106.22</v>
      </c>
      <c r="G58" s="890">
        <v>105.59096774193547</v>
      </c>
      <c r="H58" s="890">
        <v>106.19096774193549</v>
      </c>
      <c r="I58" s="889">
        <v>105.89096774193548</v>
      </c>
      <c r="J58" s="860"/>
      <c r="K58" s="860"/>
      <c r="L58" s="860"/>
    </row>
    <row r="59" spans="2:12" ht="15.75">
      <c r="B59" s="2202"/>
      <c r="C59" s="868" t="s">
        <v>665</v>
      </c>
      <c r="D59" s="890">
        <v>103.49</v>
      </c>
      <c r="E59" s="890">
        <v>104.09</v>
      </c>
      <c r="F59" s="890">
        <v>103.78999999999999</v>
      </c>
      <c r="G59" s="890">
        <v>104.52666666666666</v>
      </c>
      <c r="H59" s="890">
        <v>105.12666666666668</v>
      </c>
      <c r="I59" s="889">
        <v>104.82666666666667</v>
      </c>
      <c r="J59" s="860"/>
      <c r="K59" s="860"/>
      <c r="L59" s="860"/>
    </row>
    <row r="60" spans="2:12" ht="15.75">
      <c r="B60" s="2202"/>
      <c r="C60" s="868" t="s">
        <v>664</v>
      </c>
      <c r="D60" s="890">
        <v>105.46</v>
      </c>
      <c r="E60" s="890">
        <v>106.06</v>
      </c>
      <c r="F60" s="890">
        <v>105.75999999999999</v>
      </c>
      <c r="G60" s="890">
        <v>104.429</v>
      </c>
      <c r="H60" s="890">
        <v>105.02900000000001</v>
      </c>
      <c r="I60" s="889">
        <v>104.72900000000001</v>
      </c>
      <c r="J60" s="860"/>
      <c r="K60" s="860"/>
      <c r="L60" s="860"/>
    </row>
    <row r="61" spans="2:12" ht="15.75">
      <c r="B61" s="2202"/>
      <c r="C61" s="868" t="s">
        <v>663</v>
      </c>
      <c r="D61" s="890">
        <v>107</v>
      </c>
      <c r="E61" s="890">
        <v>107.6</v>
      </c>
      <c r="F61" s="890">
        <v>107.3</v>
      </c>
      <c r="G61" s="890">
        <v>106.20206896551723</v>
      </c>
      <c r="H61" s="890">
        <v>106.80206896551724</v>
      </c>
      <c r="I61" s="889">
        <v>106.50206896551722</v>
      </c>
      <c r="J61" s="860"/>
      <c r="K61" s="862"/>
      <c r="L61" s="860"/>
    </row>
    <row r="62" spans="2:12" ht="15.75">
      <c r="B62" s="2202"/>
      <c r="C62" s="868" t="s">
        <v>662</v>
      </c>
      <c r="D62" s="890">
        <v>106.6</v>
      </c>
      <c r="E62" s="890">
        <v>107.2</v>
      </c>
      <c r="F62" s="890">
        <v>106.9</v>
      </c>
      <c r="G62" s="890">
        <v>106.06200000000003</v>
      </c>
      <c r="H62" s="890">
        <v>106.66199999999999</v>
      </c>
      <c r="I62" s="889">
        <v>106.36200000000001</v>
      </c>
      <c r="J62" s="860"/>
      <c r="K62" s="862"/>
      <c r="L62" s="860"/>
    </row>
    <row r="63" spans="2:12" ht="15.75">
      <c r="B63" s="2202"/>
      <c r="C63" s="868" t="s">
        <v>837</v>
      </c>
      <c r="D63" s="890">
        <v>108.88</v>
      </c>
      <c r="E63" s="890">
        <v>109.48</v>
      </c>
      <c r="F63" s="890">
        <v>109.18</v>
      </c>
      <c r="G63" s="890">
        <v>108.18586206896553</v>
      </c>
      <c r="H63" s="890">
        <v>108.78586206896551</v>
      </c>
      <c r="I63" s="889">
        <v>108.48586206896553</v>
      </c>
      <c r="J63" s="860"/>
      <c r="K63" s="862"/>
      <c r="L63" s="860"/>
    </row>
    <row r="64" spans="2:12" ht="15.75">
      <c r="B64" s="2202"/>
      <c r="C64" s="868" t="s">
        <v>660</v>
      </c>
      <c r="D64" s="890">
        <v>107.23</v>
      </c>
      <c r="E64" s="890">
        <v>107.83</v>
      </c>
      <c r="F64" s="890">
        <v>107.53</v>
      </c>
      <c r="G64" s="890">
        <v>108.52000000000001</v>
      </c>
      <c r="H64" s="890">
        <v>109.11999999999998</v>
      </c>
      <c r="I64" s="889">
        <v>108.82</v>
      </c>
      <c r="J64" s="860"/>
      <c r="K64" s="862"/>
      <c r="L64" s="860"/>
    </row>
    <row r="65" spans="2:12" ht="15.75">
      <c r="B65" s="2202"/>
      <c r="C65" s="868" t="s">
        <v>659</v>
      </c>
      <c r="D65" s="890">
        <v>105.92</v>
      </c>
      <c r="E65" s="890">
        <v>106.52</v>
      </c>
      <c r="F65" s="890">
        <v>106.22</v>
      </c>
      <c r="G65" s="890">
        <v>106.24066666666664</v>
      </c>
      <c r="H65" s="890">
        <v>106.84066666666668</v>
      </c>
      <c r="I65" s="889">
        <v>106.54066666666665</v>
      </c>
      <c r="J65" s="860"/>
      <c r="K65" s="862"/>
      <c r="L65" s="860"/>
    </row>
    <row r="66" spans="2:12" ht="15.75">
      <c r="B66" s="2202"/>
      <c r="C66" s="868" t="s">
        <v>658</v>
      </c>
      <c r="D66" s="890">
        <v>106.27</v>
      </c>
      <c r="E66" s="890">
        <v>106.87</v>
      </c>
      <c r="F66" s="890">
        <v>106.57</v>
      </c>
      <c r="G66" s="890">
        <v>106.12741935483871</v>
      </c>
      <c r="H66" s="890">
        <v>106.72741935483872</v>
      </c>
      <c r="I66" s="889">
        <v>106.42741935483872</v>
      </c>
      <c r="J66" s="860"/>
      <c r="K66" s="862"/>
      <c r="L66" s="860"/>
    </row>
    <row r="67" spans="2:12" ht="15.75">
      <c r="B67" s="2202"/>
      <c r="C67" s="868" t="s">
        <v>657</v>
      </c>
      <c r="D67" s="867">
        <v>107.08</v>
      </c>
      <c r="E67" s="867">
        <v>107.68</v>
      </c>
      <c r="F67" s="867">
        <v>107.38</v>
      </c>
      <c r="G67" s="867">
        <v>107.05187500000002</v>
      </c>
      <c r="H67" s="867">
        <v>107.65187499999999</v>
      </c>
      <c r="I67" s="866">
        <v>107.35187500000001</v>
      </c>
      <c r="J67" s="860"/>
      <c r="K67" s="862"/>
      <c r="L67" s="860"/>
    </row>
    <row r="68" spans="2:12" ht="15.75">
      <c r="B68" s="2202"/>
      <c r="C68" s="868" t="s">
        <v>656</v>
      </c>
      <c r="D68" s="867">
        <v>106.73</v>
      </c>
      <c r="E68" s="867">
        <v>107.33</v>
      </c>
      <c r="F68" s="867">
        <v>107.03</v>
      </c>
      <c r="G68" s="867">
        <v>107.56193548387097</v>
      </c>
      <c r="H68" s="867">
        <v>108.16193548387095</v>
      </c>
      <c r="I68" s="866">
        <v>107.86193548387095</v>
      </c>
      <c r="J68" s="860"/>
      <c r="K68" s="860"/>
      <c r="L68" s="862"/>
    </row>
    <row r="69" spans="2:12" ht="15.75">
      <c r="B69" s="2216"/>
      <c r="C69" s="888" t="s">
        <v>836</v>
      </c>
      <c r="D69" s="887">
        <v>106.19083333333333</v>
      </c>
      <c r="E69" s="887">
        <v>106.79083333333334</v>
      </c>
      <c r="F69" s="887">
        <v>106.4908333333333</v>
      </c>
      <c r="G69" s="887">
        <v>106.05185099570512</v>
      </c>
      <c r="H69" s="887">
        <v>106.6518509957051</v>
      </c>
      <c r="I69" s="886">
        <v>106.35185099570509</v>
      </c>
      <c r="J69" s="860"/>
      <c r="K69" s="860"/>
      <c r="L69" s="860"/>
    </row>
    <row r="70" spans="2:12" ht="15.75">
      <c r="B70" s="2201" t="s">
        <v>259</v>
      </c>
      <c r="C70" s="882" t="s">
        <v>667</v>
      </c>
      <c r="D70" s="881">
        <v>106.72</v>
      </c>
      <c r="E70" s="881">
        <v>107.32</v>
      </c>
      <c r="F70" s="881">
        <v>107.02</v>
      </c>
      <c r="G70" s="881">
        <v>106.88593750000001</v>
      </c>
      <c r="H70" s="881">
        <v>107.48593749999998</v>
      </c>
      <c r="I70" s="885">
        <v>107.18593749999999</v>
      </c>
      <c r="J70" s="860"/>
      <c r="K70" s="860"/>
      <c r="L70" s="860"/>
    </row>
    <row r="71" spans="2:12" ht="15.75">
      <c r="B71" s="2202"/>
      <c r="C71" s="868" t="s">
        <v>666</v>
      </c>
      <c r="D71" s="867">
        <v>106.85</v>
      </c>
      <c r="E71" s="867">
        <v>107.45</v>
      </c>
      <c r="F71" s="867">
        <v>107.15</v>
      </c>
      <c r="G71" s="867">
        <v>106.7274193548387</v>
      </c>
      <c r="H71" s="867">
        <v>107.32741935483868</v>
      </c>
      <c r="I71" s="866">
        <v>107.02741935483868</v>
      </c>
      <c r="J71" s="860"/>
      <c r="K71" s="860"/>
      <c r="L71" s="860"/>
    </row>
    <row r="72" spans="2:12" ht="15.75">
      <c r="B72" s="2202"/>
      <c r="C72" s="868" t="s">
        <v>665</v>
      </c>
      <c r="D72" s="867">
        <v>106.49</v>
      </c>
      <c r="E72" s="867">
        <v>107.09</v>
      </c>
      <c r="F72" s="867">
        <v>106.78999999999999</v>
      </c>
      <c r="G72" s="867">
        <v>106.43566666666669</v>
      </c>
      <c r="H72" s="867">
        <v>107.03566666666666</v>
      </c>
      <c r="I72" s="866">
        <v>106.73566666666667</v>
      </c>
      <c r="J72" s="860"/>
      <c r="K72" s="860"/>
      <c r="L72" s="860"/>
    </row>
    <row r="73" spans="2:12" ht="15.75">
      <c r="B73" s="2202"/>
      <c r="C73" s="868" t="s">
        <v>664</v>
      </c>
      <c r="D73" s="867">
        <v>107.31</v>
      </c>
      <c r="E73" s="867">
        <v>107.91</v>
      </c>
      <c r="F73" s="867">
        <v>107.61</v>
      </c>
      <c r="G73" s="867">
        <v>106.61566666666667</v>
      </c>
      <c r="H73" s="867">
        <v>107.21566666666668</v>
      </c>
      <c r="I73" s="866">
        <v>106.91566666666668</v>
      </c>
      <c r="J73" s="860"/>
      <c r="K73" s="860"/>
      <c r="L73" s="860"/>
    </row>
    <row r="74" spans="2:12" ht="15.75">
      <c r="B74" s="2202"/>
      <c r="C74" s="868" t="s">
        <v>663</v>
      </c>
      <c r="D74" s="867">
        <v>107.7</v>
      </c>
      <c r="E74" s="867">
        <v>108.3</v>
      </c>
      <c r="F74" s="867">
        <v>108</v>
      </c>
      <c r="G74" s="867">
        <v>108.59133333333332</v>
      </c>
      <c r="H74" s="867">
        <v>109.19133333333333</v>
      </c>
      <c r="I74" s="866">
        <v>108.89133333333334</v>
      </c>
      <c r="J74" s="860"/>
      <c r="K74" s="860"/>
      <c r="L74" s="860"/>
    </row>
    <row r="75" spans="2:12" ht="15.75">
      <c r="B75" s="2202"/>
      <c r="C75" s="868" t="s">
        <v>662</v>
      </c>
      <c r="D75" s="867">
        <v>108.54</v>
      </c>
      <c r="E75" s="867">
        <v>109.14</v>
      </c>
      <c r="F75" s="867">
        <v>108.84</v>
      </c>
      <c r="G75" s="867">
        <v>108.4448275862069</v>
      </c>
      <c r="H75" s="867">
        <v>109.04482758620691</v>
      </c>
      <c r="I75" s="866">
        <v>108.7448275862069</v>
      </c>
      <c r="J75" s="860"/>
      <c r="K75" s="860"/>
      <c r="L75" s="860"/>
    </row>
    <row r="76" spans="2:12" ht="15.75">
      <c r="B76" s="2202"/>
      <c r="C76" s="868" t="s">
        <v>661</v>
      </c>
      <c r="D76" s="867">
        <v>106.63</v>
      </c>
      <c r="E76" s="867">
        <v>107.23</v>
      </c>
      <c r="F76" s="867">
        <v>106.93</v>
      </c>
      <c r="G76" s="867">
        <v>108.20103448275863</v>
      </c>
      <c r="H76" s="867">
        <v>108.80103448275862</v>
      </c>
      <c r="I76" s="866">
        <v>108.50103448275863</v>
      </c>
      <c r="J76" s="860"/>
      <c r="K76" s="860"/>
      <c r="L76" s="860"/>
    </row>
    <row r="77" spans="2:12" ht="15.75">
      <c r="B77" s="2202"/>
      <c r="C77" s="868" t="s">
        <v>660</v>
      </c>
      <c r="D77" s="867">
        <v>106.27</v>
      </c>
      <c r="E77" s="867">
        <v>106.87</v>
      </c>
      <c r="F77" s="867">
        <v>106.57</v>
      </c>
      <c r="G77" s="867">
        <v>106.642</v>
      </c>
      <c r="H77" s="867">
        <v>107.242</v>
      </c>
      <c r="I77" s="866">
        <v>106.94200000000001</v>
      </c>
      <c r="J77" s="860"/>
      <c r="K77" s="860"/>
      <c r="L77" s="860"/>
    </row>
    <row r="78" spans="2:12" ht="15.75">
      <c r="B78" s="2202"/>
      <c r="C78" s="868" t="s">
        <v>659</v>
      </c>
      <c r="D78" s="867">
        <v>103.1</v>
      </c>
      <c r="E78" s="867">
        <v>103.7</v>
      </c>
      <c r="F78" s="867">
        <v>103.4</v>
      </c>
      <c r="G78" s="867">
        <v>103.90870967741935</v>
      </c>
      <c r="H78" s="867">
        <v>104.50870967741933</v>
      </c>
      <c r="I78" s="866">
        <v>104.20870967741934</v>
      </c>
      <c r="J78" s="860"/>
      <c r="K78" s="860"/>
      <c r="L78" s="860"/>
    </row>
    <row r="79" spans="2:12" ht="15.75">
      <c r="B79" s="2202"/>
      <c r="C79" s="868" t="s">
        <v>658</v>
      </c>
      <c r="D79" s="867">
        <v>102.61</v>
      </c>
      <c r="E79" s="867">
        <v>103.21</v>
      </c>
      <c r="F79" s="867">
        <v>102.91</v>
      </c>
      <c r="G79" s="867">
        <v>102.69709677419354</v>
      </c>
      <c r="H79" s="867">
        <v>103.29709677419355</v>
      </c>
      <c r="I79" s="866">
        <v>102.99709677419355</v>
      </c>
      <c r="J79" s="860"/>
      <c r="K79" s="862"/>
      <c r="L79" s="860"/>
    </row>
    <row r="80" spans="2:12" ht="15.75">
      <c r="B80" s="2202"/>
      <c r="C80" s="868" t="s">
        <v>657</v>
      </c>
      <c r="D80" s="867">
        <v>102.77</v>
      </c>
      <c r="E80" s="867">
        <v>103.37</v>
      </c>
      <c r="F80" s="867">
        <v>103.07</v>
      </c>
      <c r="G80" s="867">
        <v>102.82129032258065</v>
      </c>
      <c r="H80" s="867">
        <v>103.42129032258065</v>
      </c>
      <c r="I80" s="866">
        <v>103.12129032258065</v>
      </c>
      <c r="J80" s="860"/>
      <c r="K80" s="862"/>
      <c r="L80" s="860"/>
    </row>
    <row r="81" spans="2:12" ht="15.75">
      <c r="B81" s="2202"/>
      <c r="C81" s="880" t="s">
        <v>656</v>
      </c>
      <c r="D81" s="879">
        <v>102.86</v>
      </c>
      <c r="E81" s="879">
        <v>103.46</v>
      </c>
      <c r="F81" s="879">
        <v>103.16</v>
      </c>
      <c r="G81" s="879">
        <v>102.97903225806451</v>
      </c>
      <c r="H81" s="879">
        <v>103.57903225806453</v>
      </c>
      <c r="I81" s="878">
        <v>103.27903225806452</v>
      </c>
      <c r="J81" s="860"/>
      <c r="K81" s="862"/>
      <c r="L81" s="862"/>
    </row>
    <row r="82" spans="2:12" ht="16.5" thickBot="1">
      <c r="B82" s="2203"/>
      <c r="C82" s="884" t="s">
        <v>836</v>
      </c>
      <c r="D82" s="883">
        <v>105.65416666666665</v>
      </c>
      <c r="E82" s="883">
        <v>106.25416666666668</v>
      </c>
      <c r="F82" s="883">
        <v>105.95416666666667</v>
      </c>
      <c r="G82" s="883">
        <v>105.91250121856073</v>
      </c>
      <c r="H82" s="883">
        <v>106.51250121856073</v>
      </c>
      <c r="I82" s="872">
        <v>106.21250121856076</v>
      </c>
      <c r="J82" s="860"/>
      <c r="K82" s="862"/>
      <c r="L82" s="862"/>
    </row>
    <row r="83" spans="2:12" ht="16.5" thickTop="1">
      <c r="B83" s="2204" t="s">
        <v>46</v>
      </c>
      <c r="C83" s="882" t="s">
        <v>667</v>
      </c>
      <c r="D83" s="881">
        <v>102.29</v>
      </c>
      <c r="E83" s="881">
        <v>102.89</v>
      </c>
      <c r="F83" s="881">
        <v>102.59</v>
      </c>
      <c r="G83" s="881">
        <v>102.28999999999998</v>
      </c>
      <c r="H83" s="881">
        <v>102.89000000000001</v>
      </c>
      <c r="I83" s="866">
        <v>102.59</v>
      </c>
      <c r="J83" s="860"/>
      <c r="K83" s="862"/>
      <c r="L83" s="862"/>
    </row>
    <row r="84" spans="2:12" ht="15.75">
      <c r="B84" s="2202"/>
      <c r="C84" s="868" t="s">
        <v>666</v>
      </c>
      <c r="D84" s="867">
        <v>102.22</v>
      </c>
      <c r="E84" s="867">
        <v>102.82</v>
      </c>
      <c r="F84" s="867">
        <v>102.52</v>
      </c>
      <c r="G84" s="867">
        <v>102.15354838709678</v>
      </c>
      <c r="H84" s="867">
        <v>102.75354838709676</v>
      </c>
      <c r="I84" s="866">
        <v>102.45354838709676</v>
      </c>
      <c r="J84" s="860"/>
      <c r="K84" s="862"/>
      <c r="L84" s="862"/>
    </row>
    <row r="85" spans="2:12" ht="15.75">
      <c r="B85" s="2202"/>
      <c r="C85" s="868" t="s">
        <v>665</v>
      </c>
      <c r="D85" s="867">
        <v>103.29</v>
      </c>
      <c r="E85" s="867">
        <v>103.89</v>
      </c>
      <c r="F85" s="867">
        <v>103.59</v>
      </c>
      <c r="G85" s="867">
        <v>103.68709677419353</v>
      </c>
      <c r="H85" s="867">
        <v>104.28709677419357</v>
      </c>
      <c r="I85" s="866">
        <v>103.98709677419356</v>
      </c>
      <c r="J85" s="860"/>
      <c r="K85" s="862"/>
      <c r="L85" s="862"/>
    </row>
    <row r="86" spans="2:12" ht="15.75">
      <c r="B86" s="2202"/>
      <c r="C86" s="868" t="s">
        <v>664</v>
      </c>
      <c r="D86" s="867">
        <v>104.04</v>
      </c>
      <c r="E86" s="867">
        <v>104.64</v>
      </c>
      <c r="F86" s="867">
        <v>104.34</v>
      </c>
      <c r="G86" s="867">
        <v>103.63419354838709</v>
      </c>
      <c r="H86" s="867">
        <v>104.23419354838707</v>
      </c>
      <c r="I86" s="866">
        <v>103.93419354838707</v>
      </c>
      <c r="J86" s="860"/>
      <c r="K86" s="862"/>
      <c r="L86" s="862"/>
    </row>
    <row r="87" spans="2:12" ht="15.75">
      <c r="B87" s="2202"/>
      <c r="C87" s="868" t="s">
        <v>663</v>
      </c>
      <c r="D87" s="867">
        <v>102.65</v>
      </c>
      <c r="E87" s="867">
        <v>103.25</v>
      </c>
      <c r="F87" s="867">
        <v>102.95</v>
      </c>
      <c r="G87" s="867">
        <v>103.08379310344827</v>
      </c>
      <c r="H87" s="867">
        <v>103.68379310344827</v>
      </c>
      <c r="I87" s="866">
        <v>103.38379310344827</v>
      </c>
      <c r="J87" s="860"/>
      <c r="K87" s="862"/>
      <c r="L87" s="862"/>
    </row>
    <row r="88" spans="2:12" ht="15.75">
      <c r="B88" s="2202"/>
      <c r="C88" s="868" t="s">
        <v>662</v>
      </c>
      <c r="D88" s="867">
        <v>101.52</v>
      </c>
      <c r="E88" s="867">
        <v>102.12</v>
      </c>
      <c r="F88" s="867">
        <v>101.82</v>
      </c>
      <c r="G88" s="867">
        <v>101.83166666666668</v>
      </c>
      <c r="H88" s="867">
        <v>102.43166666666666</v>
      </c>
      <c r="I88" s="866">
        <v>102.13166666666666</v>
      </c>
      <c r="J88" s="860"/>
      <c r="K88" s="862"/>
      <c r="L88" s="862"/>
    </row>
    <row r="89" spans="2:12" ht="15.75">
      <c r="B89" s="2202"/>
      <c r="C89" s="868" t="s">
        <v>661</v>
      </c>
      <c r="D89" s="867">
        <v>102.74</v>
      </c>
      <c r="E89" s="867">
        <v>103.34</v>
      </c>
      <c r="F89" s="867">
        <v>103.03999999999999</v>
      </c>
      <c r="G89" s="867">
        <v>101.93551724137932</v>
      </c>
      <c r="H89" s="867">
        <v>102.5355172413793</v>
      </c>
      <c r="I89" s="866">
        <v>102.23551724137931</v>
      </c>
      <c r="J89" s="860"/>
      <c r="K89" s="862"/>
      <c r="L89" s="862"/>
    </row>
    <row r="90" spans="2:12" ht="15.75">
      <c r="B90" s="2202"/>
      <c r="C90" s="868" t="s">
        <v>660</v>
      </c>
      <c r="D90" s="867">
        <v>103.53</v>
      </c>
      <c r="E90" s="867">
        <v>104.13</v>
      </c>
      <c r="F90" s="867">
        <v>103.83</v>
      </c>
      <c r="G90" s="867">
        <v>103.34766666666668</v>
      </c>
      <c r="H90" s="867">
        <v>103.94766666666668</v>
      </c>
      <c r="I90" s="866">
        <v>103.64766666666668</v>
      </c>
      <c r="J90" s="860"/>
      <c r="K90" s="862"/>
      <c r="L90" s="862"/>
    </row>
    <row r="91" spans="2:12" ht="15.75">
      <c r="B91" s="2202"/>
      <c r="C91" s="868" t="s">
        <v>659</v>
      </c>
      <c r="D91" s="867">
        <v>104.12</v>
      </c>
      <c r="E91" s="867">
        <v>104.72</v>
      </c>
      <c r="F91" s="867">
        <v>104.42</v>
      </c>
      <c r="G91" s="867">
        <v>103.79666666666668</v>
      </c>
      <c r="H91" s="867">
        <v>104.39666666666666</v>
      </c>
      <c r="I91" s="866">
        <v>104.09666666666666</v>
      </c>
      <c r="J91" s="860"/>
      <c r="K91" s="862"/>
      <c r="L91" s="862"/>
    </row>
    <row r="92" spans="2:12" ht="15.75">
      <c r="B92" s="2202"/>
      <c r="C92" s="868" t="s">
        <v>658</v>
      </c>
      <c r="D92" s="867">
        <v>107.43</v>
      </c>
      <c r="E92" s="867">
        <v>108.03</v>
      </c>
      <c r="F92" s="867">
        <v>107.73</v>
      </c>
      <c r="G92" s="867">
        <v>106.08032258064517</v>
      </c>
      <c r="H92" s="867">
        <v>106.68032258064517</v>
      </c>
      <c r="I92" s="866">
        <v>106.38032258064517</v>
      </c>
      <c r="J92" s="862"/>
      <c r="K92" s="862"/>
      <c r="L92" s="862"/>
    </row>
    <row r="93" spans="2:12" ht="15.75">
      <c r="B93" s="2202"/>
      <c r="C93" s="868" t="s">
        <v>657</v>
      </c>
      <c r="D93" s="867">
        <v>107.94</v>
      </c>
      <c r="E93" s="867">
        <v>108.54</v>
      </c>
      <c r="F93" s="867">
        <v>108.24000000000001</v>
      </c>
      <c r="G93" s="867">
        <v>107.88774193548387</v>
      </c>
      <c r="H93" s="867">
        <v>108.48774193548388</v>
      </c>
      <c r="I93" s="866">
        <v>108.18774193548387</v>
      </c>
      <c r="J93" s="862"/>
      <c r="K93" s="862"/>
      <c r="L93" s="862"/>
    </row>
    <row r="94" spans="2:12" ht="15.75">
      <c r="B94" s="2202"/>
      <c r="C94" s="880" t="s">
        <v>656</v>
      </c>
      <c r="D94" s="879">
        <v>109.34</v>
      </c>
      <c r="E94" s="879">
        <v>109.94</v>
      </c>
      <c r="F94" s="879">
        <v>109.64</v>
      </c>
      <c r="G94" s="879">
        <v>109.14781249999999</v>
      </c>
      <c r="H94" s="879">
        <v>109.74781249999999</v>
      </c>
      <c r="I94" s="878">
        <v>109.4478125</v>
      </c>
      <c r="J94" s="862"/>
      <c r="K94" s="862"/>
      <c r="L94" s="860"/>
    </row>
    <row r="95" spans="2:12" ht="16.5" thickBot="1">
      <c r="B95" s="2203"/>
      <c r="C95" s="874" t="s">
        <v>836</v>
      </c>
      <c r="D95" s="873">
        <v>104.25916666666666</v>
      </c>
      <c r="E95" s="873">
        <v>104.85916666666668</v>
      </c>
      <c r="F95" s="873">
        <v>104.55916666666668</v>
      </c>
      <c r="G95" s="873">
        <v>104.07300217255283</v>
      </c>
      <c r="H95" s="873">
        <v>104.67300217255281</v>
      </c>
      <c r="I95" s="872">
        <v>104.37300217255284</v>
      </c>
      <c r="J95" s="860"/>
      <c r="K95" s="862"/>
      <c r="L95" s="860"/>
    </row>
    <row r="96" spans="2:12" ht="16.5" thickTop="1">
      <c r="B96" s="2204" t="s">
        <v>45</v>
      </c>
      <c r="C96" s="868" t="s">
        <v>667</v>
      </c>
      <c r="D96" s="867">
        <v>111.54</v>
      </c>
      <c r="E96" s="867">
        <v>112.14</v>
      </c>
      <c r="F96" s="867">
        <v>111.84</v>
      </c>
      <c r="G96" s="867">
        <v>109.83064516129029</v>
      </c>
      <c r="H96" s="867">
        <v>110.43064516129036</v>
      </c>
      <c r="I96" s="866">
        <v>110.13064516129032</v>
      </c>
      <c r="J96" s="862"/>
      <c r="K96" s="862"/>
      <c r="L96" s="860"/>
    </row>
    <row r="97" spans="2:12" ht="15.75">
      <c r="B97" s="2202"/>
      <c r="C97" s="868" t="s">
        <v>666</v>
      </c>
      <c r="D97" s="867">
        <v>114.66</v>
      </c>
      <c r="E97" s="867">
        <v>115.26</v>
      </c>
      <c r="F97" s="867">
        <v>114.96000000000001</v>
      </c>
      <c r="G97" s="867">
        <v>113.2225806451613</v>
      </c>
      <c r="H97" s="867">
        <v>113.8225806451613</v>
      </c>
      <c r="I97" s="866">
        <v>113.5225806451613</v>
      </c>
      <c r="J97" s="860"/>
      <c r="K97" s="862"/>
      <c r="L97" s="862"/>
    </row>
    <row r="98" spans="2:12" ht="15.75">
      <c r="B98" s="2202"/>
      <c r="C98" s="868" t="s">
        <v>665</v>
      </c>
      <c r="D98" s="867">
        <v>117.24</v>
      </c>
      <c r="E98" s="867">
        <v>117.84</v>
      </c>
      <c r="F98" s="867">
        <v>117.53999999999999</v>
      </c>
      <c r="G98" s="867">
        <v>116.63032258064518</v>
      </c>
      <c r="H98" s="867">
        <v>117.23032258064515</v>
      </c>
      <c r="I98" s="866">
        <v>116.93032258064517</v>
      </c>
      <c r="J98" s="860"/>
      <c r="K98" s="862"/>
      <c r="L98" s="862"/>
    </row>
    <row r="99" spans="2:12" ht="15.75">
      <c r="B99" s="2202"/>
      <c r="C99" s="868" t="s">
        <v>664</v>
      </c>
      <c r="D99" s="867">
        <v>114.88</v>
      </c>
      <c r="E99" s="867">
        <v>115.48</v>
      </c>
      <c r="F99" s="867">
        <v>115.18</v>
      </c>
      <c r="G99" s="867">
        <v>116.63066666666667</v>
      </c>
      <c r="H99" s="867">
        <v>117.23066666666665</v>
      </c>
      <c r="I99" s="866">
        <v>116.93066666666667</v>
      </c>
      <c r="J99" s="860"/>
      <c r="K99" s="862"/>
      <c r="L99" s="862"/>
    </row>
    <row r="100" spans="2:12" ht="15.75">
      <c r="B100" s="2202"/>
      <c r="C100" s="868" t="s">
        <v>663</v>
      </c>
      <c r="D100" s="867">
        <v>114.74</v>
      </c>
      <c r="E100" s="867">
        <v>115.34</v>
      </c>
      <c r="F100" s="867">
        <v>115.03999999999999</v>
      </c>
      <c r="G100" s="867">
        <v>113.22</v>
      </c>
      <c r="H100" s="867">
        <v>113.82</v>
      </c>
      <c r="I100" s="866">
        <v>113.52</v>
      </c>
      <c r="J100" s="860"/>
      <c r="K100" s="862"/>
      <c r="L100" s="862"/>
    </row>
    <row r="101" spans="2:12" ht="15.75">
      <c r="B101" s="2202"/>
      <c r="C101" s="868" t="s">
        <v>662</v>
      </c>
      <c r="D101" s="867">
        <v>112.48</v>
      </c>
      <c r="E101" s="867">
        <v>113.08</v>
      </c>
      <c r="F101" s="867">
        <v>112.78</v>
      </c>
      <c r="G101" s="867">
        <v>112.12</v>
      </c>
      <c r="H101" s="867">
        <v>112.72</v>
      </c>
      <c r="I101" s="866">
        <v>112.42</v>
      </c>
      <c r="J101" s="860"/>
      <c r="K101" s="862"/>
      <c r="L101" s="862"/>
    </row>
    <row r="102" spans="2:12" ht="15.75">
      <c r="B102" s="2202"/>
      <c r="C102" s="868" t="s">
        <v>661</v>
      </c>
      <c r="D102" s="867">
        <v>113.58</v>
      </c>
      <c r="E102" s="867">
        <v>114.18</v>
      </c>
      <c r="F102" s="867">
        <v>113.88</v>
      </c>
      <c r="G102" s="867">
        <v>113.69379310344827</v>
      </c>
      <c r="H102" s="867">
        <v>114.29379310344828</v>
      </c>
      <c r="I102" s="866">
        <v>113.99379310344827</v>
      </c>
      <c r="J102" s="860"/>
      <c r="K102" s="862"/>
      <c r="L102" s="862"/>
    </row>
    <row r="103" spans="2:12" ht="15.75">
      <c r="B103" s="2202"/>
      <c r="C103" s="868" t="s">
        <v>660</v>
      </c>
      <c r="D103" s="867">
        <v>110.96</v>
      </c>
      <c r="E103" s="867">
        <v>111.56</v>
      </c>
      <c r="F103" s="867">
        <v>111.25999999999999</v>
      </c>
      <c r="G103" s="867">
        <v>112.92</v>
      </c>
      <c r="H103" s="867">
        <v>113.52</v>
      </c>
      <c r="I103" s="866">
        <v>113.22</v>
      </c>
      <c r="J103" s="860"/>
      <c r="K103" s="862"/>
      <c r="L103" s="862"/>
    </row>
    <row r="104" spans="2:12" ht="15.75">
      <c r="B104" s="2202"/>
      <c r="C104" s="868" t="s">
        <v>659</v>
      </c>
      <c r="D104" s="867">
        <v>110.35</v>
      </c>
      <c r="E104" s="867">
        <v>110.95</v>
      </c>
      <c r="F104" s="867">
        <v>110.65</v>
      </c>
      <c r="G104" s="867">
        <v>110.18</v>
      </c>
      <c r="H104" s="867">
        <v>110.78</v>
      </c>
      <c r="I104" s="866">
        <v>110.48</v>
      </c>
      <c r="J104" s="860"/>
      <c r="K104" s="862"/>
      <c r="L104" s="862"/>
    </row>
    <row r="105" spans="2:12" ht="15.75">
      <c r="B105" s="2202"/>
      <c r="C105" s="868" t="s">
        <v>658</v>
      </c>
      <c r="D105" s="867">
        <v>112.56</v>
      </c>
      <c r="E105" s="867">
        <v>113.16</v>
      </c>
      <c r="F105" s="867">
        <v>112.86</v>
      </c>
      <c r="G105" s="867">
        <v>111.12</v>
      </c>
      <c r="H105" s="867">
        <v>111.72</v>
      </c>
      <c r="I105" s="866">
        <v>111.42</v>
      </c>
      <c r="J105" s="860"/>
      <c r="K105" s="862"/>
      <c r="L105" s="862"/>
    </row>
    <row r="106" spans="2:12" ht="15.75">
      <c r="B106" s="2202"/>
      <c r="C106" s="877" t="s">
        <v>657</v>
      </c>
      <c r="D106" s="876">
        <v>111.39</v>
      </c>
      <c r="E106" s="876">
        <v>111.99</v>
      </c>
      <c r="F106" s="876">
        <v>111.69</v>
      </c>
      <c r="G106" s="876">
        <v>111.22</v>
      </c>
      <c r="H106" s="876">
        <v>111.82</v>
      </c>
      <c r="I106" s="875">
        <v>111.52</v>
      </c>
      <c r="J106" s="862"/>
      <c r="K106" s="862"/>
      <c r="L106" s="862"/>
    </row>
    <row r="107" spans="2:12" ht="15.75">
      <c r="B107" s="2202"/>
      <c r="C107" s="877" t="s">
        <v>656</v>
      </c>
      <c r="D107" s="876">
        <v>109.36</v>
      </c>
      <c r="E107" s="876">
        <v>109.96</v>
      </c>
      <c r="F107" s="876">
        <v>109.66</v>
      </c>
      <c r="G107" s="876">
        <v>110.17</v>
      </c>
      <c r="H107" s="876">
        <v>110.77</v>
      </c>
      <c r="I107" s="875">
        <v>110.47</v>
      </c>
      <c r="J107" s="862"/>
      <c r="K107" s="862"/>
      <c r="L107" s="862"/>
    </row>
    <row r="108" spans="2:12" ht="16.5" thickBot="1">
      <c r="B108" s="2203"/>
      <c r="C108" s="874" t="s">
        <v>836</v>
      </c>
      <c r="D108" s="873">
        <v>112.81166666666667</v>
      </c>
      <c r="E108" s="873">
        <v>113.41166666666669</v>
      </c>
      <c r="F108" s="873">
        <v>113.11166666666668</v>
      </c>
      <c r="G108" s="873">
        <v>112.57983401310099</v>
      </c>
      <c r="H108" s="873">
        <v>113.17983401310096</v>
      </c>
      <c r="I108" s="872">
        <v>112.87983401310099</v>
      </c>
      <c r="J108" s="862"/>
      <c r="K108" s="862"/>
      <c r="L108" s="862"/>
    </row>
    <row r="109" spans="2:12" ht="16.5" thickTop="1">
      <c r="B109" s="2204" t="s">
        <v>58</v>
      </c>
      <c r="C109" s="871" t="s">
        <v>667</v>
      </c>
      <c r="D109" s="870">
        <v>113.55</v>
      </c>
      <c r="E109" s="870">
        <v>114.15</v>
      </c>
      <c r="F109" s="870">
        <v>113.85</v>
      </c>
      <c r="G109" s="870">
        <v>111.26</v>
      </c>
      <c r="H109" s="870">
        <v>111.86</v>
      </c>
      <c r="I109" s="869">
        <v>111.56</v>
      </c>
      <c r="J109" s="862"/>
      <c r="K109" s="862"/>
      <c r="L109" s="862"/>
    </row>
    <row r="110" spans="2:12" ht="15.75">
      <c r="B110" s="2202"/>
      <c r="C110" s="868" t="s">
        <v>666</v>
      </c>
      <c r="D110" s="867">
        <v>114.26</v>
      </c>
      <c r="E110" s="867">
        <v>114.86</v>
      </c>
      <c r="F110" s="867">
        <v>114.56</v>
      </c>
      <c r="G110" s="867">
        <v>114.21</v>
      </c>
      <c r="H110" s="867">
        <v>114.81</v>
      </c>
      <c r="I110" s="866">
        <v>114.50999999999999</v>
      </c>
      <c r="J110" s="862"/>
      <c r="K110" s="862"/>
      <c r="L110" s="862"/>
    </row>
    <row r="111" spans="2:12" ht="16.5" thickBot="1">
      <c r="B111" s="2203"/>
      <c r="C111" s="865" t="s">
        <v>665</v>
      </c>
      <c r="D111" s="864">
        <v>114</v>
      </c>
      <c r="E111" s="864">
        <v>114.6</v>
      </c>
      <c r="F111" s="864">
        <v>114.3</v>
      </c>
      <c r="G111" s="864">
        <v>113.34</v>
      </c>
      <c r="H111" s="864">
        <v>113.94</v>
      </c>
      <c r="I111" s="863">
        <v>113.64</v>
      </c>
      <c r="J111" s="862"/>
      <c r="K111" s="862"/>
      <c r="L111" s="862"/>
    </row>
    <row r="112" spans="2:12" ht="16.5" thickTop="1">
      <c r="B112" s="2182" t="s">
        <v>835</v>
      </c>
      <c r="C112" s="2182"/>
      <c r="D112" s="2182"/>
      <c r="E112" s="2182"/>
      <c r="F112" s="2182"/>
      <c r="G112" s="2182"/>
      <c r="H112" s="861"/>
      <c r="I112" s="861"/>
      <c r="J112" s="860"/>
      <c r="K112" s="860"/>
      <c r="L112" s="860"/>
    </row>
    <row r="113" spans="2:12" ht="15.75">
      <c r="B113" s="2054" t="s">
        <v>834</v>
      </c>
      <c r="C113" s="2054"/>
      <c r="D113" s="2054"/>
      <c r="E113" s="2054"/>
      <c r="F113" s="2054"/>
      <c r="G113" s="2054"/>
      <c r="H113" s="2054"/>
      <c r="I113" s="2054"/>
      <c r="J113" s="2054"/>
      <c r="K113" s="2054"/>
      <c r="L113" s="2054"/>
    </row>
    <row r="114" spans="2:12" ht="15.75">
      <c r="B114" s="2054" t="s">
        <v>220</v>
      </c>
      <c r="C114" s="2054"/>
      <c r="D114" s="2054"/>
      <c r="E114" s="2054"/>
      <c r="F114" s="2054"/>
      <c r="G114" s="2054"/>
      <c r="H114" s="2054"/>
      <c r="I114" s="2054"/>
      <c r="J114" s="2054"/>
      <c r="K114" s="2054"/>
      <c r="L114" s="2054"/>
    </row>
    <row r="115" spans="2:12" ht="16.5" thickBot="1">
      <c r="B115" s="309"/>
      <c r="C115" s="309"/>
      <c r="D115" s="309"/>
      <c r="E115" s="309"/>
      <c r="F115" s="309"/>
      <c r="G115" s="309"/>
      <c r="H115" s="309"/>
      <c r="I115" s="309"/>
      <c r="J115" s="157"/>
      <c r="K115" s="157"/>
      <c r="L115" s="157"/>
    </row>
    <row r="116" spans="2:12" ht="15.75" thickTop="1">
      <c r="B116" s="2186"/>
      <c r="C116" s="2189" t="s">
        <v>819</v>
      </c>
      <c r="D116" s="2190"/>
      <c r="E116" s="2191"/>
      <c r="F116" s="2189" t="s">
        <v>44</v>
      </c>
      <c r="G116" s="2190"/>
      <c r="H116" s="2191"/>
      <c r="I116" s="2195" t="s">
        <v>79</v>
      </c>
      <c r="J116" s="2196"/>
      <c r="K116" s="2196"/>
      <c r="L116" s="2197"/>
    </row>
    <row r="117" spans="2:12">
      <c r="B117" s="2187"/>
      <c r="C117" s="2192"/>
      <c r="D117" s="2193"/>
      <c r="E117" s="2194"/>
      <c r="F117" s="2192"/>
      <c r="G117" s="2193"/>
      <c r="H117" s="2194"/>
      <c r="I117" s="2198" t="s">
        <v>833</v>
      </c>
      <c r="J117" s="2199"/>
      <c r="K117" s="2198" t="s">
        <v>832</v>
      </c>
      <c r="L117" s="2200"/>
    </row>
    <row r="118" spans="2:12">
      <c r="B118" s="2188"/>
      <c r="C118" s="858">
        <v>2017</v>
      </c>
      <c r="D118" s="858">
        <v>2018</v>
      </c>
      <c r="E118" s="858">
        <v>2019</v>
      </c>
      <c r="F118" s="858">
        <v>2017</v>
      </c>
      <c r="G118" s="858">
        <v>2018</v>
      </c>
      <c r="H118" s="858">
        <v>2019</v>
      </c>
      <c r="I118" s="859">
        <v>2018</v>
      </c>
      <c r="J118" s="859">
        <v>2019</v>
      </c>
      <c r="K118" s="858">
        <v>2018</v>
      </c>
      <c r="L118" s="857">
        <v>2019</v>
      </c>
    </row>
    <row r="119" spans="2:12">
      <c r="B119" s="856" t="s">
        <v>831</v>
      </c>
      <c r="C119" s="855">
        <v>47.89</v>
      </c>
      <c r="D119" s="855">
        <v>71.03</v>
      </c>
      <c r="E119" s="855">
        <v>65.87</v>
      </c>
      <c r="F119" s="854">
        <v>57.49</v>
      </c>
      <c r="G119" s="854">
        <v>79.91</v>
      </c>
      <c r="H119" s="854">
        <v>59.35</v>
      </c>
      <c r="I119" s="853">
        <v>48.319064522864892</v>
      </c>
      <c r="J119" s="853">
        <v>-7.2645361115021672</v>
      </c>
      <c r="K119" s="853">
        <v>38.998086623760656</v>
      </c>
      <c r="L119" s="852">
        <v>-25.728945063196093</v>
      </c>
    </row>
    <row r="120" spans="2:12" ht="15.75" thickBot="1">
      <c r="B120" s="851" t="s">
        <v>830</v>
      </c>
      <c r="C120" s="850">
        <v>1230.3</v>
      </c>
      <c r="D120" s="850">
        <v>1241.0999999999999</v>
      </c>
      <c r="E120" s="850">
        <v>1409.85</v>
      </c>
      <c r="F120" s="850">
        <v>1303.3</v>
      </c>
      <c r="G120" s="850">
        <v>1229.05</v>
      </c>
      <c r="H120" s="850">
        <v>1492.65</v>
      </c>
      <c r="I120" s="849">
        <v>0.87783467446965346</v>
      </c>
      <c r="J120" s="849">
        <v>13.596809282088458</v>
      </c>
      <c r="K120" s="849">
        <v>-5.697076651576765</v>
      </c>
      <c r="L120" s="848">
        <v>21.447459419877163</v>
      </c>
    </row>
    <row r="121" spans="2:12" ht="15.75" thickTop="1">
      <c r="B121" s="2183" t="s">
        <v>829</v>
      </c>
      <c r="C121" s="2183"/>
      <c r="D121" s="2183"/>
      <c r="E121" s="2183"/>
      <c r="F121" s="2183"/>
      <c r="G121" s="157"/>
      <c r="H121" s="157"/>
      <c r="I121" s="157"/>
      <c r="J121" s="157"/>
      <c r="K121" s="157"/>
      <c r="L121" s="157"/>
    </row>
    <row r="122" spans="2:12">
      <c r="B122" s="2184" t="s">
        <v>828</v>
      </c>
      <c r="C122" s="2184"/>
      <c r="D122" s="2184"/>
      <c r="E122" s="2184"/>
      <c r="F122" s="2184"/>
      <c r="G122" s="2184"/>
      <c r="H122" s="157" t="s">
        <v>827</v>
      </c>
      <c r="I122" s="846"/>
      <c r="J122" s="846"/>
      <c r="K122" s="847"/>
    </row>
    <row r="123" spans="2:12">
      <c r="B123" s="2184" t="s">
        <v>826</v>
      </c>
      <c r="C123" s="2184"/>
      <c r="D123" s="2184"/>
      <c r="E123" s="2184"/>
      <c r="F123" s="2184"/>
      <c r="G123" s="2184"/>
      <c r="H123" s="2184"/>
      <c r="I123" s="2184"/>
      <c r="J123" s="2184"/>
      <c r="K123" s="2184"/>
      <c r="L123" s="847"/>
    </row>
    <row r="124" spans="2:12">
      <c r="B124" s="2185" t="s">
        <v>825</v>
      </c>
      <c r="C124" s="2185"/>
      <c r="D124" s="2185"/>
      <c r="E124" s="2185"/>
      <c r="F124" s="2185"/>
      <c r="G124" s="157"/>
      <c r="H124" s="157"/>
      <c r="I124" s="846"/>
      <c r="J124" s="846"/>
      <c r="K124" s="157"/>
      <c r="L124" s="157"/>
    </row>
  </sheetData>
  <mergeCells count="28">
    <mergeCell ref="B70:B82"/>
    <mergeCell ref="B83:B95"/>
    <mergeCell ref="B96:B108"/>
    <mergeCell ref="B109:B111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  <mergeCell ref="B123:K123"/>
    <mergeCell ref="B124:F124"/>
    <mergeCell ref="B116:B118"/>
    <mergeCell ref="C116:E117"/>
    <mergeCell ref="F116:H117"/>
    <mergeCell ref="I116:L116"/>
    <mergeCell ref="I117:J117"/>
    <mergeCell ref="K117:L117"/>
    <mergeCell ref="B112:G112"/>
    <mergeCell ref="B113:L113"/>
    <mergeCell ref="B121:F121"/>
    <mergeCell ref="B114:L114"/>
    <mergeCell ref="B122:G122"/>
  </mergeCells>
  <hyperlinks>
    <hyperlink ref="B124" r:id="rId1"/>
  </hyperlinks>
  <pageMargins left="0.7" right="0.7" top="0.43" bottom="0.75" header="0.3" footer="0.3"/>
  <pageSetup paperSize="9" scale="67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E39" sqref="E39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2" style="4" customWidth="1"/>
    <col min="5" max="5" width="16.85546875" style="307" customWidth="1"/>
    <col min="6" max="6" width="13.28515625" style="4" customWidth="1"/>
    <col min="7" max="7" width="17" style="307" customWidth="1"/>
    <col min="8" max="8" width="12.140625" style="6" bestFit="1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308"/>
    </row>
    <row r="2" spans="2:14" ht="14.25" customHeight="1">
      <c r="B2" s="2120" t="s">
        <v>51</v>
      </c>
      <c r="C2" s="2120"/>
      <c r="D2" s="2120"/>
      <c r="E2" s="2120"/>
      <c r="F2" s="2120"/>
      <c r="G2" s="2120"/>
      <c r="H2" s="2120"/>
    </row>
    <row r="3" spans="2:14" ht="18" customHeight="1">
      <c r="B3" s="2120" t="s">
        <v>0</v>
      </c>
      <c r="C3" s="2120"/>
      <c r="D3" s="2120"/>
      <c r="E3" s="2120"/>
      <c r="F3" s="2120"/>
      <c r="G3" s="2120"/>
      <c r="H3" s="2120"/>
      <c r="I3" s="25"/>
      <c r="J3" s="25"/>
    </row>
    <row r="4" spans="2:14" ht="16.5" customHeight="1">
      <c r="B4" s="2120" t="s">
        <v>36</v>
      </c>
      <c r="C4" s="2120"/>
      <c r="D4" s="2120"/>
      <c r="E4" s="2120"/>
      <c r="F4" s="2120"/>
      <c r="G4" s="2120"/>
      <c r="H4" s="2120"/>
      <c r="I4" s="25"/>
      <c r="J4" s="25"/>
    </row>
    <row r="5" spans="2:14" ht="17.25" customHeight="1">
      <c r="B5" s="2120" t="s">
        <v>44</v>
      </c>
      <c r="C5" s="2120"/>
      <c r="D5" s="2120"/>
      <c r="E5" s="2120"/>
      <c r="F5" s="2120"/>
      <c r="G5" s="2120"/>
      <c r="H5" s="2120"/>
      <c r="I5" s="25"/>
      <c r="J5" s="25"/>
    </row>
    <row r="6" spans="2:14" ht="15" customHeight="1" thickBot="1">
      <c r="B6" s="2223" t="s">
        <v>1</v>
      </c>
      <c r="C6" s="2223"/>
      <c r="D6" s="2223"/>
      <c r="E6" s="2223"/>
      <c r="F6" s="2223"/>
      <c r="G6" s="2223"/>
      <c r="H6" s="2223"/>
      <c r="I6" s="11"/>
      <c r="J6" s="11"/>
    </row>
    <row r="7" spans="2:14" ht="19.5" customHeight="1" thickTop="1">
      <c r="B7" s="2224" t="s">
        <v>42</v>
      </c>
      <c r="C7" s="2226" t="s">
        <v>47</v>
      </c>
      <c r="D7" s="2228" t="s">
        <v>2</v>
      </c>
      <c r="E7" s="2228"/>
      <c r="F7" s="2228"/>
      <c r="G7" s="2228"/>
      <c r="H7" s="2229"/>
      <c r="I7" s="12"/>
      <c r="J7" s="12"/>
    </row>
    <row r="8" spans="2:14" ht="21" customHeight="1">
      <c r="B8" s="2225"/>
      <c r="C8" s="2227"/>
      <c r="D8" s="2217" t="s">
        <v>46</v>
      </c>
      <c r="E8" s="2218"/>
      <c r="F8" s="2217" t="s">
        <v>45</v>
      </c>
      <c r="G8" s="2218"/>
      <c r="H8" s="14" t="s">
        <v>43</v>
      </c>
    </row>
    <row r="9" spans="2:14" s="10" customFormat="1" ht="24.75" customHeight="1">
      <c r="B9" s="2225"/>
      <c r="C9" s="2227"/>
      <c r="D9" s="44" t="s">
        <v>44</v>
      </c>
      <c r="E9" s="44" t="s">
        <v>48</v>
      </c>
      <c r="F9" s="44" t="s">
        <v>44</v>
      </c>
      <c r="G9" s="44" t="s">
        <v>48</v>
      </c>
      <c r="H9" s="45" t="s">
        <v>44</v>
      </c>
      <c r="I9" s="15"/>
      <c r="J9" s="16"/>
    </row>
    <row r="10" spans="2:14" ht="20.100000000000001" customHeight="1">
      <c r="B10" s="29">
        <v>1</v>
      </c>
      <c r="C10" s="37" t="s">
        <v>3</v>
      </c>
      <c r="D10" s="30">
        <v>138835.99999999997</v>
      </c>
      <c r="E10" s="30">
        <v>1066175.4000000001</v>
      </c>
      <c r="F10" s="30">
        <v>170952.5</v>
      </c>
      <c r="G10" s="30">
        <v>1067669.2</v>
      </c>
      <c r="H10" s="31">
        <v>172325</v>
      </c>
      <c r="I10" s="17"/>
      <c r="J10" s="17"/>
      <c r="K10" s="1"/>
      <c r="L10" s="1"/>
      <c r="M10" s="1"/>
      <c r="N10" s="1"/>
    </row>
    <row r="11" spans="2:14" ht="20.100000000000001" customHeight="1">
      <c r="B11" s="8"/>
      <c r="C11" s="41" t="s">
        <v>7</v>
      </c>
      <c r="D11" s="20">
        <v>126351.7</v>
      </c>
      <c r="E11" s="20">
        <v>693457.20000000007</v>
      </c>
      <c r="F11" s="20">
        <v>149574.69999999998</v>
      </c>
      <c r="G11" s="20">
        <v>712314.3</v>
      </c>
      <c r="H11" s="27">
        <v>0</v>
      </c>
      <c r="I11" s="17"/>
      <c r="J11" s="17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1">
        <v>122514.5</v>
      </c>
      <c r="E12" s="21">
        <v>635885.30000000005</v>
      </c>
      <c r="F12" s="21">
        <v>138852.79999999999</v>
      </c>
      <c r="G12" s="21">
        <v>668895.80000000005</v>
      </c>
      <c r="H12" s="26">
        <v>0</v>
      </c>
      <c r="I12" s="17"/>
      <c r="J12" s="17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1">
        <v>2404.9</v>
      </c>
      <c r="E13" s="21">
        <v>32757.8</v>
      </c>
      <c r="F13" s="21">
        <v>8497.2999999999993</v>
      </c>
      <c r="G13" s="21">
        <v>31631.8</v>
      </c>
      <c r="H13" s="26">
        <v>0</v>
      </c>
      <c r="I13" s="17"/>
      <c r="J13" s="17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1">
        <v>1432.3</v>
      </c>
      <c r="E14" s="21">
        <v>24814.1</v>
      </c>
      <c r="F14" s="21">
        <v>2224.6</v>
      </c>
      <c r="G14" s="21">
        <v>11786.699999999999</v>
      </c>
      <c r="H14" s="26">
        <v>0</v>
      </c>
      <c r="I14" s="17"/>
      <c r="J14" s="17"/>
      <c r="K14" s="1"/>
      <c r="L14" s="1"/>
      <c r="M14" s="1"/>
      <c r="N14" s="1"/>
    </row>
    <row r="15" spans="2:14" ht="20.100000000000001" customHeight="1">
      <c r="B15" s="8"/>
      <c r="C15" s="41" t="s">
        <v>11</v>
      </c>
      <c r="D15" s="20">
        <v>11640.999999999998</v>
      </c>
      <c r="E15" s="20">
        <v>263547.40000000002</v>
      </c>
      <c r="F15" s="20">
        <v>18775.099999999999</v>
      </c>
      <c r="G15" s="20">
        <v>232417</v>
      </c>
      <c r="H15" s="27">
        <v>0</v>
      </c>
      <c r="I15" s="17"/>
      <c r="J15" s="17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1">
        <v>9091.2999999999993</v>
      </c>
      <c r="E16" s="21">
        <v>216396.1</v>
      </c>
      <c r="F16" s="21">
        <v>14259</v>
      </c>
      <c r="G16" s="21">
        <v>175370.6</v>
      </c>
      <c r="H16" s="26">
        <v>0</v>
      </c>
      <c r="I16" s="17"/>
      <c r="J16" s="17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1">
        <v>2189.4</v>
      </c>
      <c r="E17" s="21">
        <v>39922.9</v>
      </c>
      <c r="F17" s="21">
        <v>4351.1000000000004</v>
      </c>
      <c r="G17" s="21">
        <v>51515.7</v>
      </c>
      <c r="H17" s="26">
        <v>0</v>
      </c>
      <c r="I17" s="17"/>
      <c r="J17" s="17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1">
        <v>360.3</v>
      </c>
      <c r="E18" s="21">
        <v>7228.4</v>
      </c>
      <c r="F18" s="21">
        <v>165</v>
      </c>
      <c r="G18" s="21">
        <v>5530.7</v>
      </c>
      <c r="H18" s="26">
        <v>0</v>
      </c>
      <c r="I18" s="17"/>
      <c r="J18" s="17"/>
      <c r="K18" s="1"/>
      <c r="L18" s="1"/>
      <c r="M18" s="1"/>
      <c r="N18" s="1"/>
    </row>
    <row r="19" spans="2:14" ht="20.100000000000001" customHeight="1">
      <c r="B19" s="8"/>
      <c r="C19" s="41" t="s">
        <v>12</v>
      </c>
      <c r="D19" s="20">
        <v>843.3</v>
      </c>
      <c r="E19" s="20">
        <v>109170.8</v>
      </c>
      <c r="F19" s="20">
        <v>2602.6999999999998</v>
      </c>
      <c r="G19" s="20">
        <v>122937.90000000001</v>
      </c>
      <c r="H19" s="27">
        <v>0</v>
      </c>
      <c r="I19" s="17"/>
      <c r="J19" s="17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1">
        <v>843.3</v>
      </c>
      <c r="E20" s="21">
        <v>103326.3</v>
      </c>
      <c r="F20" s="21">
        <v>2602.6999999999998</v>
      </c>
      <c r="G20" s="21">
        <v>117585.8</v>
      </c>
      <c r="H20" s="26">
        <v>0</v>
      </c>
      <c r="I20" s="17"/>
      <c r="J20" s="17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1">
        <v>0</v>
      </c>
      <c r="E21" s="21">
        <v>5510.4</v>
      </c>
      <c r="F21" s="21">
        <v>0</v>
      </c>
      <c r="G21" s="21">
        <v>5344.1</v>
      </c>
      <c r="H21" s="26">
        <v>0</v>
      </c>
      <c r="I21" s="17"/>
      <c r="J21" s="17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1">
        <v>0</v>
      </c>
      <c r="E22" s="21">
        <v>334.1</v>
      </c>
      <c r="F22" s="21">
        <v>0</v>
      </c>
      <c r="G22" s="21">
        <v>8</v>
      </c>
      <c r="H22" s="26">
        <v>0</v>
      </c>
      <c r="I22" s="17"/>
      <c r="J22" s="17"/>
      <c r="K22" s="1"/>
      <c r="L22" s="1"/>
      <c r="M22" s="1"/>
      <c r="N22" s="1"/>
    </row>
    <row r="23" spans="2:14" ht="20.100000000000001" customHeight="1">
      <c r="B23" s="29">
        <v>2</v>
      </c>
      <c r="C23" s="37" t="s">
        <v>4</v>
      </c>
      <c r="D23" s="30">
        <v>150469.59999999998</v>
      </c>
      <c r="E23" s="30">
        <v>760676.7</v>
      </c>
      <c r="F23" s="30">
        <v>203783.79999999996</v>
      </c>
      <c r="G23" s="30">
        <v>880154.20000000007</v>
      </c>
      <c r="H23" s="31">
        <v>218707.69999999998</v>
      </c>
      <c r="I23" s="17"/>
      <c r="J23" s="17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3">
        <v>148171.09999999998</v>
      </c>
      <c r="E24" s="23">
        <v>755156.29999999993</v>
      </c>
      <c r="F24" s="23">
        <v>203643.89999999997</v>
      </c>
      <c r="G24" s="23">
        <v>880154.20000000007</v>
      </c>
      <c r="H24" s="24">
        <v>218707.69999999998</v>
      </c>
      <c r="I24" s="17"/>
      <c r="J24" s="17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3">
        <v>139648.79999999999</v>
      </c>
      <c r="E25" s="23">
        <v>726724.6</v>
      </c>
      <c r="F25" s="23">
        <v>200320.09999999998</v>
      </c>
      <c r="G25" s="23">
        <v>865551.3</v>
      </c>
      <c r="H25" s="24">
        <v>211283.9</v>
      </c>
      <c r="I25" s="17"/>
      <c r="J25" s="17"/>
      <c r="K25" s="1"/>
      <c r="L25" s="1"/>
      <c r="M25" s="1"/>
      <c r="N25" s="1"/>
    </row>
    <row r="26" spans="2:14" ht="20.100000000000001" customHeight="1">
      <c r="B26" s="9"/>
      <c r="C26" s="7" t="s">
        <v>15</v>
      </c>
      <c r="D26" s="23">
        <v>8522.3000000000029</v>
      </c>
      <c r="E26" s="23">
        <v>28431.7</v>
      </c>
      <c r="F26" s="23">
        <v>3323.7999999999956</v>
      </c>
      <c r="G26" s="23">
        <v>14602.9</v>
      </c>
      <c r="H26" s="24">
        <v>7423.7999999999956</v>
      </c>
      <c r="I26" s="17"/>
      <c r="J26" s="17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3">
        <v>2298.5</v>
      </c>
      <c r="E27" s="23">
        <v>5520.4</v>
      </c>
      <c r="F27" s="23">
        <v>139.9</v>
      </c>
      <c r="G27" s="23">
        <v>0</v>
      </c>
      <c r="H27" s="24">
        <v>0</v>
      </c>
      <c r="I27" s="17"/>
      <c r="J27" s="17"/>
      <c r="K27" s="1"/>
      <c r="L27" s="1"/>
      <c r="M27" s="1"/>
      <c r="N27" s="1"/>
    </row>
    <row r="28" spans="2:14" ht="20.100000000000001" customHeight="1">
      <c r="B28" s="29" t="s">
        <v>32</v>
      </c>
      <c r="C28" s="37" t="s">
        <v>5</v>
      </c>
      <c r="D28" s="30">
        <v>11633.600000000006</v>
      </c>
      <c r="E28" s="30">
        <v>-305498.70000000019</v>
      </c>
      <c r="F28" s="30">
        <v>32831.299999999959</v>
      </c>
      <c r="G28" s="30">
        <v>-187514.99999999988</v>
      </c>
      <c r="H28" s="31">
        <v>46382.699999999983</v>
      </c>
      <c r="I28" s="17"/>
      <c r="J28" s="17"/>
      <c r="K28" s="1"/>
      <c r="L28" s="1"/>
      <c r="M28" s="1"/>
      <c r="N28" s="1"/>
    </row>
    <row r="29" spans="2:14" s="3" customFormat="1" ht="20.100000000000001" customHeight="1">
      <c r="B29" s="29">
        <v>4</v>
      </c>
      <c r="C29" s="37" t="s">
        <v>6</v>
      </c>
      <c r="D29" s="30">
        <v>66773.5</v>
      </c>
      <c r="E29" s="30">
        <v>224234.8</v>
      </c>
      <c r="F29" s="30">
        <v>11805.799999999997</v>
      </c>
      <c r="G29" s="30">
        <v>170109.5</v>
      </c>
      <c r="H29" s="31">
        <v>18253.899999999994</v>
      </c>
      <c r="I29" s="17"/>
      <c r="J29" s="17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1">
        <v>57402.6</v>
      </c>
      <c r="E30" s="21">
        <v>142036.80000000002</v>
      </c>
      <c r="F30" s="21">
        <v>103.3</v>
      </c>
      <c r="G30" s="21">
        <v>95619.4</v>
      </c>
      <c r="H30" s="22">
        <v>147.4</v>
      </c>
      <c r="I30" s="17"/>
      <c r="J30" s="17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8">
        <v>57540</v>
      </c>
      <c r="E31" s="18">
        <v>144751.00000000003</v>
      </c>
      <c r="F31" s="18">
        <v>0</v>
      </c>
      <c r="G31" s="18">
        <v>96382</v>
      </c>
      <c r="H31" s="19">
        <v>0</v>
      </c>
      <c r="I31" s="17"/>
      <c r="J31" s="17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1">
        <v>17540</v>
      </c>
      <c r="E32" s="21">
        <v>71958.7</v>
      </c>
      <c r="F32" s="21">
        <v>0</v>
      </c>
      <c r="G32" s="21">
        <v>26435</v>
      </c>
      <c r="H32" s="22">
        <v>0</v>
      </c>
      <c r="I32" s="17"/>
      <c r="J32" s="17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1">
        <v>40000</v>
      </c>
      <c r="E33" s="21">
        <v>72000</v>
      </c>
      <c r="F33" s="21">
        <v>0</v>
      </c>
      <c r="G33" s="21">
        <v>69947</v>
      </c>
      <c r="H33" s="22">
        <v>0</v>
      </c>
      <c r="I33" s="17"/>
      <c r="J33" s="17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1">
        <v>0</v>
      </c>
      <c r="E34" s="21">
        <v>0</v>
      </c>
      <c r="F34" s="21">
        <v>0</v>
      </c>
      <c r="G34" s="21">
        <v>0</v>
      </c>
      <c r="H34" s="22">
        <v>0</v>
      </c>
      <c r="I34" s="17"/>
      <c r="J34" s="17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1">
        <v>0</v>
      </c>
      <c r="E35" s="21">
        <v>751.1</v>
      </c>
      <c r="F35" s="21">
        <v>0</v>
      </c>
      <c r="G35" s="21">
        <v>0</v>
      </c>
      <c r="H35" s="22">
        <v>0</v>
      </c>
      <c r="I35" s="17"/>
      <c r="J35" s="17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1">
        <v>0</v>
      </c>
      <c r="E36" s="21">
        <v>41.2</v>
      </c>
      <c r="F36" s="21">
        <v>0</v>
      </c>
      <c r="G36" s="21">
        <v>0</v>
      </c>
      <c r="H36" s="22">
        <v>0</v>
      </c>
      <c r="I36" s="17"/>
      <c r="J36" s="17"/>
      <c r="K36" s="1"/>
      <c r="L36" s="1"/>
      <c r="M36" s="1"/>
      <c r="N36" s="1"/>
    </row>
    <row r="37" spans="2:14" ht="20.100000000000001" customHeight="1">
      <c r="B37" s="9"/>
      <c r="C37" s="7" t="s">
        <v>1495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17"/>
      <c r="J37" s="17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1">
        <v>-137.40000000000146</v>
      </c>
      <c r="E38" s="21">
        <v>-2714.2</v>
      </c>
      <c r="F38" s="21">
        <v>103.3</v>
      </c>
      <c r="G38" s="21">
        <v>-762.6</v>
      </c>
      <c r="H38" s="22">
        <v>147.4</v>
      </c>
      <c r="I38" s="17"/>
      <c r="J38" s="17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1">
        <v>614.29999999999995</v>
      </c>
      <c r="E39" s="21">
        <v>3235.3</v>
      </c>
      <c r="F39" s="21">
        <v>361.8</v>
      </c>
      <c r="G39" s="21">
        <v>3066.1</v>
      </c>
      <c r="H39" s="22">
        <v>0</v>
      </c>
      <c r="I39" s="17"/>
      <c r="J39" s="17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1">
        <v>8756.6000000000058</v>
      </c>
      <c r="E40" s="21">
        <v>78962.7</v>
      </c>
      <c r="F40" s="21">
        <v>11340.699999999997</v>
      </c>
      <c r="G40" s="21">
        <v>71424</v>
      </c>
      <c r="H40" s="22">
        <v>18106.499999999993</v>
      </c>
      <c r="I40" s="17"/>
      <c r="J40" s="17"/>
      <c r="K40" s="1"/>
      <c r="L40" s="1"/>
      <c r="M40" s="1"/>
      <c r="N40" s="1"/>
    </row>
    <row r="41" spans="2:14" ht="21.75" customHeight="1">
      <c r="B41" s="32" t="s">
        <v>33</v>
      </c>
      <c r="C41" s="42" t="s">
        <v>1492</v>
      </c>
      <c r="D41" s="33">
        <v>78407.100000000006</v>
      </c>
      <c r="E41" s="33">
        <v>-81263.900000000198</v>
      </c>
      <c r="F41" s="33">
        <v>44637.099999999955</v>
      </c>
      <c r="G41" s="33">
        <v>-17405.499999999884</v>
      </c>
      <c r="H41" s="34">
        <v>64636.599999999977</v>
      </c>
      <c r="I41" s="17"/>
      <c r="J41" s="17"/>
      <c r="K41" s="1"/>
      <c r="L41" s="1"/>
      <c r="M41" s="1"/>
      <c r="N41" s="1"/>
    </row>
    <row r="42" spans="2:14" s="3" customFormat="1" ht="20.100000000000001" customHeight="1">
      <c r="B42" s="29">
        <v>6</v>
      </c>
      <c r="C42" s="37" t="s">
        <v>41</v>
      </c>
      <c r="D42" s="35">
        <v>39947.299999999988</v>
      </c>
      <c r="E42" s="35">
        <v>64489</v>
      </c>
      <c r="F42" s="35">
        <v>11093.400000000012</v>
      </c>
      <c r="G42" s="35">
        <v>-41736.1</v>
      </c>
      <c r="H42" s="36">
        <v>-2006.1999999999953</v>
      </c>
      <c r="I42" s="17"/>
      <c r="J42" s="17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3">
        <v>1586.2</v>
      </c>
      <c r="E43" s="23">
        <v>34.1</v>
      </c>
      <c r="F43" s="23">
        <v>83.199999999999989</v>
      </c>
      <c r="G43" s="23">
        <v>-42.7</v>
      </c>
      <c r="H43" s="24">
        <v>347.1</v>
      </c>
      <c r="I43" s="17"/>
      <c r="J43" s="17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3">
        <v>1134</v>
      </c>
      <c r="E44" s="23">
        <v>-443.6</v>
      </c>
      <c r="F44" s="23">
        <v>324.29999999999995</v>
      </c>
      <c r="G44" s="23">
        <v>-156.69999999999999</v>
      </c>
      <c r="H44" s="24">
        <v>119.29999999999995</v>
      </c>
      <c r="I44" s="17"/>
      <c r="J44" s="17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3">
        <v>0</v>
      </c>
      <c r="E45" s="23">
        <v>1248.5</v>
      </c>
      <c r="F45" s="23">
        <v>0</v>
      </c>
      <c r="G45" s="23">
        <v>-28287.1</v>
      </c>
      <c r="H45" s="24">
        <v>0</v>
      </c>
      <c r="I45" s="17"/>
      <c r="J45" s="17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3">
        <v>38251.899999999994</v>
      </c>
      <c r="E46" s="23">
        <v>44059.8</v>
      </c>
      <c r="F46" s="23">
        <v>-5174.2999999999884</v>
      </c>
      <c r="G46" s="23">
        <v>-23811</v>
      </c>
      <c r="H46" s="24">
        <v>-11526.199999999997</v>
      </c>
      <c r="I46" s="17"/>
      <c r="J46" s="17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3">
        <v>-1024.800000000002</v>
      </c>
      <c r="E47" s="23">
        <v>19590.2</v>
      </c>
      <c r="F47" s="23">
        <v>15860.2</v>
      </c>
      <c r="G47" s="23">
        <v>10561.400000000001</v>
      </c>
      <c r="H47" s="24">
        <v>9053.6000000000022</v>
      </c>
      <c r="I47" s="17"/>
      <c r="J47" s="17"/>
      <c r="K47" s="1"/>
      <c r="L47" s="1"/>
      <c r="M47" s="1"/>
      <c r="N47" s="1"/>
    </row>
    <row r="48" spans="2:14" s="3" customFormat="1" ht="20.100000000000001" customHeight="1">
      <c r="B48" s="29" t="s">
        <v>34</v>
      </c>
      <c r="C48" s="37" t="s">
        <v>35</v>
      </c>
      <c r="D48" s="30">
        <v>118354.4</v>
      </c>
      <c r="E48" s="30">
        <v>-16774.900000000198</v>
      </c>
      <c r="F48" s="30">
        <v>55730.499999999971</v>
      </c>
      <c r="G48" s="30">
        <v>-59141.599999999882</v>
      </c>
      <c r="H48" s="31">
        <v>62630.39999999998</v>
      </c>
      <c r="I48" s="17"/>
      <c r="J48" s="17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3">
        <v>106272.1</v>
      </c>
      <c r="E49" s="23">
        <v>106272.1</v>
      </c>
      <c r="F49" s="21">
        <v>89497.8</v>
      </c>
      <c r="G49" s="21">
        <v>89497.799999999814</v>
      </c>
      <c r="H49" s="22">
        <v>58643.199999999932</v>
      </c>
      <c r="I49" s="17"/>
      <c r="J49" s="28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3"/>
      <c r="E50" s="23">
        <v>0.6</v>
      </c>
      <c r="F50" s="23">
        <v>0.3</v>
      </c>
      <c r="G50" s="21">
        <v>28287</v>
      </c>
      <c r="H50" s="24"/>
      <c r="I50" s="17"/>
      <c r="J50" s="17"/>
      <c r="K50" s="1"/>
      <c r="L50" s="1"/>
      <c r="M50" s="1"/>
      <c r="N50" s="1"/>
    </row>
    <row r="51" spans="2:15" s="3" customFormat="1" ht="20.100000000000001" customHeight="1" thickBot="1">
      <c r="B51" s="38"/>
      <c r="C51" s="43" t="s">
        <v>39</v>
      </c>
      <c r="D51" s="39">
        <v>224626.5</v>
      </c>
      <c r="E51" s="39">
        <v>89497.799999999814</v>
      </c>
      <c r="F51" s="39">
        <v>145228.59999999998</v>
      </c>
      <c r="G51" s="39">
        <v>58643.199999999932</v>
      </c>
      <c r="H51" s="40">
        <v>121273.59999999992</v>
      </c>
      <c r="I51" s="17"/>
      <c r="J51" s="17"/>
      <c r="K51" s="1"/>
      <c r="L51" s="1"/>
      <c r="M51" s="1"/>
      <c r="N51" s="1"/>
    </row>
    <row r="52" spans="2:15" s="3" customFormat="1" ht="19.5" customHeight="1" thickTop="1">
      <c r="B52" s="2220" t="s">
        <v>49</v>
      </c>
      <c r="C52" s="2220"/>
      <c r="D52" s="2220"/>
      <c r="E52" s="2220"/>
      <c r="F52" s="2220"/>
      <c r="G52" s="2220"/>
      <c r="H52" s="2220"/>
      <c r="I52" s="13"/>
      <c r="J52" s="5"/>
      <c r="K52" s="1"/>
      <c r="L52" s="1"/>
      <c r="M52" s="1"/>
      <c r="O52" s="1"/>
    </row>
    <row r="53" spans="2:15">
      <c r="B53" s="2221"/>
      <c r="C53" s="2221"/>
      <c r="D53" s="2221"/>
      <c r="E53" s="2221"/>
      <c r="F53" s="2221"/>
      <c r="G53" s="2221"/>
      <c r="H53" s="2221"/>
      <c r="I53" s="13"/>
      <c r="J53" s="5"/>
      <c r="K53" s="1"/>
      <c r="L53" s="1"/>
      <c r="M53" s="1"/>
      <c r="O53" s="1"/>
    </row>
    <row r="54" spans="2:15" ht="19.5" customHeight="1">
      <c r="B54" s="2222" t="s">
        <v>50</v>
      </c>
      <c r="C54" s="2222"/>
      <c r="D54" s="2222"/>
      <c r="E54" s="2222"/>
      <c r="F54" s="2222"/>
      <c r="G54" s="2222"/>
      <c r="H54" s="2222"/>
      <c r="I54" s="5"/>
      <c r="J54" s="5"/>
      <c r="K54" s="1"/>
      <c r="L54" s="1"/>
      <c r="M54" s="1"/>
      <c r="O54" s="1"/>
    </row>
    <row r="55" spans="2:15" ht="31.5" customHeight="1">
      <c r="B55" s="2221" t="s">
        <v>40</v>
      </c>
      <c r="C55" s="2221"/>
      <c r="D55" s="2221"/>
      <c r="E55" s="2221"/>
      <c r="F55" s="2221"/>
      <c r="G55" s="2221"/>
      <c r="H55" s="2221"/>
      <c r="I55" s="13"/>
      <c r="J55" s="5"/>
      <c r="K55" s="1"/>
      <c r="L55" s="1"/>
      <c r="M55" s="1"/>
      <c r="O55" s="1"/>
    </row>
    <row r="56" spans="2:15">
      <c r="C56" s="2219"/>
      <c r="D56" s="2219"/>
      <c r="E56" s="2219"/>
      <c r="F56" s="2219"/>
      <c r="G56" s="2219"/>
      <c r="H56" s="2219"/>
      <c r="I56" s="2219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workbookViewId="0">
      <selection activeCell="A2" sqref="A2:K2"/>
    </sheetView>
  </sheetViews>
  <sheetFormatPr defaultRowHeight="15"/>
  <cols>
    <col min="1" max="1" width="37.5703125" bestFit="1" customWidth="1"/>
    <col min="2" max="2" width="9.28515625" customWidth="1"/>
    <col min="3" max="3" width="11.85546875" customWidth="1"/>
    <col min="4" max="6" width="9.28515625" customWidth="1"/>
    <col min="7" max="7" width="9.140625" customWidth="1"/>
    <col min="8" max="8" width="8.7109375" style="110" customWidth="1"/>
    <col min="9" max="9" width="9.42578125" customWidth="1"/>
    <col min="10" max="10" width="9.42578125" style="110" customWidth="1"/>
    <col min="11" max="11" width="10.28515625" customWidth="1"/>
    <col min="18" max="18" width="9.5703125" bestFit="1" customWidth="1"/>
  </cols>
  <sheetData>
    <row r="1" spans="1:11" ht="15.75">
      <c r="A1" s="1942" t="s">
        <v>73</v>
      </c>
      <c r="B1" s="1942"/>
      <c r="C1" s="1942"/>
      <c r="D1" s="1942"/>
      <c r="E1" s="1942"/>
      <c r="F1" s="1942"/>
      <c r="G1" s="1942"/>
      <c r="H1" s="1942"/>
      <c r="I1" s="1942"/>
      <c r="J1" s="1942"/>
      <c r="K1" s="1942"/>
    </row>
    <row r="2" spans="1:11" ht="15.75">
      <c r="A2" s="1968" t="s">
        <v>74</v>
      </c>
      <c r="B2" s="1968"/>
      <c r="C2" s="1968"/>
      <c r="D2" s="1968"/>
      <c r="E2" s="1968"/>
      <c r="F2" s="1968"/>
      <c r="G2" s="1968"/>
      <c r="H2" s="1968"/>
      <c r="I2" s="1968"/>
      <c r="J2" s="1968"/>
      <c r="K2" s="1968"/>
    </row>
    <row r="3" spans="1:11" ht="15.75">
      <c r="A3" s="1968" t="s">
        <v>75</v>
      </c>
      <c r="B3" s="1968"/>
      <c r="C3" s="1968"/>
      <c r="D3" s="1968"/>
      <c r="E3" s="1968"/>
      <c r="F3" s="1968"/>
      <c r="G3" s="1968"/>
      <c r="H3" s="1968"/>
      <c r="I3" s="1968"/>
      <c r="J3" s="1968"/>
      <c r="K3" s="1968"/>
    </row>
    <row r="4" spans="1:11" ht="15.75">
      <c r="A4" s="1969" t="s">
        <v>76</v>
      </c>
      <c r="B4" s="1969"/>
      <c r="C4" s="1969"/>
      <c r="D4" s="1969"/>
      <c r="E4" s="1969"/>
      <c r="F4" s="1969"/>
      <c r="G4" s="1969"/>
      <c r="H4" s="1969"/>
      <c r="I4" s="1969"/>
      <c r="J4" s="1969"/>
      <c r="K4" s="1969"/>
    </row>
    <row r="5" spans="1:11" ht="16.5" thickBot="1">
      <c r="A5" s="1969"/>
      <c r="B5" s="1969"/>
      <c r="C5" s="1969"/>
      <c r="D5" s="1969"/>
      <c r="E5" s="1969"/>
      <c r="F5" s="1969"/>
      <c r="G5" s="1969"/>
      <c r="H5" s="1969"/>
      <c r="I5" s="1969"/>
      <c r="J5" s="1969"/>
      <c r="K5" s="1969"/>
    </row>
    <row r="6" spans="1:11" ht="15" customHeight="1" thickTop="1">
      <c r="A6" s="1959" t="s">
        <v>77</v>
      </c>
      <c r="B6" s="1962" t="s">
        <v>78</v>
      </c>
      <c r="C6" s="75" t="s">
        <v>46</v>
      </c>
      <c r="D6" s="1964" t="s">
        <v>45</v>
      </c>
      <c r="E6" s="1964"/>
      <c r="F6" s="1964" t="s">
        <v>58</v>
      </c>
      <c r="G6" s="1964"/>
      <c r="H6" s="1965" t="s">
        <v>79</v>
      </c>
      <c r="I6" s="1966"/>
      <c r="J6" s="1966"/>
      <c r="K6" s="1967"/>
    </row>
    <row r="7" spans="1:11" ht="15" customHeight="1">
      <c r="A7" s="1960"/>
      <c r="B7" s="1963"/>
      <c r="C7" s="76" t="s">
        <v>80</v>
      </c>
      <c r="D7" s="76" t="s">
        <v>81</v>
      </c>
      <c r="E7" s="76" t="s">
        <v>80</v>
      </c>
      <c r="F7" s="76" t="s">
        <v>81</v>
      </c>
      <c r="G7" s="76" t="s">
        <v>80</v>
      </c>
      <c r="H7" s="1950" t="s">
        <v>82</v>
      </c>
      <c r="I7" s="1952" t="s">
        <v>83</v>
      </c>
      <c r="J7" s="1952" t="s">
        <v>84</v>
      </c>
      <c r="K7" s="1954" t="s">
        <v>85</v>
      </c>
    </row>
    <row r="8" spans="1:11" ht="15" customHeight="1">
      <c r="A8" s="1961"/>
      <c r="B8" s="1953"/>
      <c r="C8" s="76">
        <v>1</v>
      </c>
      <c r="D8" s="76">
        <v>2</v>
      </c>
      <c r="E8" s="76">
        <v>3</v>
      </c>
      <c r="F8" s="76">
        <v>4</v>
      </c>
      <c r="G8" s="76">
        <v>5</v>
      </c>
      <c r="H8" s="1951"/>
      <c r="I8" s="1953"/>
      <c r="J8" s="1953"/>
      <c r="K8" s="1955"/>
    </row>
    <row r="9" spans="1:11" s="81" customFormat="1" ht="15" customHeight="1">
      <c r="A9" s="77" t="s">
        <v>86</v>
      </c>
      <c r="B9" s="78">
        <v>100</v>
      </c>
      <c r="C9" s="79">
        <v>119.24</v>
      </c>
      <c r="D9" s="79">
        <v>124.03</v>
      </c>
      <c r="E9" s="79">
        <v>124.82</v>
      </c>
      <c r="F9" s="79">
        <v>131.66999999999999</v>
      </c>
      <c r="G9" s="79">
        <v>132.56</v>
      </c>
      <c r="H9" s="79">
        <v>4.68</v>
      </c>
      <c r="I9" s="79">
        <v>0.64</v>
      </c>
      <c r="J9" s="79">
        <v>6.21</v>
      </c>
      <c r="K9" s="80">
        <v>0.68</v>
      </c>
    </row>
    <row r="10" spans="1:11" ht="15" customHeight="1">
      <c r="A10" s="1956"/>
      <c r="B10" s="1957"/>
      <c r="C10" s="1957"/>
      <c r="D10" s="1957"/>
      <c r="E10" s="1957"/>
      <c r="F10" s="1957"/>
      <c r="G10" s="1957"/>
      <c r="H10" s="1957"/>
      <c r="I10" s="1957"/>
      <c r="J10" s="1957"/>
      <c r="K10" s="1958"/>
    </row>
    <row r="11" spans="1:11" s="81" customFormat="1" ht="15" customHeight="1">
      <c r="A11" s="77" t="s">
        <v>87</v>
      </c>
      <c r="B11" s="82">
        <v>43.91</v>
      </c>
      <c r="C11" s="83">
        <v>117.67</v>
      </c>
      <c r="D11" s="83">
        <v>120.38</v>
      </c>
      <c r="E11" s="83">
        <v>121.7</v>
      </c>
      <c r="F11" s="83">
        <v>128.22</v>
      </c>
      <c r="G11" s="83">
        <v>130.27000000000001</v>
      </c>
      <c r="H11" s="83">
        <v>3.42</v>
      </c>
      <c r="I11" s="83">
        <v>1.0900000000000001</v>
      </c>
      <c r="J11" s="83">
        <v>7.04</v>
      </c>
      <c r="K11" s="84">
        <v>1.59</v>
      </c>
    </row>
    <row r="12" spans="1:11" ht="17.100000000000001" customHeight="1">
      <c r="A12" s="85" t="s">
        <v>88</v>
      </c>
      <c r="B12" s="86">
        <v>11.33</v>
      </c>
      <c r="C12" s="86">
        <v>113.61</v>
      </c>
      <c r="D12" s="86">
        <v>118.15</v>
      </c>
      <c r="E12" s="86">
        <v>118.81</v>
      </c>
      <c r="F12" s="86">
        <v>122.86</v>
      </c>
      <c r="G12" s="86">
        <v>123.38</v>
      </c>
      <c r="H12" s="86">
        <v>4.58</v>
      </c>
      <c r="I12" s="86">
        <v>0.56000000000000005</v>
      </c>
      <c r="J12" s="86">
        <v>3.84</v>
      </c>
      <c r="K12" s="87">
        <v>0.42</v>
      </c>
    </row>
    <row r="13" spans="1:11" ht="17.100000000000001" customHeight="1">
      <c r="A13" s="88" t="s">
        <v>89</v>
      </c>
      <c r="B13" s="86">
        <v>1.84</v>
      </c>
      <c r="C13" s="86">
        <v>104.56</v>
      </c>
      <c r="D13" s="86">
        <v>88.53</v>
      </c>
      <c r="E13" s="86">
        <v>88.13</v>
      </c>
      <c r="F13" s="86">
        <v>92.89</v>
      </c>
      <c r="G13" s="86">
        <v>93.17</v>
      </c>
      <c r="H13" s="86">
        <v>-15.72</v>
      </c>
      <c r="I13" s="86">
        <v>-0.45</v>
      </c>
      <c r="J13" s="86">
        <v>5.72</v>
      </c>
      <c r="K13" s="87">
        <v>0.28999999999999998</v>
      </c>
    </row>
    <row r="14" spans="1:11" ht="17.100000000000001" customHeight="1">
      <c r="A14" s="88" t="s">
        <v>90</v>
      </c>
      <c r="B14" s="86">
        <v>5.52</v>
      </c>
      <c r="C14" s="86">
        <v>132.66</v>
      </c>
      <c r="D14" s="86">
        <v>130.99</v>
      </c>
      <c r="E14" s="86">
        <v>140.31</v>
      </c>
      <c r="F14" s="86">
        <v>145.27000000000001</v>
      </c>
      <c r="G14" s="86">
        <v>163.92</v>
      </c>
      <c r="H14" s="86">
        <v>5.77</v>
      </c>
      <c r="I14" s="86">
        <v>7.12</v>
      </c>
      <c r="J14" s="86">
        <v>16.829999999999998</v>
      </c>
      <c r="K14" s="87">
        <v>12.84</v>
      </c>
    </row>
    <row r="15" spans="1:11" ht="17.100000000000001" customHeight="1">
      <c r="A15" s="88" t="s">
        <v>91</v>
      </c>
      <c r="B15" s="86">
        <v>6.75</v>
      </c>
      <c r="C15" s="86">
        <v>113.16</v>
      </c>
      <c r="D15" s="86">
        <v>118.78</v>
      </c>
      <c r="E15" s="86">
        <v>119.09</v>
      </c>
      <c r="F15" s="86">
        <v>128.99</v>
      </c>
      <c r="G15" s="86">
        <v>128.97999999999999</v>
      </c>
      <c r="H15" s="86">
        <v>5.24</v>
      </c>
      <c r="I15" s="86">
        <v>0.26</v>
      </c>
      <c r="J15" s="86">
        <v>8.31</v>
      </c>
      <c r="K15" s="87">
        <v>-0.01</v>
      </c>
    </row>
    <row r="16" spans="1:11" ht="17.100000000000001" customHeight="1">
      <c r="A16" s="88" t="s">
        <v>92</v>
      </c>
      <c r="B16" s="86">
        <v>5.24</v>
      </c>
      <c r="C16" s="86">
        <v>121.25</v>
      </c>
      <c r="D16" s="86">
        <v>124.71</v>
      </c>
      <c r="E16" s="86">
        <v>125.34</v>
      </c>
      <c r="F16" s="86">
        <v>130</v>
      </c>
      <c r="G16" s="86">
        <v>131.61000000000001</v>
      </c>
      <c r="H16" s="86">
        <v>3.37</v>
      </c>
      <c r="I16" s="86">
        <v>0.51</v>
      </c>
      <c r="J16" s="86">
        <v>5</v>
      </c>
      <c r="K16" s="87">
        <v>1.24</v>
      </c>
    </row>
    <row r="17" spans="1:11" ht="17.100000000000001" customHeight="1">
      <c r="A17" s="88" t="s">
        <v>93</v>
      </c>
      <c r="B17" s="86">
        <v>2.95</v>
      </c>
      <c r="C17" s="86">
        <v>115.23</v>
      </c>
      <c r="D17" s="86">
        <v>119.37</v>
      </c>
      <c r="E17" s="86">
        <v>121.4</v>
      </c>
      <c r="F17" s="86">
        <v>124.34</v>
      </c>
      <c r="G17" s="86">
        <v>124.35</v>
      </c>
      <c r="H17" s="86">
        <v>5.35</v>
      </c>
      <c r="I17" s="86">
        <v>1.7</v>
      </c>
      <c r="J17" s="86">
        <v>2.4300000000000002</v>
      </c>
      <c r="K17" s="87">
        <v>0</v>
      </c>
    </row>
    <row r="18" spans="1:11" ht="17.100000000000001" customHeight="1">
      <c r="A18" s="88" t="s">
        <v>94</v>
      </c>
      <c r="B18" s="86">
        <v>2.08</v>
      </c>
      <c r="C18" s="86">
        <v>113.49</v>
      </c>
      <c r="D18" s="86">
        <v>123.77</v>
      </c>
      <c r="E18" s="86">
        <v>118.75</v>
      </c>
      <c r="F18" s="86">
        <v>139.82</v>
      </c>
      <c r="G18" s="86">
        <v>132.49</v>
      </c>
      <c r="H18" s="86">
        <v>4.6399999999999997</v>
      </c>
      <c r="I18" s="86">
        <v>-4.0599999999999996</v>
      </c>
      <c r="J18" s="86">
        <v>11.57</v>
      </c>
      <c r="K18" s="87">
        <v>-5.24</v>
      </c>
    </row>
    <row r="19" spans="1:11" ht="17.100000000000001" customHeight="1">
      <c r="A19" s="88" t="s">
        <v>95</v>
      </c>
      <c r="B19" s="86">
        <v>1.74</v>
      </c>
      <c r="C19" s="86">
        <v>126.33</v>
      </c>
      <c r="D19" s="86">
        <v>116.65</v>
      </c>
      <c r="E19" s="86">
        <v>117.16</v>
      </c>
      <c r="F19" s="86">
        <v>122.56</v>
      </c>
      <c r="G19" s="86">
        <v>122.69</v>
      </c>
      <c r="H19" s="86">
        <v>-7.26</v>
      </c>
      <c r="I19" s="86">
        <v>0.43</v>
      </c>
      <c r="J19" s="86">
        <v>4.72</v>
      </c>
      <c r="K19" s="87">
        <v>0.1</v>
      </c>
    </row>
    <row r="20" spans="1:11" ht="17.100000000000001" customHeight="1">
      <c r="A20" s="88" t="s">
        <v>96</v>
      </c>
      <c r="B20" s="86">
        <v>1.21</v>
      </c>
      <c r="C20" s="86">
        <v>114.88</v>
      </c>
      <c r="D20" s="86">
        <v>117.66</v>
      </c>
      <c r="E20" s="86">
        <v>119.27</v>
      </c>
      <c r="F20" s="86">
        <v>134.69999999999999</v>
      </c>
      <c r="G20" s="86">
        <v>135.02000000000001</v>
      </c>
      <c r="H20" s="86">
        <v>3.82</v>
      </c>
      <c r="I20" s="86">
        <v>1.37</v>
      </c>
      <c r="J20" s="86">
        <v>13.21</v>
      </c>
      <c r="K20" s="87">
        <v>0.23</v>
      </c>
    </row>
    <row r="21" spans="1:11" ht="17.100000000000001" customHeight="1">
      <c r="A21" s="88" t="s">
        <v>97</v>
      </c>
      <c r="B21" s="86">
        <v>1.24</v>
      </c>
      <c r="C21" s="86">
        <v>111.32</v>
      </c>
      <c r="D21" s="86">
        <v>114.72</v>
      </c>
      <c r="E21" s="86">
        <v>115.5</v>
      </c>
      <c r="F21" s="86">
        <v>119.77</v>
      </c>
      <c r="G21" s="86">
        <v>120.39</v>
      </c>
      <c r="H21" s="86">
        <v>3.76</v>
      </c>
      <c r="I21" s="86">
        <v>0.68</v>
      </c>
      <c r="J21" s="86">
        <v>4.2300000000000004</v>
      </c>
      <c r="K21" s="87">
        <v>0.52</v>
      </c>
    </row>
    <row r="22" spans="1:11" ht="17.100000000000001" customHeight="1">
      <c r="A22" s="88" t="s">
        <v>98</v>
      </c>
      <c r="B22" s="86">
        <v>0.68</v>
      </c>
      <c r="C22" s="86">
        <v>132.34</v>
      </c>
      <c r="D22" s="86">
        <v>148.12</v>
      </c>
      <c r="E22" s="86">
        <v>148.12</v>
      </c>
      <c r="F22" s="86">
        <v>161.36000000000001</v>
      </c>
      <c r="G22" s="86">
        <v>161.36000000000001</v>
      </c>
      <c r="H22" s="86">
        <v>11.92</v>
      </c>
      <c r="I22" s="86">
        <v>0</v>
      </c>
      <c r="J22" s="86">
        <v>8.94</v>
      </c>
      <c r="K22" s="87">
        <v>0</v>
      </c>
    </row>
    <row r="23" spans="1:11" ht="17.100000000000001" customHeight="1">
      <c r="A23" s="88" t="s">
        <v>99</v>
      </c>
      <c r="B23" s="86">
        <v>0.41</v>
      </c>
      <c r="C23" s="86">
        <v>115.52</v>
      </c>
      <c r="D23" s="86">
        <v>127.63</v>
      </c>
      <c r="E23" s="86">
        <v>127.63</v>
      </c>
      <c r="F23" s="86">
        <v>139.63</v>
      </c>
      <c r="G23" s="86">
        <v>139.63</v>
      </c>
      <c r="H23" s="86">
        <v>10.48</v>
      </c>
      <c r="I23" s="86">
        <v>0</v>
      </c>
      <c r="J23" s="86">
        <v>9.4</v>
      </c>
      <c r="K23" s="87">
        <v>0</v>
      </c>
    </row>
    <row r="24" spans="1:11" ht="17.100000000000001" customHeight="1">
      <c r="A24" s="89" t="s">
        <v>100</v>
      </c>
      <c r="B24" s="86">
        <v>2.92</v>
      </c>
      <c r="C24" s="86">
        <v>121.77</v>
      </c>
      <c r="D24" s="86">
        <v>127.29</v>
      </c>
      <c r="E24" s="86">
        <v>127.38</v>
      </c>
      <c r="F24" s="86">
        <v>132.68</v>
      </c>
      <c r="G24" s="86">
        <v>133.16999999999999</v>
      </c>
      <c r="H24" s="86">
        <v>4.5999999999999996</v>
      </c>
      <c r="I24" s="86">
        <v>7.0000000000000007E-2</v>
      </c>
      <c r="J24" s="86">
        <v>4.54</v>
      </c>
      <c r="K24" s="87">
        <v>0.36</v>
      </c>
    </row>
    <row r="25" spans="1:11" ht="15" customHeight="1">
      <c r="A25" s="1956"/>
      <c r="B25" s="1957"/>
      <c r="C25" s="1957"/>
      <c r="D25" s="1957"/>
      <c r="E25" s="1957"/>
      <c r="F25" s="1957"/>
      <c r="G25" s="1957"/>
      <c r="H25" s="1957"/>
      <c r="I25" s="1957"/>
      <c r="J25" s="1957"/>
      <c r="K25" s="1958"/>
    </row>
    <row r="26" spans="1:11" s="81" customFormat="1" ht="15" customHeight="1">
      <c r="A26" s="77" t="s">
        <v>101</v>
      </c>
      <c r="B26" s="78">
        <v>56.09</v>
      </c>
      <c r="C26" s="83">
        <v>120.48</v>
      </c>
      <c r="D26" s="83">
        <v>126.96</v>
      </c>
      <c r="E26" s="83">
        <v>127.32</v>
      </c>
      <c r="F26" s="83">
        <v>134.43</v>
      </c>
      <c r="G26" s="83">
        <v>134.38999999999999</v>
      </c>
      <c r="H26" s="83">
        <v>5.68</v>
      </c>
      <c r="I26" s="83">
        <v>0.28000000000000003</v>
      </c>
      <c r="J26" s="83">
        <v>5.55</v>
      </c>
      <c r="K26" s="84">
        <v>-0.03</v>
      </c>
    </row>
    <row r="27" spans="1:11" ht="15" customHeight="1">
      <c r="A27" s="85" t="s">
        <v>102</v>
      </c>
      <c r="B27" s="86">
        <v>7.19</v>
      </c>
      <c r="C27" s="86">
        <v>129.37</v>
      </c>
      <c r="D27" s="86">
        <v>136.88999999999999</v>
      </c>
      <c r="E27" s="86">
        <v>136.88999999999999</v>
      </c>
      <c r="F27" s="86">
        <v>146.31</v>
      </c>
      <c r="G27" s="86">
        <v>146.31</v>
      </c>
      <c r="H27" s="86">
        <v>5.81</v>
      </c>
      <c r="I27" s="86">
        <v>0</v>
      </c>
      <c r="J27" s="86">
        <v>6.88</v>
      </c>
      <c r="K27" s="87">
        <v>0</v>
      </c>
    </row>
    <row r="28" spans="1:11" ht="15" customHeight="1">
      <c r="A28" s="88" t="s">
        <v>103</v>
      </c>
      <c r="B28" s="86">
        <v>20.3</v>
      </c>
      <c r="C28" s="86">
        <v>127.28</v>
      </c>
      <c r="D28" s="86">
        <v>136.99</v>
      </c>
      <c r="E28" s="86">
        <v>137.02000000000001</v>
      </c>
      <c r="F28" s="86">
        <v>146.30000000000001</v>
      </c>
      <c r="G28" s="86">
        <v>146.13999999999999</v>
      </c>
      <c r="H28" s="86">
        <v>7.65</v>
      </c>
      <c r="I28" s="86">
        <v>0.02</v>
      </c>
      <c r="J28" s="86">
        <v>6.65</v>
      </c>
      <c r="K28" s="87">
        <v>-0.11</v>
      </c>
    </row>
    <row r="29" spans="1:11" ht="15" customHeight="1">
      <c r="A29" s="90" t="s">
        <v>104</v>
      </c>
      <c r="B29" s="86">
        <v>4.3</v>
      </c>
      <c r="C29" s="86">
        <v>115.7</v>
      </c>
      <c r="D29" s="86">
        <v>121.5</v>
      </c>
      <c r="E29" s="86">
        <v>121.65</v>
      </c>
      <c r="F29" s="86">
        <v>127.68</v>
      </c>
      <c r="G29" s="86">
        <v>127.77</v>
      </c>
      <c r="H29" s="86">
        <v>5.15</v>
      </c>
      <c r="I29" s="86">
        <v>0.13</v>
      </c>
      <c r="J29" s="86">
        <v>5.03</v>
      </c>
      <c r="K29" s="87">
        <v>7.0000000000000007E-2</v>
      </c>
    </row>
    <row r="30" spans="1:11" ht="15" customHeight="1">
      <c r="A30" s="88" t="s">
        <v>105</v>
      </c>
      <c r="B30" s="86">
        <v>3.47</v>
      </c>
      <c r="C30" s="86">
        <v>106.85</v>
      </c>
      <c r="D30" s="86">
        <v>109.17</v>
      </c>
      <c r="E30" s="86">
        <v>109.17</v>
      </c>
      <c r="F30" s="86">
        <v>113.24</v>
      </c>
      <c r="G30" s="86">
        <v>113.24</v>
      </c>
      <c r="H30" s="86">
        <v>2.17</v>
      </c>
      <c r="I30" s="86">
        <v>0</v>
      </c>
      <c r="J30" s="86">
        <v>3.73</v>
      </c>
      <c r="K30" s="87">
        <v>0</v>
      </c>
    </row>
    <row r="31" spans="1:11" ht="15" customHeight="1">
      <c r="A31" s="88" t="s">
        <v>106</v>
      </c>
      <c r="B31" s="86">
        <v>5.34</v>
      </c>
      <c r="C31" s="86">
        <v>101.56</v>
      </c>
      <c r="D31" s="86">
        <v>106.6</v>
      </c>
      <c r="E31" s="86">
        <v>109.06</v>
      </c>
      <c r="F31" s="86">
        <v>111</v>
      </c>
      <c r="G31" s="86">
        <v>111.08</v>
      </c>
      <c r="H31" s="86">
        <v>7.38</v>
      </c>
      <c r="I31" s="86">
        <v>2.2999999999999998</v>
      </c>
      <c r="J31" s="86">
        <v>1.85</v>
      </c>
      <c r="K31" s="87">
        <v>7.0000000000000007E-2</v>
      </c>
    </row>
    <row r="32" spans="1:11" ht="15" customHeight="1">
      <c r="A32" s="88" t="s">
        <v>107</v>
      </c>
      <c r="B32" s="86">
        <v>2.82</v>
      </c>
      <c r="C32" s="86">
        <v>105.79</v>
      </c>
      <c r="D32" s="86">
        <v>103.55</v>
      </c>
      <c r="E32" s="86">
        <v>103.55</v>
      </c>
      <c r="F32" s="86">
        <v>105.2</v>
      </c>
      <c r="G32" s="86">
        <v>105.2</v>
      </c>
      <c r="H32" s="86">
        <v>-2.12</v>
      </c>
      <c r="I32" s="86">
        <v>0</v>
      </c>
      <c r="J32" s="86">
        <v>1.59</v>
      </c>
      <c r="K32" s="87">
        <v>0</v>
      </c>
    </row>
    <row r="33" spans="1:11" ht="15" customHeight="1">
      <c r="A33" s="88" t="s">
        <v>108</v>
      </c>
      <c r="B33" s="86">
        <v>2.46</v>
      </c>
      <c r="C33" s="86">
        <v>110.61</v>
      </c>
      <c r="D33" s="86">
        <v>115.86</v>
      </c>
      <c r="E33" s="86">
        <v>115.86</v>
      </c>
      <c r="F33" s="86">
        <v>118.58</v>
      </c>
      <c r="G33" s="86">
        <v>118.58</v>
      </c>
      <c r="H33" s="86">
        <v>4.74</v>
      </c>
      <c r="I33" s="86">
        <v>0</v>
      </c>
      <c r="J33" s="86">
        <v>2.35</v>
      </c>
      <c r="K33" s="87">
        <v>0</v>
      </c>
    </row>
    <row r="34" spans="1:11" ht="15" customHeight="1">
      <c r="A34" s="88" t="s">
        <v>109</v>
      </c>
      <c r="B34" s="86">
        <v>7.41</v>
      </c>
      <c r="C34" s="86">
        <v>129.61000000000001</v>
      </c>
      <c r="D34" s="86">
        <v>135.38999999999999</v>
      </c>
      <c r="E34" s="86">
        <v>135.38999999999999</v>
      </c>
      <c r="F34" s="86">
        <v>144.04</v>
      </c>
      <c r="G34" s="86">
        <v>144.04</v>
      </c>
      <c r="H34" s="86">
        <v>4.46</v>
      </c>
      <c r="I34" s="86">
        <v>0</v>
      </c>
      <c r="J34" s="86">
        <v>6.39</v>
      </c>
      <c r="K34" s="87">
        <v>0</v>
      </c>
    </row>
    <row r="35" spans="1:11" ht="15" customHeight="1">
      <c r="A35" s="89" t="s">
        <v>110</v>
      </c>
      <c r="B35" s="91">
        <v>2.81</v>
      </c>
      <c r="C35" s="91">
        <v>116.61</v>
      </c>
      <c r="D35" s="91">
        <v>121.67</v>
      </c>
      <c r="E35" s="91">
        <v>122.86</v>
      </c>
      <c r="F35" s="91">
        <v>134.41999999999999</v>
      </c>
      <c r="G35" s="91">
        <v>134.22999999999999</v>
      </c>
      <c r="H35" s="91">
        <v>5.36</v>
      </c>
      <c r="I35" s="91">
        <v>0.98</v>
      </c>
      <c r="J35" s="91">
        <v>9.25</v>
      </c>
      <c r="K35" s="92">
        <v>-0.14000000000000001</v>
      </c>
    </row>
    <row r="36" spans="1:11" ht="15" customHeight="1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5"/>
    </row>
    <row r="37" spans="1:11" ht="15" customHeight="1">
      <c r="A37" s="96" t="s">
        <v>111</v>
      </c>
      <c r="B37" s="97"/>
      <c r="C37" s="97"/>
      <c r="D37" s="97"/>
      <c r="E37" s="97"/>
      <c r="F37" s="97"/>
      <c r="G37" s="97"/>
      <c r="H37" s="97"/>
      <c r="I37" s="97"/>
      <c r="J37" s="97"/>
      <c r="K37" s="98"/>
    </row>
    <row r="38" spans="1:11" ht="15" customHeight="1">
      <c r="A38" s="99" t="s">
        <v>86</v>
      </c>
      <c r="B38" s="100">
        <v>100</v>
      </c>
      <c r="C38" s="101">
        <v>118.33</v>
      </c>
      <c r="D38" s="101">
        <v>122.19</v>
      </c>
      <c r="E38" s="101">
        <v>123.1</v>
      </c>
      <c r="F38" s="101">
        <v>131.84</v>
      </c>
      <c r="G38" s="101">
        <v>133.12</v>
      </c>
      <c r="H38" s="101">
        <v>4.04</v>
      </c>
      <c r="I38" s="101">
        <v>0.75</v>
      </c>
      <c r="J38" s="101">
        <v>8.14</v>
      </c>
      <c r="K38" s="102">
        <v>0.97</v>
      </c>
    </row>
    <row r="39" spans="1:11" ht="15" customHeight="1">
      <c r="A39" s="103" t="s">
        <v>87</v>
      </c>
      <c r="B39" s="86">
        <v>39.770000000000003</v>
      </c>
      <c r="C39" s="86">
        <v>119.21</v>
      </c>
      <c r="D39" s="86">
        <v>122.67</v>
      </c>
      <c r="E39" s="86">
        <v>124.54</v>
      </c>
      <c r="F39" s="86">
        <v>131.78</v>
      </c>
      <c r="G39" s="86">
        <v>135.15</v>
      </c>
      <c r="H39" s="86">
        <v>4.47</v>
      </c>
      <c r="I39" s="86">
        <v>1.52</v>
      </c>
      <c r="J39" s="86">
        <v>8.52</v>
      </c>
      <c r="K39" s="87">
        <v>2.56</v>
      </c>
    </row>
    <row r="40" spans="1:11" ht="15" customHeight="1">
      <c r="A40" s="104" t="s">
        <v>101</v>
      </c>
      <c r="B40" s="91">
        <v>60.23</v>
      </c>
      <c r="C40" s="91">
        <v>117.75</v>
      </c>
      <c r="D40" s="91">
        <v>121.87</v>
      </c>
      <c r="E40" s="91">
        <v>122.16</v>
      </c>
      <c r="F40" s="91">
        <v>131.88</v>
      </c>
      <c r="G40" s="91">
        <v>131.80000000000001</v>
      </c>
      <c r="H40" s="91">
        <v>3.75</v>
      </c>
      <c r="I40" s="91">
        <v>0.24</v>
      </c>
      <c r="J40" s="91">
        <v>7.89</v>
      </c>
      <c r="K40" s="92">
        <v>-0.06</v>
      </c>
    </row>
    <row r="41" spans="1:11" ht="15" customHeight="1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5"/>
    </row>
    <row r="42" spans="1:11" ht="15" customHeight="1">
      <c r="A42" s="96" t="s">
        <v>112</v>
      </c>
      <c r="B42" s="97"/>
      <c r="C42" s="97"/>
      <c r="D42" s="97"/>
      <c r="E42" s="97"/>
      <c r="F42" s="97"/>
      <c r="G42" s="97"/>
      <c r="H42" s="97"/>
      <c r="I42" s="97"/>
      <c r="J42" s="97"/>
      <c r="K42" s="98"/>
    </row>
    <row r="43" spans="1:11" ht="15" customHeight="1">
      <c r="A43" s="105" t="s">
        <v>86</v>
      </c>
      <c r="B43" s="100">
        <v>100</v>
      </c>
      <c r="C43" s="101">
        <v>118.73</v>
      </c>
      <c r="D43" s="101">
        <v>123.23</v>
      </c>
      <c r="E43" s="101">
        <v>123.88</v>
      </c>
      <c r="F43" s="101">
        <v>130.25</v>
      </c>
      <c r="G43" s="101">
        <v>131</v>
      </c>
      <c r="H43" s="101">
        <v>4.34</v>
      </c>
      <c r="I43" s="101">
        <v>0.52</v>
      </c>
      <c r="J43" s="101">
        <v>5.75</v>
      </c>
      <c r="K43" s="101">
        <v>0.56999999999999995</v>
      </c>
    </row>
    <row r="44" spans="1:11" ht="15" customHeight="1">
      <c r="A44" s="103" t="s">
        <v>87</v>
      </c>
      <c r="B44" s="86">
        <v>44.14</v>
      </c>
      <c r="C44" s="86">
        <v>116.85</v>
      </c>
      <c r="D44" s="86">
        <v>118.69</v>
      </c>
      <c r="E44" s="86">
        <v>119.66</v>
      </c>
      <c r="F44" s="86">
        <v>126.31</v>
      </c>
      <c r="G44" s="86">
        <v>128.02000000000001</v>
      </c>
      <c r="H44" s="86">
        <v>2.4</v>
      </c>
      <c r="I44" s="86">
        <v>0.81</v>
      </c>
      <c r="J44" s="86">
        <v>6.99</v>
      </c>
      <c r="K44" s="87">
        <v>1.35</v>
      </c>
    </row>
    <row r="45" spans="1:11" ht="15" customHeight="1">
      <c r="A45" s="104" t="s">
        <v>101</v>
      </c>
      <c r="B45" s="91">
        <v>55.86</v>
      </c>
      <c r="C45" s="91">
        <v>120.23</v>
      </c>
      <c r="D45" s="91">
        <v>126.94</v>
      </c>
      <c r="E45" s="91">
        <v>127.31</v>
      </c>
      <c r="F45" s="91">
        <v>133.44</v>
      </c>
      <c r="G45" s="91">
        <v>133.4</v>
      </c>
      <c r="H45" s="91">
        <v>5.89</v>
      </c>
      <c r="I45" s="91">
        <v>0.28999999999999998</v>
      </c>
      <c r="J45" s="91">
        <v>4.78</v>
      </c>
      <c r="K45" s="92">
        <v>-0.04</v>
      </c>
    </row>
    <row r="46" spans="1:11" ht="15" customHeight="1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5"/>
    </row>
    <row r="47" spans="1:11" ht="15" customHeight="1">
      <c r="A47" s="96" t="s">
        <v>113</v>
      </c>
      <c r="B47" s="97"/>
      <c r="C47" s="97"/>
      <c r="D47" s="97"/>
      <c r="E47" s="97"/>
      <c r="F47" s="97"/>
      <c r="G47" s="97"/>
      <c r="H47" s="97"/>
      <c r="I47" s="97"/>
      <c r="J47" s="97"/>
      <c r="K47" s="98"/>
    </row>
    <row r="48" spans="1:11" ht="15" customHeight="1">
      <c r="A48" s="99" t="s">
        <v>86</v>
      </c>
      <c r="B48" s="100">
        <v>100</v>
      </c>
      <c r="C48" s="101">
        <v>121.24</v>
      </c>
      <c r="D48" s="101">
        <v>127.74</v>
      </c>
      <c r="E48" s="101">
        <v>128.63999999999999</v>
      </c>
      <c r="F48" s="101">
        <v>134.25</v>
      </c>
      <c r="G48" s="101">
        <v>134.91999999999999</v>
      </c>
      <c r="H48" s="101">
        <v>6.1</v>
      </c>
      <c r="I48" s="101">
        <v>0.7</v>
      </c>
      <c r="J48" s="101">
        <v>4.8899999999999997</v>
      </c>
      <c r="K48" s="102">
        <v>0.5</v>
      </c>
    </row>
    <row r="49" spans="1:11" ht="15" customHeight="1">
      <c r="A49" s="103" t="s">
        <v>87</v>
      </c>
      <c r="B49" s="86">
        <v>46.88</v>
      </c>
      <c r="C49" s="86">
        <v>117.62</v>
      </c>
      <c r="D49" s="86">
        <v>121.16</v>
      </c>
      <c r="E49" s="86">
        <v>122.52</v>
      </c>
      <c r="F49" s="86">
        <v>128.44999999999999</v>
      </c>
      <c r="G49" s="86">
        <v>129.81</v>
      </c>
      <c r="H49" s="86">
        <v>4.16</v>
      </c>
      <c r="I49" s="86">
        <v>1.1200000000000001</v>
      </c>
      <c r="J49" s="86">
        <v>5.96</v>
      </c>
      <c r="K49" s="87">
        <v>1.06</v>
      </c>
    </row>
    <row r="50" spans="1:11" ht="15" customHeight="1">
      <c r="A50" s="104" t="s">
        <v>101</v>
      </c>
      <c r="B50" s="91">
        <v>53.12</v>
      </c>
      <c r="C50" s="91">
        <v>124.53</v>
      </c>
      <c r="D50" s="91">
        <v>133.85</v>
      </c>
      <c r="E50" s="91">
        <v>134.29</v>
      </c>
      <c r="F50" s="91">
        <v>139.58000000000001</v>
      </c>
      <c r="G50" s="91">
        <v>139.59</v>
      </c>
      <c r="H50" s="91">
        <v>7.84</v>
      </c>
      <c r="I50" s="91">
        <v>0.33</v>
      </c>
      <c r="J50" s="91">
        <v>3.95</v>
      </c>
      <c r="K50" s="92">
        <v>0.01</v>
      </c>
    </row>
    <row r="51" spans="1:11" ht="15" customHeight="1">
      <c r="A51" s="93"/>
      <c r="B51" s="94"/>
      <c r="C51" s="94"/>
      <c r="D51" s="94"/>
      <c r="E51" s="94"/>
      <c r="F51" s="94"/>
      <c r="G51" s="94"/>
      <c r="H51" s="94"/>
      <c r="I51" s="94"/>
      <c r="J51" s="94"/>
      <c r="K51" s="95"/>
    </row>
    <row r="52" spans="1:11" ht="15" customHeight="1">
      <c r="A52" s="96" t="s">
        <v>114</v>
      </c>
      <c r="B52" s="97"/>
      <c r="C52" s="97"/>
      <c r="D52" s="97"/>
      <c r="E52" s="97"/>
      <c r="F52" s="97"/>
      <c r="G52" s="97"/>
      <c r="H52" s="97"/>
      <c r="I52" s="97"/>
      <c r="J52" s="97"/>
      <c r="K52" s="98"/>
    </row>
    <row r="53" spans="1:11" ht="15" customHeight="1">
      <c r="A53" s="99" t="s">
        <v>86</v>
      </c>
      <c r="B53" s="100">
        <v>100</v>
      </c>
      <c r="C53" s="101">
        <v>119.12</v>
      </c>
      <c r="D53" s="101">
        <v>123.22</v>
      </c>
      <c r="E53" s="101">
        <v>124.17</v>
      </c>
      <c r="F53" s="101">
        <v>129.4</v>
      </c>
      <c r="G53" s="101">
        <v>130.52000000000001</v>
      </c>
      <c r="H53" s="101">
        <v>4.24</v>
      </c>
      <c r="I53" s="101">
        <v>0.77</v>
      </c>
      <c r="J53" s="101">
        <v>5.1100000000000003</v>
      </c>
      <c r="K53" s="102">
        <v>0.86</v>
      </c>
    </row>
    <row r="54" spans="1:11" ht="15" customHeight="1">
      <c r="A54" s="103" t="s">
        <v>87</v>
      </c>
      <c r="B54" s="86">
        <v>59.53</v>
      </c>
      <c r="C54" s="86">
        <v>116.93</v>
      </c>
      <c r="D54" s="86">
        <v>118.83</v>
      </c>
      <c r="E54" s="86">
        <v>120.18</v>
      </c>
      <c r="F54" s="86">
        <v>124.02</v>
      </c>
      <c r="G54" s="86">
        <v>125.89</v>
      </c>
      <c r="H54" s="86">
        <v>2.78</v>
      </c>
      <c r="I54" s="86">
        <v>1.1399999999999999</v>
      </c>
      <c r="J54" s="86">
        <v>4.75</v>
      </c>
      <c r="K54" s="87">
        <v>1.51</v>
      </c>
    </row>
    <row r="55" spans="1:11" ht="15" customHeight="1" thickBot="1">
      <c r="A55" s="106" t="s">
        <v>101</v>
      </c>
      <c r="B55" s="107">
        <v>40.47</v>
      </c>
      <c r="C55" s="107">
        <v>122.41</v>
      </c>
      <c r="D55" s="107">
        <v>129.96</v>
      </c>
      <c r="E55" s="107">
        <v>130.28</v>
      </c>
      <c r="F55" s="107">
        <v>137.74</v>
      </c>
      <c r="G55" s="107">
        <v>137.63</v>
      </c>
      <c r="H55" s="107">
        <v>6.43</v>
      </c>
      <c r="I55" s="107">
        <v>0.24</v>
      </c>
      <c r="J55" s="107">
        <v>5.64</v>
      </c>
      <c r="K55" s="108">
        <v>-0.08</v>
      </c>
    </row>
    <row r="56" spans="1:11" ht="15.75" thickTop="1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</row>
    <row r="57" spans="1:11">
      <c r="A57" s="1949"/>
      <c r="B57" s="1949"/>
      <c r="C57" s="1949"/>
      <c r="D57" s="1949"/>
      <c r="E57" s="1949"/>
      <c r="F57" s="1949"/>
      <c r="G57" s="1949"/>
      <c r="H57" s="1949"/>
      <c r="I57" s="1949"/>
      <c r="J57" s="1949"/>
      <c r="K57" s="1949"/>
    </row>
    <row r="61" spans="1:11">
      <c r="I61" s="110"/>
      <c r="J61"/>
    </row>
    <row r="62" spans="1:11">
      <c r="I62" s="110"/>
      <c r="J62"/>
    </row>
    <row r="63" spans="1:11">
      <c r="I63" s="110"/>
      <c r="J63"/>
    </row>
  </sheetData>
  <mergeCells count="17">
    <mergeCell ref="A1:K1"/>
    <mergeCell ref="A2:K2"/>
    <mergeCell ref="A3:K3"/>
    <mergeCell ref="A4:K4"/>
    <mergeCell ref="A5:K5"/>
    <mergeCell ref="A57:K57"/>
    <mergeCell ref="H7:H8"/>
    <mergeCell ref="I7:I8"/>
    <mergeCell ref="J7:J8"/>
    <mergeCell ref="K7:K8"/>
    <mergeCell ref="A10:K10"/>
    <mergeCell ref="A25:K25"/>
    <mergeCell ref="A6:A8"/>
    <mergeCell ref="B6:B8"/>
    <mergeCell ref="D6:E6"/>
    <mergeCell ref="F6:G6"/>
    <mergeCell ref="H6:K6"/>
  </mergeCells>
  <pageMargins left="0.47" right="0.19" top="0.75" bottom="0.75" header="0.3" footer="0.3"/>
  <pageSetup paperSize="9"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A2" sqref="A2:J2"/>
    </sheetView>
  </sheetViews>
  <sheetFormatPr defaultRowHeight="12.75"/>
  <cols>
    <col min="1" max="1" width="33.140625" style="284" customWidth="1"/>
    <col min="2" max="2" width="14.85546875" style="284" bestFit="1" customWidth="1"/>
    <col min="3" max="3" width="13" style="284" customWidth="1"/>
    <col min="4" max="4" width="14.85546875" style="284" bestFit="1" customWidth="1"/>
    <col min="5" max="5" width="11" style="284" customWidth="1"/>
    <col min="6" max="6" width="14.85546875" style="284" bestFit="1" customWidth="1"/>
    <col min="7" max="10" width="14.7109375" style="284" customWidth="1"/>
    <col min="11" max="250" width="9.140625" style="284"/>
    <col min="251" max="251" width="20.7109375" style="284" customWidth="1"/>
    <col min="252" max="253" width="0" style="284" hidden="1" customWidth="1"/>
    <col min="254" max="254" width="11.28515625" style="284" bestFit="1" customWidth="1"/>
    <col min="255" max="255" width="12.85546875" style="284" bestFit="1" customWidth="1"/>
    <col min="256" max="257" width="12.85546875" style="284" customWidth="1"/>
    <col min="258" max="258" width="11" style="284" bestFit="1" customWidth="1"/>
    <col min="259" max="260" width="11" style="284" customWidth="1"/>
    <col min="261" max="262" width="9.42578125" style="284" customWidth="1"/>
    <col min="263" max="263" width="9.42578125" style="284" bestFit="1" customWidth="1"/>
    <col min="264" max="265" width="9.42578125" style="284" customWidth="1"/>
    <col min="266" max="266" width="9.42578125" style="284" bestFit="1" customWidth="1"/>
    <col min="267" max="506" width="9.140625" style="284"/>
    <col min="507" max="507" width="20.7109375" style="284" customWidth="1"/>
    <col min="508" max="509" width="0" style="284" hidden="1" customWidth="1"/>
    <col min="510" max="510" width="11.28515625" style="284" bestFit="1" customWidth="1"/>
    <col min="511" max="511" width="12.85546875" style="284" bestFit="1" customWidth="1"/>
    <col min="512" max="513" width="12.85546875" style="284" customWidth="1"/>
    <col min="514" max="514" width="11" style="284" bestFit="1" customWidth="1"/>
    <col min="515" max="516" width="11" style="284" customWidth="1"/>
    <col min="517" max="518" width="9.42578125" style="284" customWidth="1"/>
    <col min="519" max="519" width="9.42578125" style="284" bestFit="1" customWidth="1"/>
    <col min="520" max="521" width="9.42578125" style="284" customWidth="1"/>
    <col min="522" max="522" width="9.42578125" style="284" bestFit="1" customWidth="1"/>
    <col min="523" max="762" width="9.140625" style="284"/>
    <col min="763" max="763" width="20.7109375" style="284" customWidth="1"/>
    <col min="764" max="765" width="0" style="284" hidden="1" customWidth="1"/>
    <col min="766" max="766" width="11.28515625" style="284" bestFit="1" customWidth="1"/>
    <col min="767" max="767" width="12.85546875" style="284" bestFit="1" customWidth="1"/>
    <col min="768" max="769" width="12.85546875" style="284" customWidth="1"/>
    <col min="770" max="770" width="11" style="284" bestFit="1" customWidth="1"/>
    <col min="771" max="772" width="11" style="284" customWidth="1"/>
    <col min="773" max="774" width="9.42578125" style="284" customWidth="1"/>
    <col min="775" max="775" width="9.42578125" style="284" bestFit="1" customWidth="1"/>
    <col min="776" max="777" width="9.42578125" style="284" customWidth="1"/>
    <col min="778" max="778" width="9.42578125" style="284" bestFit="1" customWidth="1"/>
    <col min="779" max="1018" width="9.140625" style="284"/>
    <col min="1019" max="1019" width="20.7109375" style="284" customWidth="1"/>
    <col min="1020" max="1021" width="0" style="284" hidden="1" customWidth="1"/>
    <col min="1022" max="1022" width="11.28515625" style="284" bestFit="1" customWidth="1"/>
    <col min="1023" max="1023" width="12.85546875" style="284" bestFit="1" customWidth="1"/>
    <col min="1024" max="1025" width="12.85546875" style="284" customWidth="1"/>
    <col min="1026" max="1026" width="11" style="284" bestFit="1" customWidth="1"/>
    <col min="1027" max="1028" width="11" style="284" customWidth="1"/>
    <col min="1029" max="1030" width="9.42578125" style="284" customWidth="1"/>
    <col min="1031" max="1031" width="9.42578125" style="284" bestFit="1" customWidth="1"/>
    <col min="1032" max="1033" width="9.42578125" style="284" customWidth="1"/>
    <col min="1034" max="1034" width="9.42578125" style="284" bestFit="1" customWidth="1"/>
    <col min="1035" max="1274" width="9.140625" style="284"/>
    <col min="1275" max="1275" width="20.7109375" style="284" customWidth="1"/>
    <col min="1276" max="1277" width="0" style="284" hidden="1" customWidth="1"/>
    <col min="1278" max="1278" width="11.28515625" style="284" bestFit="1" customWidth="1"/>
    <col min="1279" max="1279" width="12.85546875" style="284" bestFit="1" customWidth="1"/>
    <col min="1280" max="1281" width="12.85546875" style="284" customWidth="1"/>
    <col min="1282" max="1282" width="11" style="284" bestFit="1" customWidth="1"/>
    <col min="1283" max="1284" width="11" style="284" customWidth="1"/>
    <col min="1285" max="1286" width="9.42578125" style="284" customWidth="1"/>
    <col min="1287" max="1287" width="9.42578125" style="284" bestFit="1" customWidth="1"/>
    <col min="1288" max="1289" width="9.42578125" style="284" customWidth="1"/>
    <col min="1290" max="1290" width="9.42578125" style="284" bestFit="1" customWidth="1"/>
    <col min="1291" max="1530" width="9.140625" style="284"/>
    <col min="1531" max="1531" width="20.7109375" style="284" customWidth="1"/>
    <col min="1532" max="1533" width="0" style="284" hidden="1" customWidth="1"/>
    <col min="1534" max="1534" width="11.28515625" style="284" bestFit="1" customWidth="1"/>
    <col min="1535" max="1535" width="12.85546875" style="284" bestFit="1" customWidth="1"/>
    <col min="1536" max="1537" width="12.85546875" style="284" customWidth="1"/>
    <col min="1538" max="1538" width="11" style="284" bestFit="1" customWidth="1"/>
    <col min="1539" max="1540" width="11" style="284" customWidth="1"/>
    <col min="1541" max="1542" width="9.42578125" style="284" customWidth="1"/>
    <col min="1543" max="1543" width="9.42578125" style="284" bestFit="1" customWidth="1"/>
    <col min="1544" max="1545" width="9.42578125" style="284" customWidth="1"/>
    <col min="1546" max="1546" width="9.42578125" style="284" bestFit="1" customWidth="1"/>
    <col min="1547" max="1786" width="9.140625" style="284"/>
    <col min="1787" max="1787" width="20.7109375" style="284" customWidth="1"/>
    <col min="1788" max="1789" width="0" style="284" hidden="1" customWidth="1"/>
    <col min="1790" max="1790" width="11.28515625" style="284" bestFit="1" customWidth="1"/>
    <col min="1791" max="1791" width="12.85546875" style="284" bestFit="1" customWidth="1"/>
    <col min="1792" max="1793" width="12.85546875" style="284" customWidth="1"/>
    <col min="1794" max="1794" width="11" style="284" bestFit="1" customWidth="1"/>
    <col min="1795" max="1796" width="11" style="284" customWidth="1"/>
    <col min="1797" max="1798" width="9.42578125" style="284" customWidth="1"/>
    <col min="1799" max="1799" width="9.42578125" style="284" bestFit="1" customWidth="1"/>
    <col min="1800" max="1801" width="9.42578125" style="284" customWidth="1"/>
    <col min="1802" max="1802" width="9.42578125" style="284" bestFit="1" customWidth="1"/>
    <col min="1803" max="2042" width="9.140625" style="284"/>
    <col min="2043" max="2043" width="20.7109375" style="284" customWidth="1"/>
    <col min="2044" max="2045" width="0" style="284" hidden="1" customWidth="1"/>
    <col min="2046" max="2046" width="11.28515625" style="284" bestFit="1" customWidth="1"/>
    <col min="2047" max="2047" width="12.85546875" style="284" bestFit="1" customWidth="1"/>
    <col min="2048" max="2049" width="12.85546875" style="284" customWidth="1"/>
    <col min="2050" max="2050" width="11" style="284" bestFit="1" customWidth="1"/>
    <col min="2051" max="2052" width="11" style="284" customWidth="1"/>
    <col min="2053" max="2054" width="9.42578125" style="284" customWidth="1"/>
    <col min="2055" max="2055" width="9.42578125" style="284" bestFit="1" customWidth="1"/>
    <col min="2056" max="2057" width="9.42578125" style="284" customWidth="1"/>
    <col min="2058" max="2058" width="9.42578125" style="284" bestFit="1" customWidth="1"/>
    <col min="2059" max="2298" width="9.140625" style="284"/>
    <col min="2299" max="2299" width="20.7109375" style="284" customWidth="1"/>
    <col min="2300" max="2301" width="0" style="284" hidden="1" customWidth="1"/>
    <col min="2302" max="2302" width="11.28515625" style="284" bestFit="1" customWidth="1"/>
    <col min="2303" max="2303" width="12.85546875" style="284" bestFit="1" customWidth="1"/>
    <col min="2304" max="2305" width="12.85546875" style="284" customWidth="1"/>
    <col min="2306" max="2306" width="11" style="284" bestFit="1" customWidth="1"/>
    <col min="2307" max="2308" width="11" style="284" customWidth="1"/>
    <col min="2309" max="2310" width="9.42578125" style="284" customWidth="1"/>
    <col min="2311" max="2311" width="9.42578125" style="284" bestFit="1" customWidth="1"/>
    <col min="2312" max="2313" width="9.42578125" style="284" customWidth="1"/>
    <col min="2314" max="2314" width="9.42578125" style="284" bestFit="1" customWidth="1"/>
    <col min="2315" max="2554" width="9.140625" style="284"/>
    <col min="2555" max="2555" width="20.7109375" style="284" customWidth="1"/>
    <col min="2556" max="2557" width="0" style="284" hidden="1" customWidth="1"/>
    <col min="2558" max="2558" width="11.28515625" style="284" bestFit="1" customWidth="1"/>
    <col min="2559" max="2559" width="12.85546875" style="284" bestFit="1" customWidth="1"/>
    <col min="2560" max="2561" width="12.85546875" style="284" customWidth="1"/>
    <col min="2562" max="2562" width="11" style="284" bestFit="1" customWidth="1"/>
    <col min="2563" max="2564" width="11" style="284" customWidth="1"/>
    <col min="2565" max="2566" width="9.42578125" style="284" customWidth="1"/>
    <col min="2567" max="2567" width="9.42578125" style="284" bestFit="1" customWidth="1"/>
    <col min="2568" max="2569" width="9.42578125" style="284" customWidth="1"/>
    <col min="2570" max="2570" width="9.42578125" style="284" bestFit="1" customWidth="1"/>
    <col min="2571" max="2810" width="9.140625" style="284"/>
    <col min="2811" max="2811" width="20.7109375" style="284" customWidth="1"/>
    <col min="2812" max="2813" width="0" style="284" hidden="1" customWidth="1"/>
    <col min="2814" max="2814" width="11.28515625" style="284" bestFit="1" customWidth="1"/>
    <col min="2815" max="2815" width="12.85546875" style="284" bestFit="1" customWidth="1"/>
    <col min="2816" max="2817" width="12.85546875" style="284" customWidth="1"/>
    <col min="2818" max="2818" width="11" style="284" bestFit="1" customWidth="1"/>
    <col min="2819" max="2820" width="11" style="284" customWidth="1"/>
    <col min="2821" max="2822" width="9.42578125" style="284" customWidth="1"/>
    <col min="2823" max="2823" width="9.42578125" style="284" bestFit="1" customWidth="1"/>
    <col min="2824" max="2825" width="9.42578125" style="284" customWidth="1"/>
    <col min="2826" max="2826" width="9.42578125" style="284" bestFit="1" customWidth="1"/>
    <col min="2827" max="3066" width="9.140625" style="284"/>
    <col min="3067" max="3067" width="20.7109375" style="284" customWidth="1"/>
    <col min="3068" max="3069" width="0" style="284" hidden="1" customWidth="1"/>
    <col min="3070" max="3070" width="11.28515625" style="284" bestFit="1" customWidth="1"/>
    <col min="3071" max="3071" width="12.85546875" style="284" bestFit="1" customWidth="1"/>
    <col min="3072" max="3073" width="12.85546875" style="284" customWidth="1"/>
    <col min="3074" max="3074" width="11" style="284" bestFit="1" customWidth="1"/>
    <col min="3075" max="3076" width="11" style="284" customWidth="1"/>
    <col min="3077" max="3078" width="9.42578125" style="284" customWidth="1"/>
    <col min="3079" max="3079" width="9.42578125" style="284" bestFit="1" customWidth="1"/>
    <col min="3080" max="3081" width="9.42578125" style="284" customWidth="1"/>
    <col min="3082" max="3082" width="9.42578125" style="284" bestFit="1" customWidth="1"/>
    <col min="3083" max="3322" width="9.140625" style="284"/>
    <col min="3323" max="3323" width="20.7109375" style="284" customWidth="1"/>
    <col min="3324" max="3325" width="0" style="284" hidden="1" customWidth="1"/>
    <col min="3326" max="3326" width="11.28515625" style="284" bestFit="1" customWidth="1"/>
    <col min="3327" max="3327" width="12.85546875" style="284" bestFit="1" customWidth="1"/>
    <col min="3328" max="3329" width="12.85546875" style="284" customWidth="1"/>
    <col min="3330" max="3330" width="11" style="284" bestFit="1" customWidth="1"/>
    <col min="3331" max="3332" width="11" style="284" customWidth="1"/>
    <col min="3333" max="3334" width="9.42578125" style="284" customWidth="1"/>
    <col min="3335" max="3335" width="9.42578125" style="284" bestFit="1" customWidth="1"/>
    <col min="3336" max="3337" width="9.42578125" style="284" customWidth="1"/>
    <col min="3338" max="3338" width="9.42578125" style="284" bestFit="1" customWidth="1"/>
    <col min="3339" max="3578" width="9.140625" style="284"/>
    <col min="3579" max="3579" width="20.7109375" style="284" customWidth="1"/>
    <col min="3580" max="3581" width="0" style="284" hidden="1" customWidth="1"/>
    <col min="3582" max="3582" width="11.28515625" style="284" bestFit="1" customWidth="1"/>
    <col min="3583" max="3583" width="12.85546875" style="284" bestFit="1" customWidth="1"/>
    <col min="3584" max="3585" width="12.85546875" style="284" customWidth="1"/>
    <col min="3586" max="3586" width="11" style="284" bestFit="1" customWidth="1"/>
    <col min="3587" max="3588" width="11" style="284" customWidth="1"/>
    <col min="3589" max="3590" width="9.42578125" style="284" customWidth="1"/>
    <col min="3591" max="3591" width="9.42578125" style="284" bestFit="1" customWidth="1"/>
    <col min="3592" max="3593" width="9.42578125" style="284" customWidth="1"/>
    <col min="3594" max="3594" width="9.42578125" style="284" bestFit="1" customWidth="1"/>
    <col min="3595" max="3834" width="9.140625" style="284"/>
    <col min="3835" max="3835" width="20.7109375" style="284" customWidth="1"/>
    <col min="3836" max="3837" width="0" style="284" hidden="1" customWidth="1"/>
    <col min="3838" max="3838" width="11.28515625" style="284" bestFit="1" customWidth="1"/>
    <col min="3839" max="3839" width="12.85546875" style="284" bestFit="1" customWidth="1"/>
    <col min="3840" max="3841" width="12.85546875" style="284" customWidth="1"/>
    <col min="3842" max="3842" width="11" style="284" bestFit="1" customWidth="1"/>
    <col min="3843" max="3844" width="11" style="284" customWidth="1"/>
    <col min="3845" max="3846" width="9.42578125" style="284" customWidth="1"/>
    <col min="3847" max="3847" width="9.42578125" style="284" bestFit="1" customWidth="1"/>
    <col min="3848" max="3849" width="9.42578125" style="284" customWidth="1"/>
    <col min="3850" max="3850" width="9.42578125" style="284" bestFit="1" customWidth="1"/>
    <col min="3851" max="4090" width="9.140625" style="284"/>
    <col min="4091" max="4091" width="20.7109375" style="284" customWidth="1"/>
    <col min="4092" max="4093" width="0" style="284" hidden="1" customWidth="1"/>
    <col min="4094" max="4094" width="11.28515625" style="284" bestFit="1" customWidth="1"/>
    <col min="4095" max="4095" width="12.85546875" style="284" bestFit="1" customWidth="1"/>
    <col min="4096" max="4097" width="12.85546875" style="284" customWidth="1"/>
    <col min="4098" max="4098" width="11" style="284" bestFit="1" customWidth="1"/>
    <col min="4099" max="4100" width="11" style="284" customWidth="1"/>
    <col min="4101" max="4102" width="9.42578125" style="284" customWidth="1"/>
    <col min="4103" max="4103" width="9.42578125" style="284" bestFit="1" customWidth="1"/>
    <col min="4104" max="4105" width="9.42578125" style="284" customWidth="1"/>
    <col min="4106" max="4106" width="9.42578125" style="284" bestFit="1" customWidth="1"/>
    <col min="4107" max="4346" width="9.140625" style="284"/>
    <col min="4347" max="4347" width="20.7109375" style="284" customWidth="1"/>
    <col min="4348" max="4349" width="0" style="284" hidden="1" customWidth="1"/>
    <col min="4350" max="4350" width="11.28515625" style="284" bestFit="1" customWidth="1"/>
    <col min="4351" max="4351" width="12.85546875" style="284" bestFit="1" customWidth="1"/>
    <col min="4352" max="4353" width="12.85546875" style="284" customWidth="1"/>
    <col min="4354" max="4354" width="11" style="284" bestFit="1" customWidth="1"/>
    <col min="4355" max="4356" width="11" style="284" customWidth="1"/>
    <col min="4357" max="4358" width="9.42578125" style="284" customWidth="1"/>
    <col min="4359" max="4359" width="9.42578125" style="284" bestFit="1" customWidth="1"/>
    <col min="4360" max="4361" width="9.42578125" style="284" customWidth="1"/>
    <col min="4362" max="4362" width="9.42578125" style="284" bestFit="1" customWidth="1"/>
    <col min="4363" max="4602" width="9.140625" style="284"/>
    <col min="4603" max="4603" width="20.7109375" style="284" customWidth="1"/>
    <col min="4604" max="4605" width="0" style="284" hidden="1" customWidth="1"/>
    <col min="4606" max="4606" width="11.28515625" style="284" bestFit="1" customWidth="1"/>
    <col min="4607" max="4607" width="12.85546875" style="284" bestFit="1" customWidth="1"/>
    <col min="4608" max="4609" width="12.85546875" style="284" customWidth="1"/>
    <col min="4610" max="4610" width="11" style="284" bestFit="1" customWidth="1"/>
    <col min="4611" max="4612" width="11" style="284" customWidth="1"/>
    <col min="4613" max="4614" width="9.42578125" style="284" customWidth="1"/>
    <col min="4615" max="4615" width="9.42578125" style="284" bestFit="1" customWidth="1"/>
    <col min="4616" max="4617" width="9.42578125" style="284" customWidth="1"/>
    <col min="4618" max="4618" width="9.42578125" style="284" bestFit="1" customWidth="1"/>
    <col min="4619" max="4858" width="9.140625" style="284"/>
    <col min="4859" max="4859" width="20.7109375" style="284" customWidth="1"/>
    <col min="4860" max="4861" width="0" style="284" hidden="1" customWidth="1"/>
    <col min="4862" max="4862" width="11.28515625" style="284" bestFit="1" customWidth="1"/>
    <col min="4863" max="4863" width="12.85546875" style="284" bestFit="1" customWidth="1"/>
    <col min="4864" max="4865" width="12.85546875" style="284" customWidth="1"/>
    <col min="4866" max="4866" width="11" style="284" bestFit="1" customWidth="1"/>
    <col min="4867" max="4868" width="11" style="284" customWidth="1"/>
    <col min="4869" max="4870" width="9.42578125" style="284" customWidth="1"/>
    <col min="4871" max="4871" width="9.42578125" style="284" bestFit="1" customWidth="1"/>
    <col min="4872" max="4873" width="9.42578125" style="284" customWidth="1"/>
    <col min="4874" max="4874" width="9.42578125" style="284" bestFit="1" customWidth="1"/>
    <col min="4875" max="5114" width="9.140625" style="284"/>
    <col min="5115" max="5115" width="20.7109375" style="284" customWidth="1"/>
    <col min="5116" max="5117" width="0" style="284" hidden="1" customWidth="1"/>
    <col min="5118" max="5118" width="11.28515625" style="284" bestFit="1" customWidth="1"/>
    <col min="5119" max="5119" width="12.85546875" style="284" bestFit="1" customWidth="1"/>
    <col min="5120" max="5121" width="12.85546875" style="284" customWidth="1"/>
    <col min="5122" max="5122" width="11" style="284" bestFit="1" customWidth="1"/>
    <col min="5123" max="5124" width="11" style="284" customWidth="1"/>
    <col min="5125" max="5126" width="9.42578125" style="284" customWidth="1"/>
    <col min="5127" max="5127" width="9.42578125" style="284" bestFit="1" customWidth="1"/>
    <col min="5128" max="5129" width="9.42578125" style="284" customWidth="1"/>
    <col min="5130" max="5130" width="9.42578125" style="284" bestFit="1" customWidth="1"/>
    <col min="5131" max="5370" width="9.140625" style="284"/>
    <col min="5371" max="5371" width="20.7109375" style="284" customWidth="1"/>
    <col min="5372" max="5373" width="0" style="284" hidden="1" customWidth="1"/>
    <col min="5374" max="5374" width="11.28515625" style="284" bestFit="1" customWidth="1"/>
    <col min="5375" max="5375" width="12.85546875" style="284" bestFit="1" customWidth="1"/>
    <col min="5376" max="5377" width="12.85546875" style="284" customWidth="1"/>
    <col min="5378" max="5378" width="11" style="284" bestFit="1" customWidth="1"/>
    <col min="5379" max="5380" width="11" style="284" customWidth="1"/>
    <col min="5381" max="5382" width="9.42578125" style="284" customWidth="1"/>
    <col min="5383" max="5383" width="9.42578125" style="284" bestFit="1" customWidth="1"/>
    <col min="5384" max="5385" width="9.42578125" style="284" customWidth="1"/>
    <col min="5386" max="5386" width="9.42578125" style="284" bestFit="1" customWidth="1"/>
    <col min="5387" max="5626" width="9.140625" style="284"/>
    <col min="5627" max="5627" width="20.7109375" style="284" customWidth="1"/>
    <col min="5628" max="5629" width="0" style="284" hidden="1" customWidth="1"/>
    <col min="5630" max="5630" width="11.28515625" style="284" bestFit="1" customWidth="1"/>
    <col min="5631" max="5631" width="12.85546875" style="284" bestFit="1" customWidth="1"/>
    <col min="5632" max="5633" width="12.85546875" style="284" customWidth="1"/>
    <col min="5634" max="5634" width="11" style="284" bestFit="1" customWidth="1"/>
    <col min="5635" max="5636" width="11" style="284" customWidth="1"/>
    <col min="5637" max="5638" width="9.42578125" style="284" customWidth="1"/>
    <col min="5639" max="5639" width="9.42578125" style="284" bestFit="1" customWidth="1"/>
    <col min="5640" max="5641" width="9.42578125" style="284" customWidth="1"/>
    <col min="5642" max="5642" width="9.42578125" style="284" bestFit="1" customWidth="1"/>
    <col min="5643" max="5882" width="9.140625" style="284"/>
    <col min="5883" max="5883" width="20.7109375" style="284" customWidth="1"/>
    <col min="5884" max="5885" width="0" style="284" hidden="1" customWidth="1"/>
    <col min="5886" max="5886" width="11.28515625" style="284" bestFit="1" customWidth="1"/>
    <col min="5887" max="5887" width="12.85546875" style="284" bestFit="1" customWidth="1"/>
    <col min="5888" max="5889" width="12.85546875" style="284" customWidth="1"/>
    <col min="5890" max="5890" width="11" style="284" bestFit="1" customWidth="1"/>
    <col min="5891" max="5892" width="11" style="284" customWidth="1"/>
    <col min="5893" max="5894" width="9.42578125" style="284" customWidth="1"/>
    <col min="5895" max="5895" width="9.42578125" style="284" bestFit="1" customWidth="1"/>
    <col min="5896" max="5897" width="9.42578125" style="284" customWidth="1"/>
    <col min="5898" max="5898" width="9.42578125" style="284" bestFit="1" customWidth="1"/>
    <col min="5899" max="6138" width="9.140625" style="284"/>
    <col min="6139" max="6139" width="20.7109375" style="284" customWidth="1"/>
    <col min="6140" max="6141" width="0" style="284" hidden="1" customWidth="1"/>
    <col min="6142" max="6142" width="11.28515625" style="284" bestFit="1" customWidth="1"/>
    <col min="6143" max="6143" width="12.85546875" style="284" bestFit="1" customWidth="1"/>
    <col min="6144" max="6145" width="12.85546875" style="284" customWidth="1"/>
    <col min="6146" max="6146" width="11" style="284" bestFit="1" customWidth="1"/>
    <col min="6147" max="6148" width="11" style="284" customWidth="1"/>
    <col min="6149" max="6150" width="9.42578125" style="284" customWidth="1"/>
    <col min="6151" max="6151" width="9.42578125" style="284" bestFit="1" customWidth="1"/>
    <col min="6152" max="6153" width="9.42578125" style="284" customWidth="1"/>
    <col min="6154" max="6154" width="9.42578125" style="284" bestFit="1" customWidth="1"/>
    <col min="6155" max="6394" width="9.140625" style="284"/>
    <col min="6395" max="6395" width="20.7109375" style="284" customWidth="1"/>
    <col min="6396" max="6397" width="0" style="284" hidden="1" customWidth="1"/>
    <col min="6398" max="6398" width="11.28515625" style="284" bestFit="1" customWidth="1"/>
    <col min="6399" max="6399" width="12.85546875" style="284" bestFit="1" customWidth="1"/>
    <col min="6400" max="6401" width="12.85546875" style="284" customWidth="1"/>
    <col min="6402" max="6402" width="11" style="284" bestFit="1" customWidth="1"/>
    <col min="6403" max="6404" width="11" style="284" customWidth="1"/>
    <col min="6405" max="6406" width="9.42578125" style="284" customWidth="1"/>
    <col min="6407" max="6407" width="9.42578125" style="284" bestFit="1" customWidth="1"/>
    <col min="6408" max="6409" width="9.42578125" style="284" customWidth="1"/>
    <col min="6410" max="6410" width="9.42578125" style="284" bestFit="1" customWidth="1"/>
    <col min="6411" max="6650" width="9.140625" style="284"/>
    <col min="6651" max="6651" width="20.7109375" style="284" customWidth="1"/>
    <col min="6652" max="6653" width="0" style="284" hidden="1" customWidth="1"/>
    <col min="6654" max="6654" width="11.28515625" style="284" bestFit="1" customWidth="1"/>
    <col min="6655" max="6655" width="12.85546875" style="284" bestFit="1" customWidth="1"/>
    <col min="6656" max="6657" width="12.85546875" style="284" customWidth="1"/>
    <col min="6658" max="6658" width="11" style="284" bestFit="1" customWidth="1"/>
    <col min="6659" max="6660" width="11" style="284" customWidth="1"/>
    <col min="6661" max="6662" width="9.42578125" style="284" customWidth="1"/>
    <col min="6663" max="6663" width="9.42578125" style="284" bestFit="1" customWidth="1"/>
    <col min="6664" max="6665" width="9.42578125" style="284" customWidth="1"/>
    <col min="6666" max="6666" width="9.42578125" style="284" bestFit="1" customWidth="1"/>
    <col min="6667" max="6906" width="9.140625" style="284"/>
    <col min="6907" max="6907" width="20.7109375" style="284" customWidth="1"/>
    <col min="6908" max="6909" width="0" style="284" hidden="1" customWidth="1"/>
    <col min="6910" max="6910" width="11.28515625" style="284" bestFit="1" customWidth="1"/>
    <col min="6911" max="6911" width="12.85546875" style="284" bestFit="1" customWidth="1"/>
    <col min="6912" max="6913" width="12.85546875" style="284" customWidth="1"/>
    <col min="6914" max="6914" width="11" style="284" bestFit="1" customWidth="1"/>
    <col min="6915" max="6916" width="11" style="284" customWidth="1"/>
    <col min="6917" max="6918" width="9.42578125" style="284" customWidth="1"/>
    <col min="6919" max="6919" width="9.42578125" style="284" bestFit="1" customWidth="1"/>
    <col min="6920" max="6921" width="9.42578125" style="284" customWidth="1"/>
    <col min="6922" max="6922" width="9.42578125" style="284" bestFit="1" customWidth="1"/>
    <col min="6923" max="7162" width="9.140625" style="284"/>
    <col min="7163" max="7163" width="20.7109375" style="284" customWidth="1"/>
    <col min="7164" max="7165" width="0" style="284" hidden="1" customWidth="1"/>
    <col min="7166" max="7166" width="11.28515625" style="284" bestFit="1" customWidth="1"/>
    <col min="7167" max="7167" width="12.85546875" style="284" bestFit="1" customWidth="1"/>
    <col min="7168" max="7169" width="12.85546875" style="284" customWidth="1"/>
    <col min="7170" max="7170" width="11" style="284" bestFit="1" customWidth="1"/>
    <col min="7171" max="7172" width="11" style="284" customWidth="1"/>
    <col min="7173" max="7174" width="9.42578125" style="284" customWidth="1"/>
    <col min="7175" max="7175" width="9.42578125" style="284" bestFit="1" customWidth="1"/>
    <col min="7176" max="7177" width="9.42578125" style="284" customWidth="1"/>
    <col min="7178" max="7178" width="9.42578125" style="284" bestFit="1" customWidth="1"/>
    <col min="7179" max="7418" width="9.140625" style="284"/>
    <col min="7419" max="7419" width="20.7109375" style="284" customWidth="1"/>
    <col min="7420" max="7421" width="0" style="284" hidden="1" customWidth="1"/>
    <col min="7422" max="7422" width="11.28515625" style="284" bestFit="1" customWidth="1"/>
    <col min="7423" max="7423" width="12.85546875" style="284" bestFit="1" customWidth="1"/>
    <col min="7424" max="7425" width="12.85546875" style="284" customWidth="1"/>
    <col min="7426" max="7426" width="11" style="284" bestFit="1" customWidth="1"/>
    <col min="7427" max="7428" width="11" style="284" customWidth="1"/>
    <col min="7429" max="7430" width="9.42578125" style="284" customWidth="1"/>
    <col min="7431" max="7431" width="9.42578125" style="284" bestFit="1" customWidth="1"/>
    <col min="7432" max="7433" width="9.42578125" style="284" customWidth="1"/>
    <col min="7434" max="7434" width="9.42578125" style="284" bestFit="1" customWidth="1"/>
    <col min="7435" max="7674" width="9.140625" style="284"/>
    <col min="7675" max="7675" width="20.7109375" style="284" customWidth="1"/>
    <col min="7676" max="7677" width="0" style="284" hidden="1" customWidth="1"/>
    <col min="7678" max="7678" width="11.28515625" style="284" bestFit="1" customWidth="1"/>
    <col min="7679" max="7679" width="12.85546875" style="284" bestFit="1" customWidth="1"/>
    <col min="7680" max="7681" width="12.85546875" style="284" customWidth="1"/>
    <col min="7682" max="7682" width="11" style="284" bestFit="1" customWidth="1"/>
    <col min="7683" max="7684" width="11" style="284" customWidth="1"/>
    <col min="7685" max="7686" width="9.42578125" style="284" customWidth="1"/>
    <col min="7687" max="7687" width="9.42578125" style="284" bestFit="1" customWidth="1"/>
    <col min="7688" max="7689" width="9.42578125" style="284" customWidth="1"/>
    <col min="7690" max="7690" width="9.42578125" style="284" bestFit="1" customWidth="1"/>
    <col min="7691" max="7930" width="9.140625" style="284"/>
    <col min="7931" max="7931" width="20.7109375" style="284" customWidth="1"/>
    <col min="7932" max="7933" width="0" style="284" hidden="1" customWidth="1"/>
    <col min="7934" max="7934" width="11.28515625" style="284" bestFit="1" customWidth="1"/>
    <col min="7935" max="7935" width="12.85546875" style="284" bestFit="1" customWidth="1"/>
    <col min="7936" max="7937" width="12.85546875" style="284" customWidth="1"/>
    <col min="7938" max="7938" width="11" style="284" bestFit="1" customWidth="1"/>
    <col min="7939" max="7940" width="11" style="284" customWidth="1"/>
    <col min="7941" max="7942" width="9.42578125" style="284" customWidth="1"/>
    <col min="7943" max="7943" width="9.42578125" style="284" bestFit="1" customWidth="1"/>
    <col min="7944" max="7945" width="9.42578125" style="284" customWidth="1"/>
    <col min="7946" max="7946" width="9.42578125" style="284" bestFit="1" customWidth="1"/>
    <col min="7947" max="8186" width="9.140625" style="284"/>
    <col min="8187" max="8187" width="20.7109375" style="284" customWidth="1"/>
    <col min="8188" max="8189" width="0" style="284" hidden="1" customWidth="1"/>
    <col min="8190" max="8190" width="11.28515625" style="284" bestFit="1" customWidth="1"/>
    <col min="8191" max="8191" width="12.85546875" style="284" bestFit="1" customWidth="1"/>
    <col min="8192" max="8193" width="12.85546875" style="284" customWidth="1"/>
    <col min="8194" max="8194" width="11" style="284" bestFit="1" customWidth="1"/>
    <col min="8195" max="8196" width="11" style="284" customWidth="1"/>
    <col min="8197" max="8198" width="9.42578125" style="284" customWidth="1"/>
    <col min="8199" max="8199" width="9.42578125" style="284" bestFit="1" customWidth="1"/>
    <col min="8200" max="8201" width="9.42578125" style="284" customWidth="1"/>
    <col min="8202" max="8202" width="9.42578125" style="284" bestFit="1" customWidth="1"/>
    <col min="8203" max="8442" width="9.140625" style="284"/>
    <col min="8443" max="8443" width="20.7109375" style="284" customWidth="1"/>
    <col min="8444" max="8445" width="0" style="284" hidden="1" customWidth="1"/>
    <col min="8446" max="8446" width="11.28515625" style="284" bestFit="1" customWidth="1"/>
    <col min="8447" max="8447" width="12.85546875" style="284" bestFit="1" customWidth="1"/>
    <col min="8448" max="8449" width="12.85546875" style="284" customWidth="1"/>
    <col min="8450" max="8450" width="11" style="284" bestFit="1" customWidth="1"/>
    <col min="8451" max="8452" width="11" style="284" customWidth="1"/>
    <col min="8453" max="8454" width="9.42578125" style="284" customWidth="1"/>
    <col min="8455" max="8455" width="9.42578125" style="284" bestFit="1" customWidth="1"/>
    <col min="8456" max="8457" width="9.42578125" style="284" customWidth="1"/>
    <col min="8458" max="8458" width="9.42578125" style="284" bestFit="1" customWidth="1"/>
    <col min="8459" max="8698" width="9.140625" style="284"/>
    <col min="8699" max="8699" width="20.7109375" style="284" customWidth="1"/>
    <col min="8700" max="8701" width="0" style="284" hidden="1" customWidth="1"/>
    <col min="8702" max="8702" width="11.28515625" style="284" bestFit="1" customWidth="1"/>
    <col min="8703" max="8703" width="12.85546875" style="284" bestFit="1" customWidth="1"/>
    <col min="8704" max="8705" width="12.85546875" style="284" customWidth="1"/>
    <col min="8706" max="8706" width="11" style="284" bestFit="1" customWidth="1"/>
    <col min="8707" max="8708" width="11" style="284" customWidth="1"/>
    <col min="8709" max="8710" width="9.42578125" style="284" customWidth="1"/>
    <col min="8711" max="8711" width="9.42578125" style="284" bestFit="1" customWidth="1"/>
    <col min="8712" max="8713" width="9.42578125" style="284" customWidth="1"/>
    <col min="8714" max="8714" width="9.42578125" style="284" bestFit="1" customWidth="1"/>
    <col min="8715" max="8954" width="9.140625" style="284"/>
    <col min="8955" max="8955" width="20.7109375" style="284" customWidth="1"/>
    <col min="8956" max="8957" width="0" style="284" hidden="1" customWidth="1"/>
    <col min="8958" max="8958" width="11.28515625" style="284" bestFit="1" customWidth="1"/>
    <col min="8959" max="8959" width="12.85546875" style="284" bestFit="1" customWidth="1"/>
    <col min="8960" max="8961" width="12.85546875" style="284" customWidth="1"/>
    <col min="8962" max="8962" width="11" style="284" bestFit="1" customWidth="1"/>
    <col min="8963" max="8964" width="11" style="284" customWidth="1"/>
    <col min="8965" max="8966" width="9.42578125" style="284" customWidth="1"/>
    <col min="8967" max="8967" width="9.42578125" style="284" bestFit="1" customWidth="1"/>
    <col min="8968" max="8969" width="9.42578125" style="284" customWidth="1"/>
    <col min="8970" max="8970" width="9.42578125" style="284" bestFit="1" customWidth="1"/>
    <col min="8971" max="9210" width="9.140625" style="284"/>
    <col min="9211" max="9211" width="20.7109375" style="284" customWidth="1"/>
    <col min="9212" max="9213" width="0" style="284" hidden="1" customWidth="1"/>
    <col min="9214" max="9214" width="11.28515625" style="284" bestFit="1" customWidth="1"/>
    <col min="9215" max="9215" width="12.85546875" style="284" bestFit="1" customWidth="1"/>
    <col min="9216" max="9217" width="12.85546875" style="284" customWidth="1"/>
    <col min="9218" max="9218" width="11" style="284" bestFit="1" customWidth="1"/>
    <col min="9219" max="9220" width="11" style="284" customWidth="1"/>
    <col min="9221" max="9222" width="9.42578125" style="284" customWidth="1"/>
    <col min="9223" max="9223" width="9.42578125" style="284" bestFit="1" customWidth="1"/>
    <col min="9224" max="9225" width="9.42578125" style="284" customWidth="1"/>
    <col min="9226" max="9226" width="9.42578125" style="284" bestFit="1" customWidth="1"/>
    <col min="9227" max="9466" width="9.140625" style="284"/>
    <col min="9467" max="9467" width="20.7109375" style="284" customWidth="1"/>
    <col min="9468" max="9469" width="0" style="284" hidden="1" customWidth="1"/>
    <col min="9470" max="9470" width="11.28515625" style="284" bestFit="1" customWidth="1"/>
    <col min="9471" max="9471" width="12.85546875" style="284" bestFit="1" customWidth="1"/>
    <col min="9472" max="9473" width="12.85546875" style="284" customWidth="1"/>
    <col min="9474" max="9474" width="11" style="284" bestFit="1" customWidth="1"/>
    <col min="9475" max="9476" width="11" style="284" customWidth="1"/>
    <col min="9477" max="9478" width="9.42578125" style="284" customWidth="1"/>
    <col min="9479" max="9479" width="9.42578125" style="284" bestFit="1" customWidth="1"/>
    <col min="9480" max="9481" width="9.42578125" style="284" customWidth="1"/>
    <col min="9482" max="9482" width="9.42578125" style="284" bestFit="1" customWidth="1"/>
    <col min="9483" max="9722" width="9.140625" style="284"/>
    <col min="9723" max="9723" width="20.7109375" style="284" customWidth="1"/>
    <col min="9724" max="9725" width="0" style="284" hidden="1" customWidth="1"/>
    <col min="9726" max="9726" width="11.28515625" style="284" bestFit="1" customWidth="1"/>
    <col min="9727" max="9727" width="12.85546875" style="284" bestFit="1" customWidth="1"/>
    <col min="9728" max="9729" width="12.85546875" style="284" customWidth="1"/>
    <col min="9730" max="9730" width="11" style="284" bestFit="1" customWidth="1"/>
    <col min="9731" max="9732" width="11" style="284" customWidth="1"/>
    <col min="9733" max="9734" width="9.42578125" style="284" customWidth="1"/>
    <col min="9735" max="9735" width="9.42578125" style="284" bestFit="1" customWidth="1"/>
    <col min="9736" max="9737" width="9.42578125" style="284" customWidth="1"/>
    <col min="9738" max="9738" width="9.42578125" style="284" bestFit="1" customWidth="1"/>
    <col min="9739" max="9978" width="9.140625" style="284"/>
    <col min="9979" max="9979" width="20.7109375" style="284" customWidth="1"/>
    <col min="9980" max="9981" width="0" style="284" hidden="1" customWidth="1"/>
    <col min="9982" max="9982" width="11.28515625" style="284" bestFit="1" customWidth="1"/>
    <col min="9983" max="9983" width="12.85546875" style="284" bestFit="1" customWidth="1"/>
    <col min="9984" max="9985" width="12.85546875" style="284" customWidth="1"/>
    <col min="9986" max="9986" width="11" style="284" bestFit="1" customWidth="1"/>
    <col min="9987" max="9988" width="11" style="284" customWidth="1"/>
    <col min="9989" max="9990" width="9.42578125" style="284" customWidth="1"/>
    <col min="9991" max="9991" width="9.42578125" style="284" bestFit="1" customWidth="1"/>
    <col min="9992" max="9993" width="9.42578125" style="284" customWidth="1"/>
    <col min="9994" max="9994" width="9.42578125" style="284" bestFit="1" customWidth="1"/>
    <col min="9995" max="10234" width="9.140625" style="284"/>
    <col min="10235" max="10235" width="20.7109375" style="284" customWidth="1"/>
    <col min="10236" max="10237" width="0" style="284" hidden="1" customWidth="1"/>
    <col min="10238" max="10238" width="11.28515625" style="284" bestFit="1" customWidth="1"/>
    <col min="10239" max="10239" width="12.85546875" style="284" bestFit="1" customWidth="1"/>
    <col min="10240" max="10241" width="12.85546875" style="284" customWidth="1"/>
    <col min="10242" max="10242" width="11" style="284" bestFit="1" customWidth="1"/>
    <col min="10243" max="10244" width="11" style="284" customWidth="1"/>
    <col min="10245" max="10246" width="9.42578125" style="284" customWidth="1"/>
    <col min="10247" max="10247" width="9.42578125" style="284" bestFit="1" customWidth="1"/>
    <col min="10248" max="10249" width="9.42578125" style="284" customWidth="1"/>
    <col min="10250" max="10250" width="9.42578125" style="284" bestFit="1" customWidth="1"/>
    <col min="10251" max="10490" width="9.140625" style="284"/>
    <col min="10491" max="10491" width="20.7109375" style="284" customWidth="1"/>
    <col min="10492" max="10493" width="0" style="284" hidden="1" customWidth="1"/>
    <col min="10494" max="10494" width="11.28515625" style="284" bestFit="1" customWidth="1"/>
    <col min="10495" max="10495" width="12.85546875" style="284" bestFit="1" customWidth="1"/>
    <col min="10496" max="10497" width="12.85546875" style="284" customWidth="1"/>
    <col min="10498" max="10498" width="11" style="284" bestFit="1" customWidth="1"/>
    <col min="10499" max="10500" width="11" style="284" customWidth="1"/>
    <col min="10501" max="10502" width="9.42578125" style="284" customWidth="1"/>
    <col min="10503" max="10503" width="9.42578125" style="284" bestFit="1" customWidth="1"/>
    <col min="10504" max="10505" width="9.42578125" style="284" customWidth="1"/>
    <col min="10506" max="10506" width="9.42578125" style="284" bestFit="1" customWidth="1"/>
    <col min="10507" max="10746" width="9.140625" style="284"/>
    <col min="10747" max="10747" width="20.7109375" style="284" customWidth="1"/>
    <col min="10748" max="10749" width="0" style="284" hidden="1" customWidth="1"/>
    <col min="10750" max="10750" width="11.28515625" style="284" bestFit="1" customWidth="1"/>
    <col min="10751" max="10751" width="12.85546875" style="284" bestFit="1" customWidth="1"/>
    <col min="10752" max="10753" width="12.85546875" style="284" customWidth="1"/>
    <col min="10754" max="10754" width="11" style="284" bestFit="1" customWidth="1"/>
    <col min="10755" max="10756" width="11" style="284" customWidth="1"/>
    <col min="10757" max="10758" width="9.42578125" style="284" customWidth="1"/>
    <col min="10759" max="10759" width="9.42578125" style="284" bestFit="1" customWidth="1"/>
    <col min="10760" max="10761" width="9.42578125" style="284" customWidth="1"/>
    <col min="10762" max="10762" width="9.42578125" style="284" bestFit="1" customWidth="1"/>
    <col min="10763" max="11002" width="9.140625" style="284"/>
    <col min="11003" max="11003" width="20.7109375" style="284" customWidth="1"/>
    <col min="11004" max="11005" width="0" style="284" hidden="1" customWidth="1"/>
    <col min="11006" max="11006" width="11.28515625" style="284" bestFit="1" customWidth="1"/>
    <col min="11007" max="11007" width="12.85546875" style="284" bestFit="1" customWidth="1"/>
    <col min="11008" max="11009" width="12.85546875" style="284" customWidth="1"/>
    <col min="11010" max="11010" width="11" style="284" bestFit="1" customWidth="1"/>
    <col min="11011" max="11012" width="11" style="284" customWidth="1"/>
    <col min="11013" max="11014" width="9.42578125" style="284" customWidth="1"/>
    <col min="11015" max="11015" width="9.42578125" style="284" bestFit="1" customWidth="1"/>
    <col min="11016" max="11017" width="9.42578125" style="284" customWidth="1"/>
    <col min="11018" max="11018" width="9.42578125" style="284" bestFit="1" customWidth="1"/>
    <col min="11019" max="11258" width="9.140625" style="284"/>
    <col min="11259" max="11259" width="20.7109375" style="284" customWidth="1"/>
    <col min="11260" max="11261" width="0" style="284" hidden="1" customWidth="1"/>
    <col min="11262" max="11262" width="11.28515625" style="284" bestFit="1" customWidth="1"/>
    <col min="11263" max="11263" width="12.85546875" style="284" bestFit="1" customWidth="1"/>
    <col min="11264" max="11265" width="12.85546875" style="284" customWidth="1"/>
    <col min="11266" max="11266" width="11" style="284" bestFit="1" customWidth="1"/>
    <col min="11267" max="11268" width="11" style="284" customWidth="1"/>
    <col min="11269" max="11270" width="9.42578125" style="284" customWidth="1"/>
    <col min="11271" max="11271" width="9.42578125" style="284" bestFit="1" customWidth="1"/>
    <col min="11272" max="11273" width="9.42578125" style="284" customWidth="1"/>
    <col min="11274" max="11274" width="9.42578125" style="284" bestFit="1" customWidth="1"/>
    <col min="11275" max="11514" width="9.140625" style="284"/>
    <col min="11515" max="11515" width="20.7109375" style="284" customWidth="1"/>
    <col min="11516" max="11517" width="0" style="284" hidden="1" customWidth="1"/>
    <col min="11518" max="11518" width="11.28515625" style="284" bestFit="1" customWidth="1"/>
    <col min="11519" max="11519" width="12.85546875" style="284" bestFit="1" customWidth="1"/>
    <col min="11520" max="11521" width="12.85546875" style="284" customWidth="1"/>
    <col min="11522" max="11522" width="11" style="284" bestFit="1" customWidth="1"/>
    <col min="11523" max="11524" width="11" style="284" customWidth="1"/>
    <col min="11525" max="11526" width="9.42578125" style="284" customWidth="1"/>
    <col min="11527" max="11527" width="9.42578125" style="284" bestFit="1" customWidth="1"/>
    <col min="11528" max="11529" width="9.42578125" style="284" customWidth="1"/>
    <col min="11530" max="11530" width="9.42578125" style="284" bestFit="1" customWidth="1"/>
    <col min="11531" max="11770" width="9.140625" style="284"/>
    <col min="11771" max="11771" width="20.7109375" style="284" customWidth="1"/>
    <col min="11772" max="11773" width="0" style="284" hidden="1" customWidth="1"/>
    <col min="11774" max="11774" width="11.28515625" style="284" bestFit="1" customWidth="1"/>
    <col min="11775" max="11775" width="12.85546875" style="284" bestFit="1" customWidth="1"/>
    <col min="11776" max="11777" width="12.85546875" style="284" customWidth="1"/>
    <col min="11778" max="11778" width="11" style="284" bestFit="1" customWidth="1"/>
    <col min="11779" max="11780" width="11" style="284" customWidth="1"/>
    <col min="11781" max="11782" width="9.42578125" style="284" customWidth="1"/>
    <col min="11783" max="11783" width="9.42578125" style="284" bestFit="1" customWidth="1"/>
    <col min="11784" max="11785" width="9.42578125" style="284" customWidth="1"/>
    <col min="11786" max="11786" width="9.42578125" style="284" bestFit="1" customWidth="1"/>
    <col min="11787" max="12026" width="9.140625" style="284"/>
    <col min="12027" max="12027" width="20.7109375" style="284" customWidth="1"/>
    <col min="12028" max="12029" width="0" style="284" hidden="1" customWidth="1"/>
    <col min="12030" max="12030" width="11.28515625" style="284" bestFit="1" customWidth="1"/>
    <col min="12031" max="12031" width="12.85546875" style="284" bestFit="1" customWidth="1"/>
    <col min="12032" max="12033" width="12.85546875" style="284" customWidth="1"/>
    <col min="12034" max="12034" width="11" style="284" bestFit="1" customWidth="1"/>
    <col min="12035" max="12036" width="11" style="284" customWidth="1"/>
    <col min="12037" max="12038" width="9.42578125" style="284" customWidth="1"/>
    <col min="12039" max="12039" width="9.42578125" style="284" bestFit="1" customWidth="1"/>
    <col min="12040" max="12041" width="9.42578125" style="284" customWidth="1"/>
    <col min="12042" max="12042" width="9.42578125" style="284" bestFit="1" customWidth="1"/>
    <col min="12043" max="12282" width="9.140625" style="284"/>
    <col min="12283" max="12283" width="20.7109375" style="284" customWidth="1"/>
    <col min="12284" max="12285" width="0" style="284" hidden="1" customWidth="1"/>
    <col min="12286" max="12286" width="11.28515625" style="284" bestFit="1" customWidth="1"/>
    <col min="12287" max="12287" width="12.85546875" style="284" bestFit="1" customWidth="1"/>
    <col min="12288" max="12289" width="12.85546875" style="284" customWidth="1"/>
    <col min="12290" max="12290" width="11" style="284" bestFit="1" customWidth="1"/>
    <col min="12291" max="12292" width="11" style="284" customWidth="1"/>
    <col min="12293" max="12294" width="9.42578125" style="284" customWidth="1"/>
    <col min="12295" max="12295" width="9.42578125" style="284" bestFit="1" customWidth="1"/>
    <col min="12296" max="12297" width="9.42578125" style="284" customWidth="1"/>
    <col min="12298" max="12298" width="9.42578125" style="284" bestFit="1" customWidth="1"/>
    <col min="12299" max="12538" width="9.140625" style="284"/>
    <col min="12539" max="12539" width="20.7109375" style="284" customWidth="1"/>
    <col min="12540" max="12541" width="0" style="284" hidden="1" customWidth="1"/>
    <col min="12542" max="12542" width="11.28515625" style="284" bestFit="1" customWidth="1"/>
    <col min="12543" max="12543" width="12.85546875" style="284" bestFit="1" customWidth="1"/>
    <col min="12544" max="12545" width="12.85546875" style="284" customWidth="1"/>
    <col min="12546" max="12546" width="11" style="284" bestFit="1" customWidth="1"/>
    <col min="12547" max="12548" width="11" style="284" customWidth="1"/>
    <col min="12549" max="12550" width="9.42578125" style="284" customWidth="1"/>
    <col min="12551" max="12551" width="9.42578125" style="284" bestFit="1" customWidth="1"/>
    <col min="12552" max="12553" width="9.42578125" style="284" customWidth="1"/>
    <col min="12554" max="12554" width="9.42578125" style="284" bestFit="1" customWidth="1"/>
    <col min="12555" max="12794" width="9.140625" style="284"/>
    <col min="12795" max="12795" width="20.7109375" style="284" customWidth="1"/>
    <col min="12796" max="12797" width="0" style="284" hidden="1" customWidth="1"/>
    <col min="12798" max="12798" width="11.28515625" style="284" bestFit="1" customWidth="1"/>
    <col min="12799" max="12799" width="12.85546875" style="284" bestFit="1" customWidth="1"/>
    <col min="12800" max="12801" width="12.85546875" style="284" customWidth="1"/>
    <col min="12802" max="12802" width="11" style="284" bestFit="1" customWidth="1"/>
    <col min="12803" max="12804" width="11" style="284" customWidth="1"/>
    <col min="12805" max="12806" width="9.42578125" style="284" customWidth="1"/>
    <col min="12807" max="12807" width="9.42578125" style="284" bestFit="1" customWidth="1"/>
    <col min="12808" max="12809" width="9.42578125" style="284" customWidth="1"/>
    <col min="12810" max="12810" width="9.42578125" style="284" bestFit="1" customWidth="1"/>
    <col min="12811" max="13050" width="9.140625" style="284"/>
    <col min="13051" max="13051" width="20.7109375" style="284" customWidth="1"/>
    <col min="13052" max="13053" width="0" style="284" hidden="1" customWidth="1"/>
    <col min="13054" max="13054" width="11.28515625" style="284" bestFit="1" customWidth="1"/>
    <col min="13055" max="13055" width="12.85546875" style="284" bestFit="1" customWidth="1"/>
    <col min="13056" max="13057" width="12.85546875" style="284" customWidth="1"/>
    <col min="13058" max="13058" width="11" style="284" bestFit="1" customWidth="1"/>
    <col min="13059" max="13060" width="11" style="284" customWidth="1"/>
    <col min="13061" max="13062" width="9.42578125" style="284" customWidth="1"/>
    <col min="13063" max="13063" width="9.42578125" style="284" bestFit="1" customWidth="1"/>
    <col min="13064" max="13065" width="9.42578125" style="284" customWidth="1"/>
    <col min="13066" max="13066" width="9.42578125" style="284" bestFit="1" customWidth="1"/>
    <col min="13067" max="13306" width="9.140625" style="284"/>
    <col min="13307" max="13307" width="20.7109375" style="284" customWidth="1"/>
    <col min="13308" max="13309" width="0" style="284" hidden="1" customWidth="1"/>
    <col min="13310" max="13310" width="11.28515625" style="284" bestFit="1" customWidth="1"/>
    <col min="13311" max="13311" width="12.85546875" style="284" bestFit="1" customWidth="1"/>
    <col min="13312" max="13313" width="12.85546875" style="284" customWidth="1"/>
    <col min="13314" max="13314" width="11" style="284" bestFit="1" customWidth="1"/>
    <col min="13315" max="13316" width="11" style="284" customWidth="1"/>
    <col min="13317" max="13318" width="9.42578125" style="284" customWidth="1"/>
    <col min="13319" max="13319" width="9.42578125" style="284" bestFit="1" customWidth="1"/>
    <col min="13320" max="13321" width="9.42578125" style="284" customWidth="1"/>
    <col min="13322" max="13322" width="9.42578125" style="284" bestFit="1" customWidth="1"/>
    <col min="13323" max="13562" width="9.140625" style="284"/>
    <col min="13563" max="13563" width="20.7109375" style="284" customWidth="1"/>
    <col min="13564" max="13565" width="0" style="284" hidden="1" customWidth="1"/>
    <col min="13566" max="13566" width="11.28515625" style="284" bestFit="1" customWidth="1"/>
    <col min="13567" max="13567" width="12.85546875" style="284" bestFit="1" customWidth="1"/>
    <col min="13568" max="13569" width="12.85546875" style="284" customWidth="1"/>
    <col min="13570" max="13570" width="11" style="284" bestFit="1" customWidth="1"/>
    <col min="13571" max="13572" width="11" style="284" customWidth="1"/>
    <col min="13573" max="13574" width="9.42578125" style="284" customWidth="1"/>
    <col min="13575" max="13575" width="9.42578125" style="284" bestFit="1" customWidth="1"/>
    <col min="13576" max="13577" width="9.42578125" style="284" customWidth="1"/>
    <col min="13578" max="13578" width="9.42578125" style="284" bestFit="1" customWidth="1"/>
    <col min="13579" max="13818" width="9.140625" style="284"/>
    <col min="13819" max="13819" width="20.7109375" style="284" customWidth="1"/>
    <col min="13820" max="13821" width="0" style="284" hidden="1" customWidth="1"/>
    <col min="13822" max="13822" width="11.28515625" style="284" bestFit="1" customWidth="1"/>
    <col min="13823" max="13823" width="12.85546875" style="284" bestFit="1" customWidth="1"/>
    <col min="13824" max="13825" width="12.85546875" style="284" customWidth="1"/>
    <col min="13826" max="13826" width="11" style="284" bestFit="1" customWidth="1"/>
    <col min="13827" max="13828" width="11" style="284" customWidth="1"/>
    <col min="13829" max="13830" width="9.42578125" style="284" customWidth="1"/>
    <col min="13831" max="13831" width="9.42578125" style="284" bestFit="1" customWidth="1"/>
    <col min="13832" max="13833" width="9.42578125" style="284" customWidth="1"/>
    <col min="13834" max="13834" width="9.42578125" style="284" bestFit="1" customWidth="1"/>
    <col min="13835" max="14074" width="9.140625" style="284"/>
    <col min="14075" max="14075" width="20.7109375" style="284" customWidth="1"/>
    <col min="14076" max="14077" width="0" style="284" hidden="1" customWidth="1"/>
    <col min="14078" max="14078" width="11.28515625" style="284" bestFit="1" customWidth="1"/>
    <col min="14079" max="14079" width="12.85546875" style="284" bestFit="1" customWidth="1"/>
    <col min="14080" max="14081" width="12.85546875" style="284" customWidth="1"/>
    <col min="14082" max="14082" width="11" style="284" bestFit="1" customWidth="1"/>
    <col min="14083" max="14084" width="11" style="284" customWidth="1"/>
    <col min="14085" max="14086" width="9.42578125" style="284" customWidth="1"/>
    <col min="14087" max="14087" width="9.42578125" style="284" bestFit="1" customWidth="1"/>
    <col min="14088" max="14089" width="9.42578125" style="284" customWidth="1"/>
    <col min="14090" max="14090" width="9.42578125" style="284" bestFit="1" customWidth="1"/>
    <col min="14091" max="14330" width="9.140625" style="284"/>
    <col min="14331" max="14331" width="20.7109375" style="284" customWidth="1"/>
    <col min="14332" max="14333" width="0" style="284" hidden="1" customWidth="1"/>
    <col min="14334" max="14334" width="11.28515625" style="284" bestFit="1" customWidth="1"/>
    <col min="14335" max="14335" width="12.85546875" style="284" bestFit="1" customWidth="1"/>
    <col min="14336" max="14337" width="12.85546875" style="284" customWidth="1"/>
    <col min="14338" max="14338" width="11" style="284" bestFit="1" customWidth="1"/>
    <col min="14339" max="14340" width="11" style="284" customWidth="1"/>
    <col min="14341" max="14342" width="9.42578125" style="284" customWidth="1"/>
    <col min="14343" max="14343" width="9.42578125" style="284" bestFit="1" customWidth="1"/>
    <col min="14344" max="14345" width="9.42578125" style="284" customWidth="1"/>
    <col min="14346" max="14346" width="9.42578125" style="284" bestFit="1" customWidth="1"/>
    <col min="14347" max="14586" width="9.140625" style="284"/>
    <col min="14587" max="14587" width="20.7109375" style="284" customWidth="1"/>
    <col min="14588" max="14589" width="0" style="284" hidden="1" customWidth="1"/>
    <col min="14590" max="14590" width="11.28515625" style="284" bestFit="1" customWidth="1"/>
    <col min="14591" max="14591" width="12.85546875" style="284" bestFit="1" customWidth="1"/>
    <col min="14592" max="14593" width="12.85546875" style="284" customWidth="1"/>
    <col min="14594" max="14594" width="11" style="284" bestFit="1" customWidth="1"/>
    <col min="14595" max="14596" width="11" style="284" customWidth="1"/>
    <col min="14597" max="14598" width="9.42578125" style="284" customWidth="1"/>
    <col min="14599" max="14599" width="9.42578125" style="284" bestFit="1" customWidth="1"/>
    <col min="14600" max="14601" width="9.42578125" style="284" customWidth="1"/>
    <col min="14602" max="14602" width="9.42578125" style="284" bestFit="1" customWidth="1"/>
    <col min="14603" max="14842" width="9.140625" style="284"/>
    <col min="14843" max="14843" width="20.7109375" style="284" customWidth="1"/>
    <col min="14844" max="14845" width="0" style="284" hidden="1" customWidth="1"/>
    <col min="14846" max="14846" width="11.28515625" style="284" bestFit="1" customWidth="1"/>
    <col min="14847" max="14847" width="12.85546875" style="284" bestFit="1" customWidth="1"/>
    <col min="14848" max="14849" width="12.85546875" style="284" customWidth="1"/>
    <col min="14850" max="14850" width="11" style="284" bestFit="1" customWidth="1"/>
    <col min="14851" max="14852" width="11" style="284" customWidth="1"/>
    <col min="14853" max="14854" width="9.42578125" style="284" customWidth="1"/>
    <col min="14855" max="14855" width="9.42578125" style="284" bestFit="1" customWidth="1"/>
    <col min="14856" max="14857" width="9.42578125" style="284" customWidth="1"/>
    <col min="14858" max="14858" width="9.42578125" style="284" bestFit="1" customWidth="1"/>
    <col min="14859" max="15098" width="9.140625" style="284"/>
    <col min="15099" max="15099" width="20.7109375" style="284" customWidth="1"/>
    <col min="15100" max="15101" width="0" style="284" hidden="1" customWidth="1"/>
    <col min="15102" max="15102" width="11.28515625" style="284" bestFit="1" customWidth="1"/>
    <col min="15103" max="15103" width="12.85546875" style="284" bestFit="1" customWidth="1"/>
    <col min="15104" max="15105" width="12.85546875" style="284" customWidth="1"/>
    <col min="15106" max="15106" width="11" style="284" bestFit="1" customWidth="1"/>
    <col min="15107" max="15108" width="11" style="284" customWidth="1"/>
    <col min="15109" max="15110" width="9.42578125" style="284" customWidth="1"/>
    <col min="15111" max="15111" width="9.42578125" style="284" bestFit="1" customWidth="1"/>
    <col min="15112" max="15113" width="9.42578125" style="284" customWidth="1"/>
    <col min="15114" max="15114" width="9.42578125" style="284" bestFit="1" customWidth="1"/>
    <col min="15115" max="15354" width="9.140625" style="284"/>
    <col min="15355" max="15355" width="20.7109375" style="284" customWidth="1"/>
    <col min="15356" max="15357" width="0" style="284" hidden="1" customWidth="1"/>
    <col min="15358" max="15358" width="11.28515625" style="284" bestFit="1" customWidth="1"/>
    <col min="15359" max="15359" width="12.85546875" style="284" bestFit="1" customWidth="1"/>
    <col min="15360" max="15361" width="12.85546875" style="284" customWidth="1"/>
    <col min="15362" max="15362" width="11" style="284" bestFit="1" customWidth="1"/>
    <col min="15363" max="15364" width="11" style="284" customWidth="1"/>
    <col min="15365" max="15366" width="9.42578125" style="284" customWidth="1"/>
    <col min="15367" max="15367" width="9.42578125" style="284" bestFit="1" customWidth="1"/>
    <col min="15368" max="15369" width="9.42578125" style="284" customWidth="1"/>
    <col min="15370" max="15370" width="9.42578125" style="284" bestFit="1" customWidth="1"/>
    <col min="15371" max="15610" width="9.140625" style="284"/>
    <col min="15611" max="15611" width="20.7109375" style="284" customWidth="1"/>
    <col min="15612" max="15613" width="0" style="284" hidden="1" customWidth="1"/>
    <col min="15614" max="15614" width="11.28515625" style="284" bestFit="1" customWidth="1"/>
    <col min="15615" max="15615" width="12.85546875" style="284" bestFit="1" customWidth="1"/>
    <col min="15616" max="15617" width="12.85546875" style="284" customWidth="1"/>
    <col min="15618" max="15618" width="11" style="284" bestFit="1" customWidth="1"/>
    <col min="15619" max="15620" width="11" style="284" customWidth="1"/>
    <col min="15621" max="15622" width="9.42578125" style="284" customWidth="1"/>
    <col min="15623" max="15623" width="9.42578125" style="284" bestFit="1" customWidth="1"/>
    <col min="15624" max="15625" width="9.42578125" style="284" customWidth="1"/>
    <col min="15626" max="15626" width="9.42578125" style="284" bestFit="1" customWidth="1"/>
    <col min="15627" max="15866" width="9.140625" style="284"/>
    <col min="15867" max="15867" width="20.7109375" style="284" customWidth="1"/>
    <col min="15868" max="15869" width="0" style="284" hidden="1" customWidth="1"/>
    <col min="15870" max="15870" width="11.28515625" style="284" bestFit="1" customWidth="1"/>
    <col min="15871" max="15871" width="12.85546875" style="284" bestFit="1" customWidth="1"/>
    <col min="15872" max="15873" width="12.85546875" style="284" customWidth="1"/>
    <col min="15874" max="15874" width="11" style="284" bestFit="1" customWidth="1"/>
    <col min="15875" max="15876" width="11" style="284" customWidth="1"/>
    <col min="15877" max="15878" width="9.42578125" style="284" customWidth="1"/>
    <col min="15879" max="15879" width="9.42578125" style="284" bestFit="1" customWidth="1"/>
    <col min="15880" max="15881" width="9.42578125" style="284" customWidth="1"/>
    <col min="15882" max="15882" width="9.42578125" style="284" bestFit="1" customWidth="1"/>
    <col min="15883" max="16122" width="9.140625" style="284"/>
    <col min="16123" max="16123" width="20.7109375" style="284" customWidth="1"/>
    <col min="16124" max="16125" width="0" style="284" hidden="1" customWidth="1"/>
    <col min="16126" max="16126" width="11.28515625" style="284" bestFit="1" customWidth="1"/>
    <col min="16127" max="16127" width="12.85546875" style="284" bestFit="1" customWidth="1"/>
    <col min="16128" max="16129" width="12.85546875" style="284" customWidth="1"/>
    <col min="16130" max="16130" width="11" style="284" bestFit="1" customWidth="1"/>
    <col min="16131" max="16132" width="11" style="284" customWidth="1"/>
    <col min="16133" max="16134" width="9.42578125" style="284" customWidth="1"/>
    <col min="16135" max="16135" width="9.42578125" style="284" bestFit="1" customWidth="1"/>
    <col min="16136" max="16137" width="9.42578125" style="284" customWidth="1"/>
    <col min="16138" max="16138" width="9.42578125" style="284" bestFit="1" customWidth="1"/>
    <col min="16139" max="16384" width="9.140625" style="284"/>
  </cols>
  <sheetData>
    <row r="1" spans="1:10" ht="15.75">
      <c r="A1" s="2054" t="s">
        <v>341</v>
      </c>
      <c r="B1" s="2054"/>
      <c r="C1" s="2054"/>
      <c r="D1" s="2054"/>
      <c r="E1" s="2054"/>
      <c r="F1" s="2054"/>
      <c r="G1" s="2054"/>
      <c r="H1" s="2054"/>
      <c r="I1" s="2054"/>
      <c r="J1" s="2054"/>
    </row>
    <row r="2" spans="1:10" ht="15.75">
      <c r="A2" s="2054" t="s">
        <v>223</v>
      </c>
      <c r="B2" s="2054"/>
      <c r="C2" s="2054"/>
      <c r="D2" s="2054"/>
      <c r="E2" s="2054"/>
      <c r="F2" s="2054"/>
      <c r="G2" s="2054"/>
      <c r="H2" s="2054"/>
      <c r="I2" s="2054"/>
      <c r="J2" s="2054"/>
    </row>
    <row r="3" spans="1:10" ht="13.5" thickBot="1">
      <c r="A3" s="285"/>
      <c r="B3" s="285"/>
      <c r="C3" s="285"/>
      <c r="D3" s="285"/>
      <c r="E3" s="285"/>
      <c r="F3" s="285"/>
      <c r="G3" s="285"/>
      <c r="H3" s="285"/>
      <c r="I3" s="285"/>
      <c r="J3" s="285"/>
    </row>
    <row r="4" spans="1:10" ht="16.5" thickTop="1">
      <c r="A4" s="2231" t="s">
        <v>47</v>
      </c>
      <c r="B4" s="2234" t="s">
        <v>342</v>
      </c>
      <c r="C4" s="2235"/>
      <c r="D4" s="2235"/>
      <c r="E4" s="2235"/>
      <c r="F4" s="2236"/>
      <c r="G4" s="2237" t="s">
        <v>343</v>
      </c>
      <c r="H4" s="2237"/>
      <c r="I4" s="2237" t="s">
        <v>344</v>
      </c>
      <c r="J4" s="2239"/>
    </row>
    <row r="5" spans="1:10" ht="15.75">
      <c r="A5" s="2232"/>
      <c r="B5" s="2241" t="s">
        <v>46</v>
      </c>
      <c r="C5" s="2242"/>
      <c r="D5" s="2241" t="s">
        <v>45</v>
      </c>
      <c r="E5" s="2241"/>
      <c r="F5" s="286" t="s">
        <v>345</v>
      </c>
      <c r="G5" s="2238"/>
      <c r="H5" s="2238"/>
      <c r="I5" s="2238"/>
      <c r="J5" s="2240"/>
    </row>
    <row r="6" spans="1:10" ht="15.75">
      <c r="A6" s="2233"/>
      <c r="B6" s="286" t="s">
        <v>346</v>
      </c>
      <c r="C6" s="287" t="s">
        <v>347</v>
      </c>
      <c r="D6" s="286" t="s">
        <v>346</v>
      </c>
      <c r="E6" s="286" t="s">
        <v>347</v>
      </c>
      <c r="F6" s="286" t="s">
        <v>346</v>
      </c>
      <c r="G6" s="288" t="s">
        <v>45</v>
      </c>
      <c r="H6" s="288" t="s">
        <v>58</v>
      </c>
      <c r="I6" s="288" t="s">
        <v>45</v>
      </c>
      <c r="J6" s="289" t="s">
        <v>58</v>
      </c>
    </row>
    <row r="7" spans="1:10" ht="27" customHeight="1">
      <c r="A7" s="290" t="s">
        <v>348</v>
      </c>
      <c r="B7" s="291">
        <v>42514.046000000002</v>
      </c>
      <c r="C7" s="291">
        <v>206793.88400363</v>
      </c>
      <c r="D7" s="291">
        <v>61020.712</v>
      </c>
      <c r="E7" s="291">
        <v>241612.59299999999</v>
      </c>
      <c r="F7" s="291">
        <v>64392.164990060002</v>
      </c>
      <c r="G7" s="292">
        <f t="shared" ref="G7:G18" si="0">D7/B7*100-100</f>
        <v>43.530709827053386</v>
      </c>
      <c r="H7" s="292">
        <f t="shared" ref="H7:H18" si="1">F7/D7*100-100</f>
        <v>5.5250961182819367</v>
      </c>
      <c r="I7" s="292">
        <f t="shared" ref="I7:I17" si="2">D7/D$17*100</f>
        <v>30.839154741279746</v>
      </c>
      <c r="J7" s="293">
        <f t="shared" ref="J7:J17" si="3">F7/F$17*100</f>
        <v>32.520955516168257</v>
      </c>
    </row>
    <row r="8" spans="1:10" ht="27" customHeight="1">
      <c r="A8" s="294" t="s">
        <v>349</v>
      </c>
      <c r="B8" s="295">
        <v>28697.867999999999</v>
      </c>
      <c r="C8" s="296">
        <v>137785.29027350998</v>
      </c>
      <c r="D8" s="296">
        <v>42489.584000000003</v>
      </c>
      <c r="E8" s="296">
        <v>155366.01199999999</v>
      </c>
      <c r="F8" s="296">
        <v>39088.62301702</v>
      </c>
      <c r="G8" s="297">
        <f t="shared" si="0"/>
        <v>48.058329629225426</v>
      </c>
      <c r="H8" s="297">
        <f t="shared" si="1"/>
        <v>-8.0042228301882261</v>
      </c>
      <c r="I8" s="297">
        <f t="shared" si="2"/>
        <v>21.473739209542554</v>
      </c>
      <c r="J8" s="298">
        <f t="shared" si="3"/>
        <v>19.74152244331292</v>
      </c>
    </row>
    <row r="9" spans="1:10" ht="27" customHeight="1">
      <c r="A9" s="294" t="s">
        <v>350</v>
      </c>
      <c r="B9" s="295">
        <v>20344.613000000001</v>
      </c>
      <c r="C9" s="296">
        <v>159900.54764513997</v>
      </c>
      <c r="D9" s="296">
        <v>27033.592000000001</v>
      </c>
      <c r="E9" s="296">
        <v>194283.34899999999</v>
      </c>
      <c r="F9" s="296">
        <v>34940.747432510005</v>
      </c>
      <c r="G9" s="297">
        <f t="shared" si="0"/>
        <v>32.878379156192352</v>
      </c>
      <c r="H9" s="297">
        <f t="shared" si="1"/>
        <v>29.249370311240938</v>
      </c>
      <c r="I9" s="297">
        <f t="shared" si="2"/>
        <v>13.662461475385967</v>
      </c>
      <c r="J9" s="298">
        <f t="shared" si="3"/>
        <v>17.646657681563212</v>
      </c>
    </row>
    <row r="10" spans="1:10" ht="27" customHeight="1">
      <c r="A10" s="294" t="s">
        <v>351</v>
      </c>
      <c r="B10" s="295">
        <v>24532.288</v>
      </c>
      <c r="C10" s="296">
        <v>102579.0515221</v>
      </c>
      <c r="D10" s="296">
        <v>33821.357000000004</v>
      </c>
      <c r="E10" s="296">
        <v>121858.15300000001</v>
      </c>
      <c r="F10" s="296">
        <v>32901.049935030002</v>
      </c>
      <c r="G10" s="297">
        <f t="shared" si="0"/>
        <v>37.864666353175068</v>
      </c>
      <c r="H10" s="297">
        <f t="shared" si="1"/>
        <v>-2.7210826134800072</v>
      </c>
      <c r="I10" s="297">
        <f t="shared" si="2"/>
        <v>17.092918582842248</v>
      </c>
      <c r="J10" s="298">
        <f t="shared" si="3"/>
        <v>16.616518198099246</v>
      </c>
    </row>
    <row r="11" spans="1:10" ht="27" customHeight="1">
      <c r="A11" s="294" t="s">
        <v>352</v>
      </c>
      <c r="B11" s="295">
        <v>2018.154</v>
      </c>
      <c r="C11" s="296">
        <v>19322.023819400001</v>
      </c>
      <c r="D11" s="296">
        <v>850.06500000000005</v>
      </c>
      <c r="E11" s="296">
        <v>0</v>
      </c>
      <c r="F11" s="296">
        <v>0</v>
      </c>
      <c r="G11" s="297">
        <f t="shared" si="0"/>
        <v>-57.879081576529835</v>
      </c>
      <c r="H11" s="297">
        <f t="shared" si="1"/>
        <v>-100</v>
      </c>
      <c r="I11" s="297">
        <f t="shared" si="2"/>
        <v>0.42961291692476428</v>
      </c>
      <c r="J11" s="298">
        <f t="shared" si="3"/>
        <v>0</v>
      </c>
    </row>
    <row r="12" spans="1:10" ht="27" customHeight="1">
      <c r="A12" s="294" t="s">
        <v>353</v>
      </c>
      <c r="B12" s="295">
        <v>2993.75</v>
      </c>
      <c r="C12" s="296">
        <v>10671.900373780001</v>
      </c>
      <c r="D12" s="296">
        <v>3700.261</v>
      </c>
      <c r="E12" s="296">
        <v>0</v>
      </c>
      <c r="F12" s="296">
        <v>0</v>
      </c>
      <c r="G12" s="297">
        <f t="shared" si="0"/>
        <v>23.599532359081408</v>
      </c>
      <c r="H12" s="297">
        <f t="shared" si="1"/>
        <v>-100</v>
      </c>
      <c r="I12" s="297">
        <f t="shared" si="2"/>
        <v>1.8700686672112661</v>
      </c>
      <c r="J12" s="298">
        <f t="shared" si="3"/>
        <v>0</v>
      </c>
    </row>
    <row r="13" spans="1:10" ht="27" customHeight="1">
      <c r="A13" s="294" t="s">
        <v>354</v>
      </c>
      <c r="B13" s="295">
        <v>205.04599999999999</v>
      </c>
      <c r="C13" s="296">
        <v>912.54517209999983</v>
      </c>
      <c r="D13" s="296">
        <v>342.72300000000001</v>
      </c>
      <c r="E13" s="296">
        <v>1079.347</v>
      </c>
      <c r="F13" s="296">
        <v>227.74026950999999</v>
      </c>
      <c r="G13" s="297">
        <f t="shared" si="0"/>
        <v>67.14444563658887</v>
      </c>
      <c r="H13" s="297">
        <f t="shared" si="1"/>
        <v>-33.549756068311737</v>
      </c>
      <c r="I13" s="297">
        <f t="shared" si="2"/>
        <v>0.17320819905207951</v>
      </c>
      <c r="J13" s="298">
        <f t="shared" si="3"/>
        <v>0.1150191358703061</v>
      </c>
    </row>
    <row r="14" spans="1:10" ht="27" customHeight="1">
      <c r="A14" s="294" t="s">
        <v>355</v>
      </c>
      <c r="B14" s="295">
        <v>278.42599999999999</v>
      </c>
      <c r="C14" s="296">
        <v>1148.8708420199998</v>
      </c>
      <c r="D14" s="296">
        <v>306.43200000000002</v>
      </c>
      <c r="E14" s="296">
        <v>0</v>
      </c>
      <c r="F14" s="296">
        <v>0</v>
      </c>
      <c r="G14" s="297">
        <f t="shared" si="0"/>
        <v>10.058687047905025</v>
      </c>
      <c r="H14" s="297">
        <f t="shared" si="1"/>
        <v>-100</v>
      </c>
      <c r="I14" s="297">
        <f t="shared" si="2"/>
        <v>0.15486715175791188</v>
      </c>
      <c r="J14" s="298">
        <f t="shared" si="3"/>
        <v>0</v>
      </c>
    </row>
    <row r="15" spans="1:10" ht="27" customHeight="1">
      <c r="A15" s="294" t="s">
        <v>356</v>
      </c>
      <c r="B15" s="295">
        <v>3960.2089999999998</v>
      </c>
      <c r="C15" s="296">
        <v>20377.227715069999</v>
      </c>
      <c r="D15" s="296">
        <v>6633.2740000000003</v>
      </c>
      <c r="E15" s="296">
        <v>44809.258999999998</v>
      </c>
      <c r="F15" s="296">
        <v>5986.2420000000002</v>
      </c>
      <c r="G15" s="297">
        <f t="shared" si="0"/>
        <v>67.498079015526713</v>
      </c>
      <c r="H15" s="297">
        <f t="shared" si="1"/>
        <v>-9.7543385061434265</v>
      </c>
      <c r="I15" s="297">
        <f t="shared" si="2"/>
        <v>3.3523791614772973</v>
      </c>
      <c r="J15" s="298">
        <f t="shared" si="3"/>
        <v>3.0233229434212987</v>
      </c>
    </row>
    <row r="16" spans="1:10" ht="22.5" customHeight="1">
      <c r="A16" s="294" t="s">
        <v>357</v>
      </c>
      <c r="B16" s="295">
        <v>14104.4</v>
      </c>
      <c r="C16" s="295">
        <v>72743.02535986001</v>
      </c>
      <c r="D16" s="295">
        <v>21669.653999999999</v>
      </c>
      <c r="E16" s="295">
        <v>100590.17200000001</v>
      </c>
      <c r="F16" s="295">
        <v>20465.502</v>
      </c>
      <c r="G16" s="297">
        <f t="shared" si="0"/>
        <v>53.637545730410352</v>
      </c>
      <c r="H16" s="297">
        <f t="shared" si="1"/>
        <v>-5.5568584528391511</v>
      </c>
      <c r="I16" s="297">
        <f t="shared" si="2"/>
        <v>10.951589894526165</v>
      </c>
      <c r="J16" s="298">
        <f t="shared" si="3"/>
        <v>10.336004081564774</v>
      </c>
    </row>
    <row r="17" spans="1:10" ht="15.75">
      <c r="A17" s="299" t="s">
        <v>358</v>
      </c>
      <c r="B17" s="300">
        <f>SUM(B7:B16)</f>
        <v>139648.80000000002</v>
      </c>
      <c r="C17" s="300">
        <f>SUM(C7:C16)</f>
        <v>732234.36672660999</v>
      </c>
      <c r="D17" s="300">
        <f>SUM(D7:D16)</f>
        <v>197867.65400000001</v>
      </c>
      <c r="E17" s="300">
        <f>SUM(E7:E16)</f>
        <v>859598.88499999989</v>
      </c>
      <c r="F17" s="300">
        <f>SUM(F7:F16)</f>
        <v>198002.06964412998</v>
      </c>
      <c r="G17" s="301">
        <f t="shared" si="0"/>
        <v>41.689476744519112</v>
      </c>
      <c r="H17" s="301">
        <f t="shared" si="1"/>
        <v>6.7932095727968544E-2</v>
      </c>
      <c r="I17" s="301">
        <f t="shared" si="2"/>
        <v>100</v>
      </c>
      <c r="J17" s="302">
        <f t="shared" si="3"/>
        <v>100</v>
      </c>
    </row>
    <row r="18" spans="1:10" ht="34.5" customHeight="1" thickBot="1">
      <c r="A18" s="303" t="s">
        <v>359</v>
      </c>
      <c r="B18" s="304">
        <f>B17-B11-B12</f>
        <v>134636.89600000001</v>
      </c>
      <c r="C18" s="304">
        <f>C17-C11-C12</f>
        <v>702240.44253342994</v>
      </c>
      <c r="D18" s="304">
        <f>D17-D11-D12</f>
        <v>193317.32800000001</v>
      </c>
      <c r="E18" s="304">
        <f>E17-E11-E12</f>
        <v>859598.88499999989</v>
      </c>
      <c r="F18" s="304">
        <f>F17-F11-F12</f>
        <v>198002.06964412998</v>
      </c>
      <c r="G18" s="305">
        <f t="shared" si="0"/>
        <v>43.584213349660104</v>
      </c>
      <c r="H18" s="305">
        <f t="shared" si="1"/>
        <v>2.4233428490848752</v>
      </c>
      <c r="I18" s="305">
        <f>D18/D17*100</f>
        <v>97.700318415863975</v>
      </c>
      <c r="J18" s="306">
        <f>F18/F17*100</f>
        <v>100</v>
      </c>
    </row>
    <row r="19" spans="1:10" ht="18.75" customHeight="1" thickTop="1">
      <c r="A19" s="2230" t="s">
        <v>360</v>
      </c>
      <c r="B19" s="2230"/>
      <c r="C19" s="2230"/>
      <c r="D19" s="2230"/>
      <c r="E19" s="2230"/>
      <c r="F19" s="2230"/>
      <c r="G19" s="2230"/>
      <c r="H19" s="2230"/>
      <c r="I19" s="2230"/>
      <c r="J19" s="2230"/>
    </row>
    <row r="20" spans="1:10" ht="15.75" customHeight="1">
      <c r="A20" s="2029" t="s">
        <v>191</v>
      </c>
      <c r="B20" s="2029"/>
      <c r="C20" s="2029"/>
      <c r="D20" s="2029"/>
      <c r="E20" s="2029"/>
      <c r="F20" s="2029"/>
      <c r="G20" s="2029"/>
      <c r="H20" s="2029"/>
      <c r="I20" s="2029"/>
      <c r="J20" s="2029"/>
    </row>
    <row r="21" spans="1:10" ht="14.25" customHeight="1">
      <c r="A21" s="2029" t="s">
        <v>361</v>
      </c>
      <c r="B21" s="2029"/>
      <c r="C21" s="2029"/>
      <c r="D21" s="2029"/>
      <c r="E21" s="2029"/>
      <c r="F21" s="2029"/>
      <c r="G21" s="2029"/>
      <c r="H21" s="2029"/>
      <c r="I21" s="2029"/>
      <c r="J21" s="2029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zoomScaleSheetLayoutView="100" workbookViewId="0">
      <selection activeCell="A2" sqref="A2:H2"/>
    </sheetView>
  </sheetViews>
  <sheetFormatPr defaultRowHeight="15.75"/>
  <cols>
    <col min="1" max="1" width="7.5703125" style="46" customWidth="1"/>
    <col min="2" max="2" width="34.7109375" style="46" customWidth="1"/>
    <col min="3" max="3" width="10.42578125" style="46" customWidth="1"/>
    <col min="4" max="4" width="10.5703125" style="46" customWidth="1"/>
    <col min="5" max="5" width="10.140625" style="46" customWidth="1"/>
    <col min="6" max="6" width="10.28515625" style="46" customWidth="1"/>
    <col min="7" max="7" width="10.7109375" style="46" customWidth="1"/>
    <col min="8" max="8" width="11" style="46" customWidth="1"/>
    <col min="9" max="10" width="10.140625" style="46" customWidth="1"/>
    <col min="11" max="12" width="9.5703125" style="46" customWidth="1"/>
    <col min="13" max="256" width="9.140625" style="46"/>
    <col min="257" max="257" width="5.85546875" style="46" customWidth="1"/>
    <col min="258" max="258" width="34.7109375" style="46" customWidth="1"/>
    <col min="259" max="264" width="12.7109375" style="46" customWidth="1"/>
    <col min="265" max="512" width="9.140625" style="46"/>
    <col min="513" max="513" width="5.85546875" style="46" customWidth="1"/>
    <col min="514" max="514" width="34.7109375" style="46" customWidth="1"/>
    <col min="515" max="520" width="12.7109375" style="46" customWidth="1"/>
    <col min="521" max="768" width="9.140625" style="46"/>
    <col min="769" max="769" width="5.85546875" style="46" customWidth="1"/>
    <col min="770" max="770" width="34.7109375" style="46" customWidth="1"/>
    <col min="771" max="776" width="12.7109375" style="46" customWidth="1"/>
    <col min="777" max="1024" width="9.140625" style="46"/>
    <col min="1025" max="1025" width="5.85546875" style="46" customWidth="1"/>
    <col min="1026" max="1026" width="34.7109375" style="46" customWidth="1"/>
    <col min="1027" max="1032" width="12.7109375" style="46" customWidth="1"/>
    <col min="1033" max="1280" width="9.140625" style="46"/>
    <col min="1281" max="1281" width="5.85546875" style="46" customWidth="1"/>
    <col min="1282" max="1282" width="34.7109375" style="46" customWidth="1"/>
    <col min="1283" max="1288" width="12.7109375" style="46" customWidth="1"/>
    <col min="1289" max="1536" width="9.140625" style="46"/>
    <col min="1537" max="1537" width="5.85546875" style="46" customWidth="1"/>
    <col min="1538" max="1538" width="34.7109375" style="46" customWidth="1"/>
    <col min="1539" max="1544" width="12.7109375" style="46" customWidth="1"/>
    <col min="1545" max="1792" width="9.140625" style="46"/>
    <col min="1793" max="1793" width="5.85546875" style="46" customWidth="1"/>
    <col min="1794" max="1794" width="34.7109375" style="46" customWidth="1"/>
    <col min="1795" max="1800" width="12.7109375" style="46" customWidth="1"/>
    <col min="1801" max="2048" width="9.140625" style="46"/>
    <col min="2049" max="2049" width="5.85546875" style="46" customWidth="1"/>
    <col min="2050" max="2050" width="34.7109375" style="46" customWidth="1"/>
    <col min="2051" max="2056" width="12.7109375" style="46" customWidth="1"/>
    <col min="2057" max="2304" width="9.140625" style="46"/>
    <col min="2305" max="2305" width="5.85546875" style="46" customWidth="1"/>
    <col min="2306" max="2306" width="34.7109375" style="46" customWidth="1"/>
    <col min="2307" max="2312" width="12.7109375" style="46" customWidth="1"/>
    <col min="2313" max="2560" width="9.140625" style="46"/>
    <col min="2561" max="2561" width="5.85546875" style="46" customWidth="1"/>
    <col min="2562" max="2562" width="34.7109375" style="46" customWidth="1"/>
    <col min="2563" max="2568" width="12.7109375" style="46" customWidth="1"/>
    <col min="2569" max="2816" width="9.140625" style="46"/>
    <col min="2817" max="2817" width="5.85546875" style="46" customWidth="1"/>
    <col min="2818" max="2818" width="34.7109375" style="46" customWidth="1"/>
    <col min="2819" max="2824" width="12.7109375" style="46" customWidth="1"/>
    <col min="2825" max="3072" width="9.140625" style="46"/>
    <col min="3073" max="3073" width="5.85546875" style="46" customWidth="1"/>
    <col min="3074" max="3074" width="34.7109375" style="46" customWidth="1"/>
    <col min="3075" max="3080" width="12.7109375" style="46" customWidth="1"/>
    <col min="3081" max="3328" width="9.140625" style="46"/>
    <col min="3329" max="3329" width="5.85546875" style="46" customWidth="1"/>
    <col min="3330" max="3330" width="34.7109375" style="46" customWidth="1"/>
    <col min="3331" max="3336" width="12.7109375" style="46" customWidth="1"/>
    <col min="3337" max="3584" width="9.140625" style="46"/>
    <col min="3585" max="3585" width="5.85546875" style="46" customWidth="1"/>
    <col min="3586" max="3586" width="34.7109375" style="46" customWidth="1"/>
    <col min="3587" max="3592" width="12.7109375" style="46" customWidth="1"/>
    <col min="3593" max="3840" width="9.140625" style="46"/>
    <col min="3841" max="3841" width="5.85546875" style="46" customWidth="1"/>
    <col min="3842" max="3842" width="34.7109375" style="46" customWidth="1"/>
    <col min="3843" max="3848" width="12.7109375" style="46" customWidth="1"/>
    <col min="3849" max="4096" width="9.140625" style="46"/>
    <col min="4097" max="4097" width="5.85546875" style="46" customWidth="1"/>
    <col min="4098" max="4098" width="34.7109375" style="46" customWidth="1"/>
    <col min="4099" max="4104" width="12.7109375" style="46" customWidth="1"/>
    <col min="4105" max="4352" width="9.140625" style="46"/>
    <col min="4353" max="4353" width="5.85546875" style="46" customWidth="1"/>
    <col min="4354" max="4354" width="34.7109375" style="46" customWidth="1"/>
    <col min="4355" max="4360" width="12.7109375" style="46" customWidth="1"/>
    <col min="4361" max="4608" width="9.140625" style="46"/>
    <col min="4609" max="4609" width="5.85546875" style="46" customWidth="1"/>
    <col min="4610" max="4610" width="34.7109375" style="46" customWidth="1"/>
    <col min="4611" max="4616" width="12.7109375" style="46" customWidth="1"/>
    <col min="4617" max="4864" width="9.140625" style="46"/>
    <col min="4865" max="4865" width="5.85546875" style="46" customWidth="1"/>
    <col min="4866" max="4866" width="34.7109375" style="46" customWidth="1"/>
    <col min="4867" max="4872" width="12.7109375" style="46" customWidth="1"/>
    <col min="4873" max="5120" width="9.140625" style="46"/>
    <col min="5121" max="5121" width="5.85546875" style="46" customWidth="1"/>
    <col min="5122" max="5122" width="34.7109375" style="46" customWidth="1"/>
    <col min="5123" max="5128" width="12.7109375" style="46" customWidth="1"/>
    <col min="5129" max="5376" width="9.140625" style="46"/>
    <col min="5377" max="5377" width="5.85546875" style="46" customWidth="1"/>
    <col min="5378" max="5378" width="34.7109375" style="46" customWidth="1"/>
    <col min="5379" max="5384" width="12.7109375" style="46" customWidth="1"/>
    <col min="5385" max="5632" width="9.140625" style="46"/>
    <col min="5633" max="5633" width="5.85546875" style="46" customWidth="1"/>
    <col min="5634" max="5634" width="34.7109375" style="46" customWidth="1"/>
    <col min="5635" max="5640" width="12.7109375" style="46" customWidth="1"/>
    <col min="5641" max="5888" width="9.140625" style="46"/>
    <col min="5889" max="5889" width="5.85546875" style="46" customWidth="1"/>
    <col min="5890" max="5890" width="34.7109375" style="46" customWidth="1"/>
    <col min="5891" max="5896" width="12.7109375" style="46" customWidth="1"/>
    <col min="5897" max="6144" width="9.140625" style="46"/>
    <col min="6145" max="6145" width="5.85546875" style="46" customWidth="1"/>
    <col min="6146" max="6146" width="34.7109375" style="46" customWidth="1"/>
    <col min="6147" max="6152" width="12.7109375" style="46" customWidth="1"/>
    <col min="6153" max="6400" width="9.140625" style="46"/>
    <col min="6401" max="6401" width="5.85546875" style="46" customWidth="1"/>
    <col min="6402" max="6402" width="34.7109375" style="46" customWidth="1"/>
    <col min="6403" max="6408" width="12.7109375" style="46" customWidth="1"/>
    <col min="6409" max="6656" width="9.140625" style="46"/>
    <col min="6657" max="6657" width="5.85546875" style="46" customWidth="1"/>
    <col min="6658" max="6658" width="34.7109375" style="46" customWidth="1"/>
    <col min="6659" max="6664" width="12.7109375" style="46" customWidth="1"/>
    <col min="6665" max="6912" width="9.140625" style="46"/>
    <col min="6913" max="6913" width="5.85546875" style="46" customWidth="1"/>
    <col min="6914" max="6914" width="34.7109375" style="46" customWidth="1"/>
    <col min="6915" max="6920" width="12.7109375" style="46" customWidth="1"/>
    <col min="6921" max="7168" width="9.140625" style="46"/>
    <col min="7169" max="7169" width="5.85546875" style="46" customWidth="1"/>
    <col min="7170" max="7170" width="34.7109375" style="46" customWidth="1"/>
    <col min="7171" max="7176" width="12.7109375" style="46" customWidth="1"/>
    <col min="7177" max="7424" width="9.140625" style="46"/>
    <col min="7425" max="7425" width="5.85546875" style="46" customWidth="1"/>
    <col min="7426" max="7426" width="34.7109375" style="46" customWidth="1"/>
    <col min="7427" max="7432" width="12.7109375" style="46" customWidth="1"/>
    <col min="7433" max="7680" width="9.140625" style="46"/>
    <col min="7681" max="7681" width="5.85546875" style="46" customWidth="1"/>
    <col min="7682" max="7682" width="34.7109375" style="46" customWidth="1"/>
    <col min="7683" max="7688" width="12.7109375" style="46" customWidth="1"/>
    <col min="7689" max="7936" width="9.140625" style="46"/>
    <col min="7937" max="7937" width="5.85546875" style="46" customWidth="1"/>
    <col min="7938" max="7938" width="34.7109375" style="46" customWidth="1"/>
    <col min="7939" max="7944" width="12.7109375" style="46" customWidth="1"/>
    <col min="7945" max="8192" width="9.140625" style="46"/>
    <col min="8193" max="8193" width="5.85546875" style="46" customWidth="1"/>
    <col min="8194" max="8194" width="34.7109375" style="46" customWidth="1"/>
    <col min="8195" max="8200" width="12.7109375" style="46" customWidth="1"/>
    <col min="8201" max="8448" width="9.140625" style="46"/>
    <col min="8449" max="8449" width="5.85546875" style="46" customWidth="1"/>
    <col min="8450" max="8450" width="34.7109375" style="46" customWidth="1"/>
    <col min="8451" max="8456" width="12.7109375" style="46" customWidth="1"/>
    <col min="8457" max="8704" width="9.140625" style="46"/>
    <col min="8705" max="8705" width="5.85546875" style="46" customWidth="1"/>
    <col min="8706" max="8706" width="34.7109375" style="46" customWidth="1"/>
    <col min="8707" max="8712" width="12.7109375" style="46" customWidth="1"/>
    <col min="8713" max="8960" width="9.140625" style="46"/>
    <col min="8961" max="8961" width="5.85546875" style="46" customWidth="1"/>
    <col min="8962" max="8962" width="34.7109375" style="46" customWidth="1"/>
    <col min="8963" max="8968" width="12.7109375" style="46" customWidth="1"/>
    <col min="8969" max="9216" width="9.140625" style="46"/>
    <col min="9217" max="9217" width="5.85546875" style="46" customWidth="1"/>
    <col min="9218" max="9218" width="34.7109375" style="46" customWidth="1"/>
    <col min="9219" max="9224" width="12.7109375" style="46" customWidth="1"/>
    <col min="9225" max="9472" width="9.140625" style="46"/>
    <col min="9473" max="9473" width="5.85546875" style="46" customWidth="1"/>
    <col min="9474" max="9474" width="34.7109375" style="46" customWidth="1"/>
    <col min="9475" max="9480" width="12.7109375" style="46" customWidth="1"/>
    <col min="9481" max="9728" width="9.140625" style="46"/>
    <col min="9729" max="9729" width="5.85546875" style="46" customWidth="1"/>
    <col min="9730" max="9730" width="34.7109375" style="46" customWidth="1"/>
    <col min="9731" max="9736" width="12.7109375" style="46" customWidth="1"/>
    <col min="9737" max="9984" width="9.140625" style="46"/>
    <col min="9985" max="9985" width="5.85546875" style="46" customWidth="1"/>
    <col min="9986" max="9986" width="34.7109375" style="46" customWidth="1"/>
    <col min="9987" max="9992" width="12.7109375" style="46" customWidth="1"/>
    <col min="9993" max="10240" width="9.140625" style="46"/>
    <col min="10241" max="10241" width="5.85546875" style="46" customWidth="1"/>
    <col min="10242" max="10242" width="34.7109375" style="46" customWidth="1"/>
    <col min="10243" max="10248" width="12.7109375" style="46" customWidth="1"/>
    <col min="10249" max="10496" width="9.140625" style="46"/>
    <col min="10497" max="10497" width="5.85546875" style="46" customWidth="1"/>
    <col min="10498" max="10498" width="34.7109375" style="46" customWidth="1"/>
    <col min="10499" max="10504" width="12.7109375" style="46" customWidth="1"/>
    <col min="10505" max="10752" width="9.140625" style="46"/>
    <col min="10753" max="10753" width="5.85546875" style="46" customWidth="1"/>
    <col min="10754" max="10754" width="34.7109375" style="46" customWidth="1"/>
    <col min="10755" max="10760" width="12.7109375" style="46" customWidth="1"/>
    <col min="10761" max="11008" width="9.140625" style="46"/>
    <col min="11009" max="11009" width="5.85546875" style="46" customWidth="1"/>
    <col min="11010" max="11010" width="34.7109375" style="46" customWidth="1"/>
    <col min="11011" max="11016" width="12.7109375" style="46" customWidth="1"/>
    <col min="11017" max="11264" width="9.140625" style="46"/>
    <col min="11265" max="11265" width="5.85546875" style="46" customWidth="1"/>
    <col min="11266" max="11266" width="34.7109375" style="46" customWidth="1"/>
    <col min="11267" max="11272" width="12.7109375" style="46" customWidth="1"/>
    <col min="11273" max="11520" width="9.140625" style="46"/>
    <col min="11521" max="11521" width="5.85546875" style="46" customWidth="1"/>
    <col min="11522" max="11522" width="34.7109375" style="46" customWidth="1"/>
    <col min="11523" max="11528" width="12.7109375" style="46" customWidth="1"/>
    <col min="11529" max="11776" width="9.140625" style="46"/>
    <col min="11777" max="11777" width="5.85546875" style="46" customWidth="1"/>
    <col min="11778" max="11778" width="34.7109375" style="46" customWidth="1"/>
    <col min="11779" max="11784" width="12.7109375" style="46" customWidth="1"/>
    <col min="11785" max="12032" width="9.140625" style="46"/>
    <col min="12033" max="12033" width="5.85546875" style="46" customWidth="1"/>
    <col min="12034" max="12034" width="34.7109375" style="46" customWidth="1"/>
    <col min="12035" max="12040" width="12.7109375" style="46" customWidth="1"/>
    <col min="12041" max="12288" width="9.140625" style="46"/>
    <col min="12289" max="12289" width="5.85546875" style="46" customWidth="1"/>
    <col min="12290" max="12290" width="34.7109375" style="46" customWidth="1"/>
    <col min="12291" max="12296" width="12.7109375" style="46" customWidth="1"/>
    <col min="12297" max="12544" width="9.140625" style="46"/>
    <col min="12545" max="12545" width="5.85546875" style="46" customWidth="1"/>
    <col min="12546" max="12546" width="34.7109375" style="46" customWidth="1"/>
    <col min="12547" max="12552" width="12.7109375" style="46" customWidth="1"/>
    <col min="12553" max="12800" width="9.140625" style="46"/>
    <col min="12801" max="12801" width="5.85546875" style="46" customWidth="1"/>
    <col min="12802" max="12802" width="34.7109375" style="46" customWidth="1"/>
    <col min="12803" max="12808" width="12.7109375" style="46" customWidth="1"/>
    <col min="12809" max="13056" width="9.140625" style="46"/>
    <col min="13057" max="13057" width="5.85546875" style="46" customWidth="1"/>
    <col min="13058" max="13058" width="34.7109375" style="46" customWidth="1"/>
    <col min="13059" max="13064" width="12.7109375" style="46" customWidth="1"/>
    <col min="13065" max="13312" width="9.140625" style="46"/>
    <col min="13313" max="13313" width="5.85546875" style="46" customWidth="1"/>
    <col min="13314" max="13314" width="34.7109375" style="46" customWidth="1"/>
    <col min="13315" max="13320" width="12.7109375" style="46" customWidth="1"/>
    <col min="13321" max="13568" width="9.140625" style="46"/>
    <col min="13569" max="13569" width="5.85546875" style="46" customWidth="1"/>
    <col min="13570" max="13570" width="34.7109375" style="46" customWidth="1"/>
    <col min="13571" max="13576" width="12.7109375" style="46" customWidth="1"/>
    <col min="13577" max="13824" width="9.140625" style="46"/>
    <col min="13825" max="13825" width="5.85546875" style="46" customWidth="1"/>
    <col min="13826" max="13826" width="34.7109375" style="46" customWidth="1"/>
    <col min="13827" max="13832" width="12.7109375" style="46" customWidth="1"/>
    <col min="13833" max="14080" width="9.140625" style="46"/>
    <col min="14081" max="14081" width="5.85546875" style="46" customWidth="1"/>
    <col min="14082" max="14082" width="34.7109375" style="46" customWidth="1"/>
    <col min="14083" max="14088" width="12.7109375" style="46" customWidth="1"/>
    <col min="14089" max="14336" width="9.140625" style="46"/>
    <col min="14337" max="14337" width="5.85546875" style="46" customWidth="1"/>
    <col min="14338" max="14338" width="34.7109375" style="46" customWidth="1"/>
    <col min="14339" max="14344" width="12.7109375" style="46" customWidth="1"/>
    <col min="14345" max="14592" width="9.140625" style="46"/>
    <col min="14593" max="14593" width="5.85546875" style="46" customWidth="1"/>
    <col min="14594" max="14594" width="34.7109375" style="46" customWidth="1"/>
    <col min="14595" max="14600" width="12.7109375" style="46" customWidth="1"/>
    <col min="14601" max="14848" width="9.140625" style="46"/>
    <col min="14849" max="14849" width="5.85546875" style="46" customWidth="1"/>
    <col min="14850" max="14850" width="34.7109375" style="46" customWidth="1"/>
    <col min="14851" max="14856" width="12.7109375" style="46" customWidth="1"/>
    <col min="14857" max="15104" width="9.140625" style="46"/>
    <col min="15105" max="15105" width="5.85546875" style="46" customWidth="1"/>
    <col min="15106" max="15106" width="34.7109375" style="46" customWidth="1"/>
    <col min="15107" max="15112" width="12.7109375" style="46" customWidth="1"/>
    <col min="15113" max="15360" width="9.140625" style="46"/>
    <col min="15361" max="15361" width="5.85546875" style="46" customWidth="1"/>
    <col min="15362" max="15362" width="34.7109375" style="46" customWidth="1"/>
    <col min="15363" max="15368" width="12.7109375" style="46" customWidth="1"/>
    <col min="15369" max="15616" width="9.140625" style="46"/>
    <col min="15617" max="15617" width="5.85546875" style="46" customWidth="1"/>
    <col min="15618" max="15618" width="34.7109375" style="46" customWidth="1"/>
    <col min="15619" max="15624" width="12.7109375" style="46" customWidth="1"/>
    <col min="15625" max="15872" width="9.140625" style="46"/>
    <col min="15873" max="15873" width="5.85546875" style="46" customWidth="1"/>
    <col min="15874" max="15874" width="34.7109375" style="46" customWidth="1"/>
    <col min="15875" max="15880" width="12.7109375" style="46" customWidth="1"/>
    <col min="15881" max="16128" width="9.140625" style="46"/>
    <col min="16129" max="16129" width="5.85546875" style="46" customWidth="1"/>
    <col min="16130" max="16130" width="34.7109375" style="46" customWidth="1"/>
    <col min="16131" max="16136" width="12.7109375" style="46" customWidth="1"/>
    <col min="16137" max="16384" width="9.140625" style="46"/>
  </cols>
  <sheetData>
    <row r="1" spans="1:12">
      <c r="A1" s="2120" t="s">
        <v>52</v>
      </c>
      <c r="B1" s="2120"/>
      <c r="C1" s="2120"/>
      <c r="D1" s="2120"/>
      <c r="E1" s="2120"/>
      <c r="F1" s="2120"/>
      <c r="G1" s="2120"/>
      <c r="H1" s="2120"/>
    </row>
    <row r="2" spans="1:12">
      <c r="A2" s="2120" t="s">
        <v>53</v>
      </c>
      <c r="B2" s="2120"/>
      <c r="C2" s="2120"/>
      <c r="D2" s="2120"/>
      <c r="E2" s="2120"/>
      <c r="F2" s="2120"/>
      <c r="G2" s="2120"/>
      <c r="H2" s="2120"/>
    </row>
    <row r="3" spans="1:12" ht="16.5" thickBot="1">
      <c r="A3" s="2243" t="s">
        <v>54</v>
      </c>
      <c r="B3" s="2243"/>
      <c r="C3" s="2243"/>
      <c r="D3" s="2243"/>
      <c r="E3" s="2243"/>
      <c r="F3" s="2243"/>
      <c r="G3" s="2243"/>
      <c r="H3" s="2243"/>
    </row>
    <row r="4" spans="1:12" ht="16.5" thickTop="1">
      <c r="A4" s="2244" t="s">
        <v>42</v>
      </c>
      <c r="B4" s="2246" t="s">
        <v>55</v>
      </c>
      <c r="C4" s="2248">
        <v>2018</v>
      </c>
      <c r="D4" s="2249"/>
      <c r="E4" s="2248">
        <v>2019</v>
      </c>
      <c r="F4" s="2249"/>
      <c r="G4" s="2250" t="s">
        <v>56</v>
      </c>
      <c r="H4" s="2251"/>
    </row>
    <row r="5" spans="1:12">
      <c r="A5" s="2245"/>
      <c r="B5" s="2247"/>
      <c r="C5" s="47" t="s">
        <v>57</v>
      </c>
      <c r="D5" s="47" t="s">
        <v>44</v>
      </c>
      <c r="E5" s="47" t="s">
        <v>57</v>
      </c>
      <c r="F5" s="47" t="s">
        <v>44</v>
      </c>
      <c r="G5" s="48" t="s">
        <v>45</v>
      </c>
      <c r="H5" s="49" t="s">
        <v>58</v>
      </c>
    </row>
    <row r="6" spans="1:12" ht="23.1" customHeight="1">
      <c r="A6" s="70">
        <v>1</v>
      </c>
      <c r="B6" s="50" t="s">
        <v>59</v>
      </c>
      <c r="C6" s="51">
        <v>144847.9</v>
      </c>
      <c r="D6" s="51">
        <v>144847.9</v>
      </c>
      <c r="E6" s="51">
        <v>146792.9</v>
      </c>
      <c r="F6" s="51">
        <v>146792.9</v>
      </c>
      <c r="G6" s="51">
        <v>0</v>
      </c>
      <c r="H6" s="52">
        <v>0</v>
      </c>
      <c r="K6" s="53"/>
      <c r="L6" s="53"/>
    </row>
    <row r="7" spans="1:12" ht="23.1" customHeight="1">
      <c r="A7" s="71"/>
      <c r="B7" s="54" t="s">
        <v>60</v>
      </c>
      <c r="C7" s="55">
        <v>26119.9</v>
      </c>
      <c r="D7" s="55">
        <v>23574.9</v>
      </c>
      <c r="E7" s="55">
        <v>18473.099999999999</v>
      </c>
      <c r="F7" s="55">
        <v>17289.900000000001</v>
      </c>
      <c r="G7" s="55">
        <v>-2545</v>
      </c>
      <c r="H7" s="56">
        <v>-1183.1999999999971</v>
      </c>
      <c r="J7" s="53"/>
      <c r="K7" s="53"/>
      <c r="L7" s="53"/>
    </row>
    <row r="8" spans="1:12" ht="23.1" customHeight="1">
      <c r="A8" s="71"/>
      <c r="B8" s="54" t="s">
        <v>61</v>
      </c>
      <c r="C8" s="55">
        <v>118153</v>
      </c>
      <c r="D8" s="55">
        <v>119561.60000000001</v>
      </c>
      <c r="E8" s="55">
        <v>125094.9</v>
      </c>
      <c r="F8" s="55">
        <v>126653</v>
      </c>
      <c r="G8" s="55">
        <v>1408.6000000000058</v>
      </c>
      <c r="H8" s="56">
        <v>1558.1000000000058</v>
      </c>
      <c r="K8" s="53"/>
      <c r="L8" s="53"/>
    </row>
    <row r="9" spans="1:12" ht="23.1" customHeight="1">
      <c r="A9" s="71"/>
      <c r="B9" s="54" t="s">
        <v>62</v>
      </c>
      <c r="C9" s="55">
        <v>420</v>
      </c>
      <c r="D9" s="55">
        <v>1511.4</v>
      </c>
      <c r="E9" s="55">
        <v>2960.8</v>
      </c>
      <c r="F9" s="55">
        <v>2389</v>
      </c>
      <c r="G9" s="55">
        <v>1091.4000000000001</v>
      </c>
      <c r="H9" s="56">
        <v>-571.80000000000018</v>
      </c>
      <c r="K9" s="53"/>
      <c r="L9" s="53"/>
    </row>
    <row r="10" spans="1:12" ht="23.1" customHeight="1">
      <c r="A10" s="71"/>
      <c r="B10" s="54" t="s">
        <v>63</v>
      </c>
      <c r="C10" s="55">
        <v>155</v>
      </c>
      <c r="D10" s="55">
        <v>200</v>
      </c>
      <c r="E10" s="55">
        <v>262.10000000000002</v>
      </c>
      <c r="F10" s="55">
        <v>311.10000000000002</v>
      </c>
      <c r="G10" s="55">
        <v>45</v>
      </c>
      <c r="H10" s="56">
        <v>49</v>
      </c>
      <c r="K10" s="53"/>
      <c r="L10" s="53"/>
    </row>
    <row r="11" spans="1:12" ht="23.1" customHeight="1">
      <c r="A11" s="72"/>
      <c r="B11" s="57" t="s">
        <v>64</v>
      </c>
      <c r="C11" s="58">
        <v>0</v>
      </c>
      <c r="D11" s="58">
        <v>0</v>
      </c>
      <c r="E11" s="58">
        <v>2</v>
      </c>
      <c r="F11" s="58">
        <v>150</v>
      </c>
      <c r="G11" s="58">
        <v>0</v>
      </c>
      <c r="H11" s="59">
        <v>148</v>
      </c>
      <c r="K11" s="53"/>
      <c r="L11" s="53"/>
    </row>
    <row r="12" spans="1:12" s="61" customFormat="1" ht="23.1" customHeight="1">
      <c r="A12" s="70">
        <v>2</v>
      </c>
      <c r="B12" s="50" t="s">
        <v>65</v>
      </c>
      <c r="C12" s="51">
        <v>235900</v>
      </c>
      <c r="D12" s="51">
        <v>235900</v>
      </c>
      <c r="E12" s="51">
        <v>297346.99999999994</v>
      </c>
      <c r="F12" s="51">
        <v>297346.99999999994</v>
      </c>
      <c r="G12" s="51">
        <v>0</v>
      </c>
      <c r="H12" s="52">
        <v>0</v>
      </c>
      <c r="I12" s="60"/>
      <c r="J12" s="60"/>
      <c r="K12" s="53"/>
      <c r="L12" s="53"/>
    </row>
    <row r="13" spans="1:12" ht="23.1" customHeight="1">
      <c r="A13" s="71"/>
      <c r="B13" s="54" t="s">
        <v>60</v>
      </c>
      <c r="C13" s="55">
        <v>45287</v>
      </c>
      <c r="D13" s="55">
        <v>45287</v>
      </c>
      <c r="E13" s="55">
        <v>44032.5</v>
      </c>
      <c r="F13" s="55">
        <v>44032.5</v>
      </c>
      <c r="G13" s="55">
        <v>0</v>
      </c>
      <c r="H13" s="56">
        <v>0</v>
      </c>
      <c r="K13" s="53"/>
      <c r="L13" s="53"/>
    </row>
    <row r="14" spans="1:12" ht="23.1" customHeight="1">
      <c r="A14" s="71"/>
      <c r="B14" s="54" t="s">
        <v>61</v>
      </c>
      <c r="C14" s="55">
        <v>157710.5</v>
      </c>
      <c r="D14" s="55">
        <v>157710.5</v>
      </c>
      <c r="E14" s="55">
        <v>229793.3</v>
      </c>
      <c r="F14" s="55">
        <v>229793.3</v>
      </c>
      <c r="G14" s="55">
        <v>0</v>
      </c>
      <c r="H14" s="56">
        <v>0</v>
      </c>
      <c r="K14" s="53"/>
      <c r="L14" s="53"/>
    </row>
    <row r="15" spans="1:12" ht="23.1" customHeight="1">
      <c r="A15" s="71"/>
      <c r="B15" s="54" t="s">
        <v>62</v>
      </c>
      <c r="C15" s="55">
        <v>7569.4</v>
      </c>
      <c r="D15" s="55">
        <v>7569.4</v>
      </c>
      <c r="E15" s="55">
        <v>12715.1</v>
      </c>
      <c r="F15" s="55">
        <v>12715.1</v>
      </c>
      <c r="G15" s="55">
        <v>0</v>
      </c>
      <c r="H15" s="56">
        <v>0</v>
      </c>
      <c r="K15" s="53"/>
      <c r="L15" s="53"/>
    </row>
    <row r="16" spans="1:12" ht="23.1" customHeight="1">
      <c r="A16" s="71"/>
      <c r="B16" s="54" t="s">
        <v>63</v>
      </c>
      <c r="C16" s="55">
        <v>3532.7</v>
      </c>
      <c r="D16" s="55">
        <v>3532.7</v>
      </c>
      <c r="E16" s="55">
        <v>5060</v>
      </c>
      <c r="F16" s="55">
        <v>5060</v>
      </c>
      <c r="G16" s="55">
        <v>0</v>
      </c>
      <c r="H16" s="56">
        <v>0</v>
      </c>
      <c r="K16" s="53"/>
      <c r="L16" s="53"/>
    </row>
    <row r="17" spans="1:12" ht="23.1" customHeight="1">
      <c r="A17" s="72"/>
      <c r="B17" s="57" t="s">
        <v>66</v>
      </c>
      <c r="C17" s="58">
        <v>21800.399999999998</v>
      </c>
      <c r="D17" s="58">
        <v>21800.399999999998</v>
      </c>
      <c r="E17" s="58">
        <v>5746.1</v>
      </c>
      <c r="F17" s="58">
        <v>5746.1</v>
      </c>
      <c r="G17" s="58">
        <v>0</v>
      </c>
      <c r="H17" s="59">
        <v>0</v>
      </c>
      <c r="K17" s="53"/>
      <c r="L17" s="53"/>
    </row>
    <row r="18" spans="1:12" s="61" customFormat="1" ht="23.1" customHeight="1">
      <c r="A18" s="70">
        <v>3</v>
      </c>
      <c r="B18" s="50" t="s">
        <v>67</v>
      </c>
      <c r="C18" s="51">
        <v>906.5</v>
      </c>
      <c r="D18" s="51">
        <v>906.5</v>
      </c>
      <c r="E18" s="51">
        <v>0</v>
      </c>
      <c r="F18" s="51">
        <v>0</v>
      </c>
      <c r="G18" s="51">
        <v>0</v>
      </c>
      <c r="H18" s="52">
        <v>0</v>
      </c>
      <c r="I18" s="60"/>
      <c r="J18" s="60"/>
      <c r="K18" s="53"/>
      <c r="L18" s="53"/>
    </row>
    <row r="19" spans="1:12" ht="23.1" customHeight="1">
      <c r="A19" s="71"/>
      <c r="B19" s="54" t="s">
        <v>60</v>
      </c>
      <c r="C19" s="55">
        <v>262.2</v>
      </c>
      <c r="D19" s="55">
        <v>275.39999999999998</v>
      </c>
      <c r="E19" s="55">
        <v>0</v>
      </c>
      <c r="F19" s="55">
        <v>0</v>
      </c>
      <c r="G19" s="55">
        <v>13.199999999999989</v>
      </c>
      <c r="H19" s="56">
        <v>0</v>
      </c>
      <c r="K19" s="53"/>
      <c r="L19" s="53"/>
    </row>
    <row r="20" spans="1:12" ht="23.1" customHeight="1">
      <c r="A20" s="71"/>
      <c r="B20" s="54" t="s">
        <v>61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6">
        <v>0</v>
      </c>
      <c r="K20" s="53"/>
      <c r="L20" s="53"/>
    </row>
    <row r="21" spans="1:12" ht="23.1" customHeight="1">
      <c r="A21" s="71"/>
      <c r="B21" s="54" t="s">
        <v>62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6">
        <v>0</v>
      </c>
      <c r="K21" s="53"/>
      <c r="L21" s="53"/>
    </row>
    <row r="22" spans="1:12" ht="23.1" customHeight="1">
      <c r="A22" s="71"/>
      <c r="B22" s="54" t="s">
        <v>63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6">
        <v>0</v>
      </c>
      <c r="K22" s="53"/>
      <c r="L22" s="53"/>
    </row>
    <row r="23" spans="1:12" ht="23.1" customHeight="1">
      <c r="A23" s="72"/>
      <c r="B23" s="57" t="s">
        <v>64</v>
      </c>
      <c r="C23" s="58">
        <v>644.29999999999995</v>
      </c>
      <c r="D23" s="58">
        <v>631.1</v>
      </c>
      <c r="E23" s="58">
        <v>0</v>
      </c>
      <c r="F23" s="58">
        <v>0</v>
      </c>
      <c r="G23" s="58">
        <v>-13.199999999999932</v>
      </c>
      <c r="H23" s="59">
        <v>0</v>
      </c>
      <c r="K23" s="53"/>
      <c r="L23" s="53"/>
    </row>
    <row r="24" spans="1:12" s="61" customFormat="1" ht="23.1" customHeight="1">
      <c r="A24" s="70">
        <v>4</v>
      </c>
      <c r="B24" s="50" t="s">
        <v>68</v>
      </c>
      <c r="C24" s="51">
        <v>8716.2999999999993</v>
      </c>
      <c r="D24" s="51">
        <v>8716.2999999999993</v>
      </c>
      <c r="E24" s="51">
        <v>8376.2000000000007</v>
      </c>
      <c r="F24" s="51">
        <v>8376.2000000000007</v>
      </c>
      <c r="G24" s="51">
        <v>0</v>
      </c>
      <c r="H24" s="52">
        <v>0</v>
      </c>
      <c r="I24" s="60"/>
      <c r="J24" s="60"/>
      <c r="K24" s="53"/>
      <c r="L24" s="53"/>
    </row>
    <row r="25" spans="1:12" ht="31.5">
      <c r="A25" s="71"/>
      <c r="B25" s="62" t="s">
        <v>69</v>
      </c>
      <c r="C25" s="55">
        <v>2907.5</v>
      </c>
      <c r="D25" s="55">
        <v>2934.7</v>
      </c>
      <c r="E25" s="55">
        <v>2794.9</v>
      </c>
      <c r="F25" s="55">
        <v>2803.7</v>
      </c>
      <c r="G25" s="55">
        <v>27.199999999999818</v>
      </c>
      <c r="H25" s="56">
        <v>8.7999999999997272</v>
      </c>
      <c r="K25" s="53"/>
      <c r="L25" s="53"/>
    </row>
    <row r="26" spans="1:12" ht="23.1" customHeight="1">
      <c r="A26" s="71"/>
      <c r="B26" s="54" t="s">
        <v>61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6">
        <v>0</v>
      </c>
      <c r="K26" s="53"/>
      <c r="L26" s="53"/>
    </row>
    <row r="27" spans="1:12" ht="23.1" customHeight="1">
      <c r="A27" s="71"/>
      <c r="B27" s="54" t="s">
        <v>62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6">
        <v>0</v>
      </c>
      <c r="K27" s="53"/>
      <c r="L27" s="53"/>
    </row>
    <row r="28" spans="1:12" ht="23.1" customHeight="1">
      <c r="A28" s="71"/>
      <c r="B28" s="54" t="s">
        <v>63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6">
        <v>0</v>
      </c>
      <c r="K28" s="53"/>
      <c r="L28" s="53"/>
    </row>
    <row r="29" spans="1:12" ht="23.1" customHeight="1">
      <c r="A29" s="72"/>
      <c r="B29" s="57" t="s">
        <v>64</v>
      </c>
      <c r="C29" s="58">
        <v>5808.8</v>
      </c>
      <c r="D29" s="58">
        <v>5781.6</v>
      </c>
      <c r="E29" s="58">
        <v>5581.3</v>
      </c>
      <c r="F29" s="58">
        <v>5572.5</v>
      </c>
      <c r="G29" s="58">
        <v>-27.199999999999818</v>
      </c>
      <c r="H29" s="59">
        <v>-8.8000000000001819</v>
      </c>
      <c r="K29" s="53"/>
      <c r="L29" s="53"/>
    </row>
    <row r="30" spans="1:12" s="61" customFormat="1" ht="23.1" customHeight="1">
      <c r="A30" s="70">
        <v>5</v>
      </c>
      <c r="B30" s="50" t="s">
        <v>70</v>
      </c>
      <c r="C30" s="51">
        <v>528</v>
      </c>
      <c r="D30" s="51">
        <v>528</v>
      </c>
      <c r="E30" s="51">
        <v>451.49999999999994</v>
      </c>
      <c r="F30" s="51">
        <v>451.49999999999994</v>
      </c>
      <c r="G30" s="51">
        <v>0</v>
      </c>
      <c r="H30" s="52">
        <v>0</v>
      </c>
      <c r="K30" s="53"/>
      <c r="L30" s="53"/>
    </row>
    <row r="31" spans="1:12" ht="23.1" customHeight="1">
      <c r="A31" s="71"/>
      <c r="B31" s="54" t="s">
        <v>60</v>
      </c>
      <c r="C31" s="55">
        <v>10.9</v>
      </c>
      <c r="D31" s="55">
        <v>10.9</v>
      </c>
      <c r="E31" s="55">
        <v>12.7</v>
      </c>
      <c r="F31" s="63">
        <v>12.7</v>
      </c>
      <c r="G31" s="55">
        <v>0</v>
      </c>
      <c r="H31" s="56">
        <v>0</v>
      </c>
      <c r="K31" s="53"/>
      <c r="L31" s="53"/>
    </row>
    <row r="32" spans="1:12" ht="23.1" customHeight="1">
      <c r="A32" s="72"/>
      <c r="B32" s="57" t="s">
        <v>71</v>
      </c>
      <c r="C32" s="58">
        <v>517.1</v>
      </c>
      <c r="D32" s="58">
        <v>517.1</v>
      </c>
      <c r="E32" s="58">
        <v>438.79999999999995</v>
      </c>
      <c r="F32" s="64">
        <v>438.79999999999995</v>
      </c>
      <c r="G32" s="58">
        <v>0</v>
      </c>
      <c r="H32" s="59">
        <v>0</v>
      </c>
      <c r="K32" s="53"/>
      <c r="L32" s="53"/>
    </row>
    <row r="33" spans="1:12" s="61" customFormat="1" ht="23.1" customHeight="1">
      <c r="A33" s="70">
        <v>6</v>
      </c>
      <c r="B33" s="50" t="s">
        <v>72</v>
      </c>
      <c r="C33" s="51">
        <v>390898.7</v>
      </c>
      <c r="D33" s="51">
        <v>390898.69999999995</v>
      </c>
      <c r="E33" s="51">
        <v>452967.6</v>
      </c>
      <c r="F33" s="51">
        <v>452967.6</v>
      </c>
      <c r="G33" s="51">
        <v>0</v>
      </c>
      <c r="H33" s="52">
        <v>0</v>
      </c>
      <c r="I33" s="60"/>
      <c r="J33" s="60"/>
      <c r="K33" s="53"/>
      <c r="L33" s="53"/>
    </row>
    <row r="34" spans="1:12" ht="23.1" customHeight="1">
      <c r="A34" s="73"/>
      <c r="B34" s="54" t="s">
        <v>60</v>
      </c>
      <c r="C34" s="55">
        <v>74587.5</v>
      </c>
      <c r="D34" s="55">
        <v>72082.89999999998</v>
      </c>
      <c r="E34" s="55">
        <v>65313.2</v>
      </c>
      <c r="F34" s="55">
        <v>64138.799999999996</v>
      </c>
      <c r="G34" s="55">
        <v>-2504.6000000000204</v>
      </c>
      <c r="H34" s="56">
        <v>-1174.4000000000015</v>
      </c>
      <c r="K34" s="53"/>
      <c r="L34" s="53"/>
    </row>
    <row r="35" spans="1:12" ht="23.1" customHeight="1">
      <c r="A35" s="73"/>
      <c r="B35" s="54" t="s">
        <v>61</v>
      </c>
      <c r="C35" s="55">
        <v>275863.5</v>
      </c>
      <c r="D35" s="55">
        <v>277272.09999999998</v>
      </c>
      <c r="E35" s="55">
        <v>354888.19999999995</v>
      </c>
      <c r="F35" s="55">
        <v>356446.3</v>
      </c>
      <c r="G35" s="55">
        <v>1408.5999999999767</v>
      </c>
      <c r="H35" s="56">
        <v>1558.1000000000349</v>
      </c>
      <c r="K35" s="53"/>
      <c r="L35" s="53"/>
    </row>
    <row r="36" spans="1:12" ht="23.1" customHeight="1">
      <c r="A36" s="73"/>
      <c r="B36" s="54" t="s">
        <v>62</v>
      </c>
      <c r="C36" s="55">
        <v>7989.4</v>
      </c>
      <c r="D36" s="55">
        <v>9080.7999999999993</v>
      </c>
      <c r="E36" s="55">
        <v>15675.900000000001</v>
      </c>
      <c r="F36" s="55">
        <v>15104.1</v>
      </c>
      <c r="G36" s="55">
        <v>1091.3999999999996</v>
      </c>
      <c r="H36" s="56">
        <v>-571.80000000000109</v>
      </c>
      <c r="K36" s="53"/>
      <c r="L36" s="53"/>
    </row>
    <row r="37" spans="1:12" ht="23.1" customHeight="1">
      <c r="A37" s="73"/>
      <c r="B37" s="54" t="s">
        <v>63</v>
      </c>
      <c r="C37" s="55">
        <v>3687.7</v>
      </c>
      <c r="D37" s="55">
        <v>3732.7</v>
      </c>
      <c r="E37" s="55">
        <v>5322.1</v>
      </c>
      <c r="F37" s="55">
        <v>5371.1</v>
      </c>
      <c r="G37" s="55">
        <v>45</v>
      </c>
      <c r="H37" s="56">
        <v>49</v>
      </c>
    </row>
    <row r="38" spans="1:12" ht="18" customHeight="1" thickBot="1">
      <c r="A38" s="74"/>
      <c r="B38" s="65" t="s">
        <v>64</v>
      </c>
      <c r="C38" s="66">
        <v>28770.6</v>
      </c>
      <c r="D38" s="66">
        <v>28730.199999999997</v>
      </c>
      <c r="E38" s="66">
        <v>11768.2</v>
      </c>
      <c r="F38" s="66">
        <v>11907.400000000001</v>
      </c>
      <c r="G38" s="66">
        <v>-40.400000000001455</v>
      </c>
      <c r="H38" s="67">
        <v>139.20000000000073</v>
      </c>
      <c r="J38" s="53"/>
    </row>
    <row r="39" spans="1:12" ht="16.5" thickTop="1"/>
    <row r="40" spans="1:12">
      <c r="D40" s="68"/>
    </row>
    <row r="41" spans="1:12">
      <c r="D41" s="69"/>
    </row>
    <row r="42" spans="1:12">
      <c r="C42" s="53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rintOptions horizontalCentered="1"/>
  <pageMargins left="0.75" right="0.75" top="0.25" bottom="0.75181102362204699" header="0" footer="0"/>
  <pageSetup paperSize="9" scale="81" orientation="portrait" errors="blank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9"/>
  <sheetViews>
    <sheetView showGridLines="0" zoomScale="90" zoomScaleNormal="90" workbookViewId="0">
      <selection activeCell="A2" sqref="A2:K2"/>
    </sheetView>
  </sheetViews>
  <sheetFormatPr defaultColWidth="11" defaultRowHeight="17.100000000000001" customHeight="1"/>
  <cols>
    <col min="1" max="1" width="53.5703125" style="924" bestFit="1" customWidth="1"/>
    <col min="2" max="5" width="14.42578125" style="924" bestFit="1" customWidth="1"/>
    <col min="6" max="6" width="12.7109375" style="924" bestFit="1" customWidth="1"/>
    <col min="7" max="7" width="2.42578125" style="924" bestFit="1" customWidth="1"/>
    <col min="8" max="8" width="8.5703125" style="924" customWidth="1"/>
    <col min="9" max="9" width="12.28515625" style="924" bestFit="1" customWidth="1"/>
    <col min="10" max="10" width="2.140625" style="924" customWidth="1"/>
    <col min="11" max="11" width="9.42578125" style="924" customWidth="1"/>
    <col min="12" max="256" width="11" style="923"/>
    <col min="257" max="257" width="46.7109375" style="923" bestFit="1" customWidth="1"/>
    <col min="258" max="258" width="11.85546875" style="923" customWidth="1"/>
    <col min="259" max="259" width="12.42578125" style="923" customWidth="1"/>
    <col min="260" max="260" width="12.5703125" style="923" customWidth="1"/>
    <col min="261" max="261" width="11.7109375" style="923" customWidth="1"/>
    <col min="262" max="262" width="10.7109375" style="923" customWidth="1"/>
    <col min="263" max="263" width="2.42578125" style="923" bestFit="1" customWidth="1"/>
    <col min="264" max="264" width="8.5703125" style="923" customWidth="1"/>
    <col min="265" max="265" width="12.42578125" style="923" customWidth="1"/>
    <col min="266" max="266" width="2.140625" style="923" customWidth="1"/>
    <col min="267" max="267" width="9.42578125" style="923" customWidth="1"/>
    <col min="268" max="512" width="11" style="923"/>
    <col min="513" max="513" width="46.7109375" style="923" bestFit="1" customWidth="1"/>
    <col min="514" max="514" width="11.85546875" style="923" customWidth="1"/>
    <col min="515" max="515" width="12.42578125" style="923" customWidth="1"/>
    <col min="516" max="516" width="12.5703125" style="923" customWidth="1"/>
    <col min="517" max="517" width="11.7109375" style="923" customWidth="1"/>
    <col min="518" max="518" width="10.7109375" style="923" customWidth="1"/>
    <col min="519" max="519" width="2.42578125" style="923" bestFit="1" customWidth="1"/>
    <col min="520" max="520" width="8.5703125" style="923" customWidth="1"/>
    <col min="521" max="521" width="12.42578125" style="923" customWidth="1"/>
    <col min="522" max="522" width="2.140625" style="923" customWidth="1"/>
    <col min="523" max="523" width="9.42578125" style="923" customWidth="1"/>
    <col min="524" max="768" width="11" style="923"/>
    <col min="769" max="769" width="46.7109375" style="923" bestFit="1" customWidth="1"/>
    <col min="770" max="770" width="11.85546875" style="923" customWidth="1"/>
    <col min="771" max="771" width="12.42578125" style="923" customWidth="1"/>
    <col min="772" max="772" width="12.5703125" style="923" customWidth="1"/>
    <col min="773" max="773" width="11.7109375" style="923" customWidth="1"/>
    <col min="774" max="774" width="10.7109375" style="923" customWidth="1"/>
    <col min="775" max="775" width="2.42578125" style="923" bestFit="1" customWidth="1"/>
    <col min="776" max="776" width="8.5703125" style="923" customWidth="1"/>
    <col min="777" max="777" width="12.42578125" style="923" customWidth="1"/>
    <col min="778" max="778" width="2.140625" style="923" customWidth="1"/>
    <col min="779" max="779" width="9.42578125" style="923" customWidth="1"/>
    <col min="780" max="1024" width="11" style="923"/>
    <col min="1025" max="1025" width="46.7109375" style="923" bestFit="1" customWidth="1"/>
    <col min="1026" max="1026" width="11.85546875" style="923" customWidth="1"/>
    <col min="1027" max="1027" width="12.42578125" style="923" customWidth="1"/>
    <col min="1028" max="1028" width="12.5703125" style="923" customWidth="1"/>
    <col min="1029" max="1029" width="11.7109375" style="923" customWidth="1"/>
    <col min="1030" max="1030" width="10.7109375" style="923" customWidth="1"/>
    <col min="1031" max="1031" width="2.42578125" style="923" bestFit="1" customWidth="1"/>
    <col min="1032" max="1032" width="8.5703125" style="923" customWidth="1"/>
    <col min="1033" max="1033" width="12.42578125" style="923" customWidth="1"/>
    <col min="1034" max="1034" width="2.140625" style="923" customWidth="1"/>
    <col min="1035" max="1035" width="9.42578125" style="923" customWidth="1"/>
    <col min="1036" max="1280" width="11" style="923"/>
    <col min="1281" max="1281" width="46.7109375" style="923" bestFit="1" customWidth="1"/>
    <col min="1282" max="1282" width="11.85546875" style="923" customWidth="1"/>
    <col min="1283" max="1283" width="12.42578125" style="923" customWidth="1"/>
    <col min="1284" max="1284" width="12.5703125" style="923" customWidth="1"/>
    <col min="1285" max="1285" width="11.7109375" style="923" customWidth="1"/>
    <col min="1286" max="1286" width="10.7109375" style="923" customWidth="1"/>
    <col min="1287" max="1287" width="2.42578125" style="923" bestFit="1" customWidth="1"/>
    <col min="1288" max="1288" width="8.5703125" style="923" customWidth="1"/>
    <col min="1289" max="1289" width="12.42578125" style="923" customWidth="1"/>
    <col min="1290" max="1290" width="2.140625" style="923" customWidth="1"/>
    <col min="1291" max="1291" width="9.42578125" style="923" customWidth="1"/>
    <col min="1292" max="1536" width="11" style="923"/>
    <col min="1537" max="1537" width="46.7109375" style="923" bestFit="1" customWidth="1"/>
    <col min="1538" max="1538" width="11.85546875" style="923" customWidth="1"/>
    <col min="1539" max="1539" width="12.42578125" style="923" customWidth="1"/>
    <col min="1540" max="1540" width="12.5703125" style="923" customWidth="1"/>
    <col min="1541" max="1541" width="11.7109375" style="923" customWidth="1"/>
    <col min="1542" max="1542" width="10.7109375" style="923" customWidth="1"/>
    <col min="1543" max="1543" width="2.42578125" style="923" bestFit="1" customWidth="1"/>
    <col min="1544" max="1544" width="8.5703125" style="923" customWidth="1"/>
    <col min="1545" max="1545" width="12.42578125" style="923" customWidth="1"/>
    <col min="1546" max="1546" width="2.140625" style="923" customWidth="1"/>
    <col min="1547" max="1547" width="9.42578125" style="923" customWidth="1"/>
    <col min="1548" max="1792" width="11" style="923"/>
    <col min="1793" max="1793" width="46.7109375" style="923" bestFit="1" customWidth="1"/>
    <col min="1794" max="1794" width="11.85546875" style="923" customWidth="1"/>
    <col min="1795" max="1795" width="12.42578125" style="923" customWidth="1"/>
    <col min="1796" max="1796" width="12.5703125" style="923" customWidth="1"/>
    <col min="1797" max="1797" width="11.7109375" style="923" customWidth="1"/>
    <col min="1798" max="1798" width="10.7109375" style="923" customWidth="1"/>
    <col min="1799" max="1799" width="2.42578125" style="923" bestFit="1" customWidth="1"/>
    <col min="1800" max="1800" width="8.5703125" style="923" customWidth="1"/>
    <col min="1801" max="1801" width="12.42578125" style="923" customWidth="1"/>
    <col min="1802" max="1802" width="2.140625" style="923" customWidth="1"/>
    <col min="1803" max="1803" width="9.42578125" style="923" customWidth="1"/>
    <col min="1804" max="2048" width="11" style="923"/>
    <col min="2049" max="2049" width="46.7109375" style="923" bestFit="1" customWidth="1"/>
    <col min="2050" max="2050" width="11.85546875" style="923" customWidth="1"/>
    <col min="2051" max="2051" width="12.42578125" style="923" customWidth="1"/>
    <col min="2052" max="2052" width="12.5703125" style="923" customWidth="1"/>
    <col min="2053" max="2053" width="11.7109375" style="923" customWidth="1"/>
    <col min="2054" max="2054" width="10.7109375" style="923" customWidth="1"/>
    <col min="2055" max="2055" width="2.42578125" style="923" bestFit="1" customWidth="1"/>
    <col min="2056" max="2056" width="8.5703125" style="923" customWidth="1"/>
    <col min="2057" max="2057" width="12.42578125" style="923" customWidth="1"/>
    <col min="2058" max="2058" width="2.140625" style="923" customWidth="1"/>
    <col min="2059" max="2059" width="9.42578125" style="923" customWidth="1"/>
    <col min="2060" max="2304" width="11" style="923"/>
    <col min="2305" max="2305" width="46.7109375" style="923" bestFit="1" customWidth="1"/>
    <col min="2306" max="2306" width="11.85546875" style="923" customWidth="1"/>
    <col min="2307" max="2307" width="12.42578125" style="923" customWidth="1"/>
    <col min="2308" max="2308" width="12.5703125" style="923" customWidth="1"/>
    <col min="2309" max="2309" width="11.7109375" style="923" customWidth="1"/>
    <col min="2310" max="2310" width="10.7109375" style="923" customWidth="1"/>
    <col min="2311" max="2311" width="2.42578125" style="923" bestFit="1" customWidth="1"/>
    <col min="2312" max="2312" width="8.5703125" style="923" customWidth="1"/>
    <col min="2313" max="2313" width="12.42578125" style="923" customWidth="1"/>
    <col min="2314" max="2314" width="2.140625" style="923" customWidth="1"/>
    <col min="2315" max="2315" width="9.42578125" style="923" customWidth="1"/>
    <col min="2316" max="2560" width="11" style="923"/>
    <col min="2561" max="2561" width="46.7109375" style="923" bestFit="1" customWidth="1"/>
    <col min="2562" max="2562" width="11.85546875" style="923" customWidth="1"/>
    <col min="2563" max="2563" width="12.42578125" style="923" customWidth="1"/>
    <col min="2564" max="2564" width="12.5703125" style="923" customWidth="1"/>
    <col min="2565" max="2565" width="11.7109375" style="923" customWidth="1"/>
    <col min="2566" max="2566" width="10.7109375" style="923" customWidth="1"/>
    <col min="2567" max="2567" width="2.42578125" style="923" bestFit="1" customWidth="1"/>
    <col min="2568" max="2568" width="8.5703125" style="923" customWidth="1"/>
    <col min="2569" max="2569" width="12.42578125" style="923" customWidth="1"/>
    <col min="2570" max="2570" width="2.140625" style="923" customWidth="1"/>
    <col min="2571" max="2571" width="9.42578125" style="923" customWidth="1"/>
    <col min="2572" max="2816" width="11" style="923"/>
    <col min="2817" max="2817" width="46.7109375" style="923" bestFit="1" customWidth="1"/>
    <col min="2818" max="2818" width="11.85546875" style="923" customWidth="1"/>
    <col min="2819" max="2819" width="12.42578125" style="923" customWidth="1"/>
    <col min="2820" max="2820" width="12.5703125" style="923" customWidth="1"/>
    <col min="2821" max="2821" width="11.7109375" style="923" customWidth="1"/>
    <col min="2822" max="2822" width="10.7109375" style="923" customWidth="1"/>
    <col min="2823" max="2823" width="2.42578125" style="923" bestFit="1" customWidth="1"/>
    <col min="2824" max="2824" width="8.5703125" style="923" customWidth="1"/>
    <col min="2825" max="2825" width="12.42578125" style="923" customWidth="1"/>
    <col min="2826" max="2826" width="2.140625" style="923" customWidth="1"/>
    <col min="2827" max="2827" width="9.42578125" style="923" customWidth="1"/>
    <col min="2828" max="3072" width="11" style="923"/>
    <col min="3073" max="3073" width="46.7109375" style="923" bestFit="1" customWidth="1"/>
    <col min="3074" max="3074" width="11.85546875" style="923" customWidth="1"/>
    <col min="3075" max="3075" width="12.42578125" style="923" customWidth="1"/>
    <col min="3076" max="3076" width="12.5703125" style="923" customWidth="1"/>
    <col min="3077" max="3077" width="11.7109375" style="923" customWidth="1"/>
    <col min="3078" max="3078" width="10.7109375" style="923" customWidth="1"/>
    <col min="3079" max="3079" width="2.42578125" style="923" bestFit="1" customWidth="1"/>
    <col min="3080" max="3080" width="8.5703125" style="923" customWidth="1"/>
    <col min="3081" max="3081" width="12.42578125" style="923" customWidth="1"/>
    <col min="3082" max="3082" width="2.140625" style="923" customWidth="1"/>
    <col min="3083" max="3083" width="9.42578125" style="923" customWidth="1"/>
    <col min="3084" max="3328" width="11" style="923"/>
    <col min="3329" max="3329" width="46.7109375" style="923" bestFit="1" customWidth="1"/>
    <col min="3330" max="3330" width="11.85546875" style="923" customWidth="1"/>
    <col min="3331" max="3331" width="12.42578125" style="923" customWidth="1"/>
    <col min="3332" max="3332" width="12.5703125" style="923" customWidth="1"/>
    <col min="3333" max="3333" width="11.7109375" style="923" customWidth="1"/>
    <col min="3334" max="3334" width="10.7109375" style="923" customWidth="1"/>
    <col min="3335" max="3335" width="2.42578125" style="923" bestFit="1" customWidth="1"/>
    <col min="3336" max="3336" width="8.5703125" style="923" customWidth="1"/>
    <col min="3337" max="3337" width="12.42578125" style="923" customWidth="1"/>
    <col min="3338" max="3338" width="2.140625" style="923" customWidth="1"/>
    <col min="3339" max="3339" width="9.42578125" style="923" customWidth="1"/>
    <col min="3340" max="3584" width="11" style="923"/>
    <col min="3585" max="3585" width="46.7109375" style="923" bestFit="1" customWidth="1"/>
    <col min="3586" max="3586" width="11.85546875" style="923" customWidth="1"/>
    <col min="3587" max="3587" width="12.42578125" style="923" customWidth="1"/>
    <col min="3588" max="3588" width="12.5703125" style="923" customWidth="1"/>
    <col min="3589" max="3589" width="11.7109375" style="923" customWidth="1"/>
    <col min="3590" max="3590" width="10.7109375" style="923" customWidth="1"/>
    <col min="3591" max="3591" width="2.42578125" style="923" bestFit="1" customWidth="1"/>
    <col min="3592" max="3592" width="8.5703125" style="923" customWidth="1"/>
    <col min="3593" max="3593" width="12.42578125" style="923" customWidth="1"/>
    <col min="3594" max="3594" width="2.140625" style="923" customWidth="1"/>
    <col min="3595" max="3595" width="9.42578125" style="923" customWidth="1"/>
    <col min="3596" max="3840" width="11" style="923"/>
    <col min="3841" max="3841" width="46.7109375" style="923" bestFit="1" customWidth="1"/>
    <col min="3842" max="3842" width="11.85546875" style="923" customWidth="1"/>
    <col min="3843" max="3843" width="12.42578125" style="923" customWidth="1"/>
    <col min="3844" max="3844" width="12.5703125" style="923" customWidth="1"/>
    <col min="3845" max="3845" width="11.7109375" style="923" customWidth="1"/>
    <col min="3846" max="3846" width="10.7109375" style="923" customWidth="1"/>
    <col min="3847" max="3847" width="2.42578125" style="923" bestFit="1" customWidth="1"/>
    <col min="3848" max="3848" width="8.5703125" style="923" customWidth="1"/>
    <col min="3849" max="3849" width="12.42578125" style="923" customWidth="1"/>
    <col min="3850" max="3850" width="2.140625" style="923" customWidth="1"/>
    <col min="3851" max="3851" width="9.42578125" style="923" customWidth="1"/>
    <col min="3852" max="4096" width="11" style="923"/>
    <col min="4097" max="4097" width="46.7109375" style="923" bestFit="1" customWidth="1"/>
    <col min="4098" max="4098" width="11.85546875" style="923" customWidth="1"/>
    <col min="4099" max="4099" width="12.42578125" style="923" customWidth="1"/>
    <col min="4100" max="4100" width="12.5703125" style="923" customWidth="1"/>
    <col min="4101" max="4101" width="11.7109375" style="923" customWidth="1"/>
    <col min="4102" max="4102" width="10.7109375" style="923" customWidth="1"/>
    <col min="4103" max="4103" width="2.42578125" style="923" bestFit="1" customWidth="1"/>
    <col min="4104" max="4104" width="8.5703125" style="923" customWidth="1"/>
    <col min="4105" max="4105" width="12.42578125" style="923" customWidth="1"/>
    <col min="4106" max="4106" width="2.140625" style="923" customWidth="1"/>
    <col min="4107" max="4107" width="9.42578125" style="923" customWidth="1"/>
    <col min="4108" max="4352" width="11" style="923"/>
    <col min="4353" max="4353" width="46.7109375" style="923" bestFit="1" customWidth="1"/>
    <col min="4354" max="4354" width="11.85546875" style="923" customWidth="1"/>
    <col min="4355" max="4355" width="12.42578125" style="923" customWidth="1"/>
    <col min="4356" max="4356" width="12.5703125" style="923" customWidth="1"/>
    <col min="4357" max="4357" width="11.7109375" style="923" customWidth="1"/>
    <col min="4358" max="4358" width="10.7109375" style="923" customWidth="1"/>
    <col min="4359" max="4359" width="2.42578125" style="923" bestFit="1" customWidth="1"/>
    <col min="4360" max="4360" width="8.5703125" style="923" customWidth="1"/>
    <col min="4361" max="4361" width="12.42578125" style="923" customWidth="1"/>
    <col min="4362" max="4362" width="2.140625" style="923" customWidth="1"/>
    <col min="4363" max="4363" width="9.42578125" style="923" customWidth="1"/>
    <col min="4364" max="4608" width="11" style="923"/>
    <col min="4609" max="4609" width="46.7109375" style="923" bestFit="1" customWidth="1"/>
    <col min="4610" max="4610" width="11.85546875" style="923" customWidth="1"/>
    <col min="4611" max="4611" width="12.42578125" style="923" customWidth="1"/>
    <col min="4612" max="4612" width="12.5703125" style="923" customWidth="1"/>
    <col min="4613" max="4613" width="11.7109375" style="923" customWidth="1"/>
    <col min="4614" max="4614" width="10.7109375" style="923" customWidth="1"/>
    <col min="4615" max="4615" width="2.42578125" style="923" bestFit="1" customWidth="1"/>
    <col min="4616" max="4616" width="8.5703125" style="923" customWidth="1"/>
    <col min="4617" max="4617" width="12.42578125" style="923" customWidth="1"/>
    <col min="4618" max="4618" width="2.140625" style="923" customWidth="1"/>
    <col min="4619" max="4619" width="9.42578125" style="923" customWidth="1"/>
    <col min="4620" max="4864" width="11" style="923"/>
    <col min="4865" max="4865" width="46.7109375" style="923" bestFit="1" customWidth="1"/>
    <col min="4866" max="4866" width="11.85546875" style="923" customWidth="1"/>
    <col min="4867" max="4867" width="12.42578125" style="923" customWidth="1"/>
    <col min="4868" max="4868" width="12.5703125" style="923" customWidth="1"/>
    <col min="4869" max="4869" width="11.7109375" style="923" customWidth="1"/>
    <col min="4870" max="4870" width="10.7109375" style="923" customWidth="1"/>
    <col min="4871" max="4871" width="2.42578125" style="923" bestFit="1" customWidth="1"/>
    <col min="4872" max="4872" width="8.5703125" style="923" customWidth="1"/>
    <col min="4873" max="4873" width="12.42578125" style="923" customWidth="1"/>
    <col min="4874" max="4874" width="2.140625" style="923" customWidth="1"/>
    <col min="4875" max="4875" width="9.42578125" style="923" customWidth="1"/>
    <col min="4876" max="5120" width="11" style="923"/>
    <col min="5121" max="5121" width="46.7109375" style="923" bestFit="1" customWidth="1"/>
    <col min="5122" max="5122" width="11.85546875" style="923" customWidth="1"/>
    <col min="5123" max="5123" width="12.42578125" style="923" customWidth="1"/>
    <col min="5124" max="5124" width="12.5703125" style="923" customWidth="1"/>
    <col min="5125" max="5125" width="11.7109375" style="923" customWidth="1"/>
    <col min="5126" max="5126" width="10.7109375" style="923" customWidth="1"/>
    <col min="5127" max="5127" width="2.42578125" style="923" bestFit="1" customWidth="1"/>
    <col min="5128" max="5128" width="8.5703125" style="923" customWidth="1"/>
    <col min="5129" max="5129" width="12.42578125" style="923" customWidth="1"/>
    <col min="5130" max="5130" width="2.140625" style="923" customWidth="1"/>
    <col min="5131" max="5131" width="9.42578125" style="923" customWidth="1"/>
    <col min="5132" max="5376" width="11" style="923"/>
    <col min="5377" max="5377" width="46.7109375" style="923" bestFit="1" customWidth="1"/>
    <col min="5378" max="5378" width="11.85546875" style="923" customWidth="1"/>
    <col min="5379" max="5379" width="12.42578125" style="923" customWidth="1"/>
    <col min="5380" max="5380" width="12.5703125" style="923" customWidth="1"/>
    <col min="5381" max="5381" width="11.7109375" style="923" customWidth="1"/>
    <col min="5382" max="5382" width="10.7109375" style="923" customWidth="1"/>
    <col min="5383" max="5383" width="2.42578125" style="923" bestFit="1" customWidth="1"/>
    <col min="5384" max="5384" width="8.5703125" style="923" customWidth="1"/>
    <col min="5385" max="5385" width="12.42578125" style="923" customWidth="1"/>
    <col min="5386" max="5386" width="2.140625" style="923" customWidth="1"/>
    <col min="5387" max="5387" width="9.42578125" style="923" customWidth="1"/>
    <col min="5388" max="5632" width="11" style="923"/>
    <col min="5633" max="5633" width="46.7109375" style="923" bestFit="1" customWidth="1"/>
    <col min="5634" max="5634" width="11.85546875" style="923" customWidth="1"/>
    <col min="5635" max="5635" width="12.42578125" style="923" customWidth="1"/>
    <col min="5636" max="5636" width="12.5703125" style="923" customWidth="1"/>
    <col min="5637" max="5637" width="11.7109375" style="923" customWidth="1"/>
    <col min="5638" max="5638" width="10.7109375" style="923" customWidth="1"/>
    <col min="5639" max="5639" width="2.42578125" style="923" bestFit="1" customWidth="1"/>
    <col min="5640" max="5640" width="8.5703125" style="923" customWidth="1"/>
    <col min="5641" max="5641" width="12.42578125" style="923" customWidth="1"/>
    <col min="5642" max="5642" width="2.140625" style="923" customWidth="1"/>
    <col min="5643" max="5643" width="9.42578125" style="923" customWidth="1"/>
    <col min="5644" max="5888" width="11" style="923"/>
    <col min="5889" max="5889" width="46.7109375" style="923" bestFit="1" customWidth="1"/>
    <col min="5890" max="5890" width="11.85546875" style="923" customWidth="1"/>
    <col min="5891" max="5891" width="12.42578125" style="923" customWidth="1"/>
    <col min="5892" max="5892" width="12.5703125" style="923" customWidth="1"/>
    <col min="5893" max="5893" width="11.7109375" style="923" customWidth="1"/>
    <col min="5894" max="5894" width="10.7109375" style="923" customWidth="1"/>
    <col min="5895" max="5895" width="2.42578125" style="923" bestFit="1" customWidth="1"/>
    <col min="5896" max="5896" width="8.5703125" style="923" customWidth="1"/>
    <col min="5897" max="5897" width="12.42578125" style="923" customWidth="1"/>
    <col min="5898" max="5898" width="2.140625" style="923" customWidth="1"/>
    <col min="5899" max="5899" width="9.42578125" style="923" customWidth="1"/>
    <col min="5900" max="6144" width="11" style="923"/>
    <col min="6145" max="6145" width="46.7109375" style="923" bestFit="1" customWidth="1"/>
    <col min="6146" max="6146" width="11.85546875" style="923" customWidth="1"/>
    <col min="6147" max="6147" width="12.42578125" style="923" customWidth="1"/>
    <col min="6148" max="6148" width="12.5703125" style="923" customWidth="1"/>
    <col min="6149" max="6149" width="11.7109375" style="923" customWidth="1"/>
    <col min="6150" max="6150" width="10.7109375" style="923" customWidth="1"/>
    <col min="6151" max="6151" width="2.42578125" style="923" bestFit="1" customWidth="1"/>
    <col min="6152" max="6152" width="8.5703125" style="923" customWidth="1"/>
    <col min="6153" max="6153" width="12.42578125" style="923" customWidth="1"/>
    <col min="6154" max="6154" width="2.140625" style="923" customWidth="1"/>
    <col min="6155" max="6155" width="9.42578125" style="923" customWidth="1"/>
    <col min="6156" max="6400" width="11" style="923"/>
    <col min="6401" max="6401" width="46.7109375" style="923" bestFit="1" customWidth="1"/>
    <col min="6402" max="6402" width="11.85546875" style="923" customWidth="1"/>
    <col min="6403" max="6403" width="12.42578125" style="923" customWidth="1"/>
    <col min="6404" max="6404" width="12.5703125" style="923" customWidth="1"/>
    <col min="6405" max="6405" width="11.7109375" style="923" customWidth="1"/>
    <col min="6406" max="6406" width="10.7109375" style="923" customWidth="1"/>
    <col min="6407" max="6407" width="2.42578125" style="923" bestFit="1" customWidth="1"/>
    <col min="6408" max="6408" width="8.5703125" style="923" customWidth="1"/>
    <col min="6409" max="6409" width="12.42578125" style="923" customWidth="1"/>
    <col min="6410" max="6410" width="2.140625" style="923" customWidth="1"/>
    <col min="6411" max="6411" width="9.42578125" style="923" customWidth="1"/>
    <col min="6412" max="6656" width="11" style="923"/>
    <col min="6657" max="6657" width="46.7109375" style="923" bestFit="1" customWidth="1"/>
    <col min="6658" max="6658" width="11.85546875" style="923" customWidth="1"/>
    <col min="6659" max="6659" width="12.42578125" style="923" customWidth="1"/>
    <col min="6660" max="6660" width="12.5703125" style="923" customWidth="1"/>
    <col min="6661" max="6661" width="11.7109375" style="923" customWidth="1"/>
    <col min="6662" max="6662" width="10.7109375" style="923" customWidth="1"/>
    <col min="6663" max="6663" width="2.42578125" style="923" bestFit="1" customWidth="1"/>
    <col min="6664" max="6664" width="8.5703125" style="923" customWidth="1"/>
    <col min="6665" max="6665" width="12.42578125" style="923" customWidth="1"/>
    <col min="6666" max="6666" width="2.140625" style="923" customWidth="1"/>
    <col min="6667" max="6667" width="9.42578125" style="923" customWidth="1"/>
    <col min="6668" max="6912" width="11" style="923"/>
    <col min="6913" max="6913" width="46.7109375" style="923" bestFit="1" customWidth="1"/>
    <col min="6914" max="6914" width="11.85546875" style="923" customWidth="1"/>
    <col min="6915" max="6915" width="12.42578125" style="923" customWidth="1"/>
    <col min="6916" max="6916" width="12.5703125" style="923" customWidth="1"/>
    <col min="6917" max="6917" width="11.7109375" style="923" customWidth="1"/>
    <col min="6918" max="6918" width="10.7109375" style="923" customWidth="1"/>
    <col min="6919" max="6919" width="2.42578125" style="923" bestFit="1" customWidth="1"/>
    <col min="6920" max="6920" width="8.5703125" style="923" customWidth="1"/>
    <col min="6921" max="6921" width="12.42578125" style="923" customWidth="1"/>
    <col min="6922" max="6922" width="2.140625" style="923" customWidth="1"/>
    <col min="6923" max="6923" width="9.42578125" style="923" customWidth="1"/>
    <col min="6924" max="7168" width="11" style="923"/>
    <col min="7169" max="7169" width="46.7109375" style="923" bestFit="1" customWidth="1"/>
    <col min="7170" max="7170" width="11.85546875" style="923" customWidth="1"/>
    <col min="7171" max="7171" width="12.42578125" style="923" customWidth="1"/>
    <col min="7172" max="7172" width="12.5703125" style="923" customWidth="1"/>
    <col min="7173" max="7173" width="11.7109375" style="923" customWidth="1"/>
    <col min="7174" max="7174" width="10.7109375" style="923" customWidth="1"/>
    <col min="7175" max="7175" width="2.42578125" style="923" bestFit="1" customWidth="1"/>
    <col min="7176" max="7176" width="8.5703125" style="923" customWidth="1"/>
    <col min="7177" max="7177" width="12.42578125" style="923" customWidth="1"/>
    <col min="7178" max="7178" width="2.140625" style="923" customWidth="1"/>
    <col min="7179" max="7179" width="9.42578125" style="923" customWidth="1"/>
    <col min="7180" max="7424" width="11" style="923"/>
    <col min="7425" max="7425" width="46.7109375" style="923" bestFit="1" customWidth="1"/>
    <col min="7426" max="7426" width="11.85546875" style="923" customWidth="1"/>
    <col min="7427" max="7427" width="12.42578125" style="923" customWidth="1"/>
    <col min="7428" max="7428" width="12.5703125" style="923" customWidth="1"/>
    <col min="7429" max="7429" width="11.7109375" style="923" customWidth="1"/>
    <col min="7430" max="7430" width="10.7109375" style="923" customWidth="1"/>
    <col min="7431" max="7431" width="2.42578125" style="923" bestFit="1" customWidth="1"/>
    <col min="7432" max="7432" width="8.5703125" style="923" customWidth="1"/>
    <col min="7433" max="7433" width="12.42578125" style="923" customWidth="1"/>
    <col min="7434" max="7434" width="2.140625" style="923" customWidth="1"/>
    <col min="7435" max="7435" width="9.42578125" style="923" customWidth="1"/>
    <col min="7436" max="7680" width="11" style="923"/>
    <col min="7681" max="7681" width="46.7109375" style="923" bestFit="1" customWidth="1"/>
    <col min="7682" max="7682" width="11.85546875" style="923" customWidth="1"/>
    <col min="7683" max="7683" width="12.42578125" style="923" customWidth="1"/>
    <col min="7684" max="7684" width="12.5703125" style="923" customWidth="1"/>
    <col min="7685" max="7685" width="11.7109375" style="923" customWidth="1"/>
    <col min="7686" max="7686" width="10.7109375" style="923" customWidth="1"/>
    <col min="7687" max="7687" width="2.42578125" style="923" bestFit="1" customWidth="1"/>
    <col min="7688" max="7688" width="8.5703125" style="923" customWidth="1"/>
    <col min="7689" max="7689" width="12.42578125" style="923" customWidth="1"/>
    <col min="7690" max="7690" width="2.140625" style="923" customWidth="1"/>
    <col min="7691" max="7691" width="9.42578125" style="923" customWidth="1"/>
    <col min="7692" max="7936" width="11" style="923"/>
    <col min="7937" max="7937" width="46.7109375" style="923" bestFit="1" customWidth="1"/>
    <col min="7938" max="7938" width="11.85546875" style="923" customWidth="1"/>
    <col min="7939" max="7939" width="12.42578125" style="923" customWidth="1"/>
    <col min="7940" max="7940" width="12.5703125" style="923" customWidth="1"/>
    <col min="7941" max="7941" width="11.7109375" style="923" customWidth="1"/>
    <col min="7942" max="7942" width="10.7109375" style="923" customWidth="1"/>
    <col min="7943" max="7943" width="2.42578125" style="923" bestFit="1" customWidth="1"/>
    <col min="7944" max="7944" width="8.5703125" style="923" customWidth="1"/>
    <col min="7945" max="7945" width="12.42578125" style="923" customWidth="1"/>
    <col min="7946" max="7946" width="2.140625" style="923" customWidth="1"/>
    <col min="7947" max="7947" width="9.42578125" style="923" customWidth="1"/>
    <col min="7948" max="8192" width="11" style="923"/>
    <col min="8193" max="8193" width="46.7109375" style="923" bestFit="1" customWidth="1"/>
    <col min="8194" max="8194" width="11.85546875" style="923" customWidth="1"/>
    <col min="8195" max="8195" width="12.42578125" style="923" customWidth="1"/>
    <col min="8196" max="8196" width="12.5703125" style="923" customWidth="1"/>
    <col min="8197" max="8197" width="11.7109375" style="923" customWidth="1"/>
    <col min="8198" max="8198" width="10.7109375" style="923" customWidth="1"/>
    <col min="8199" max="8199" width="2.42578125" style="923" bestFit="1" customWidth="1"/>
    <col min="8200" max="8200" width="8.5703125" style="923" customWidth="1"/>
    <col min="8201" max="8201" width="12.42578125" style="923" customWidth="1"/>
    <col min="8202" max="8202" width="2.140625" style="923" customWidth="1"/>
    <col min="8203" max="8203" width="9.42578125" style="923" customWidth="1"/>
    <col min="8204" max="8448" width="11" style="923"/>
    <col min="8449" max="8449" width="46.7109375" style="923" bestFit="1" customWidth="1"/>
    <col min="8450" max="8450" width="11.85546875" style="923" customWidth="1"/>
    <col min="8451" max="8451" width="12.42578125" style="923" customWidth="1"/>
    <col min="8452" max="8452" width="12.5703125" style="923" customWidth="1"/>
    <col min="8453" max="8453" width="11.7109375" style="923" customWidth="1"/>
    <col min="8454" max="8454" width="10.7109375" style="923" customWidth="1"/>
    <col min="8455" max="8455" width="2.42578125" style="923" bestFit="1" customWidth="1"/>
    <col min="8456" max="8456" width="8.5703125" style="923" customWidth="1"/>
    <col min="8457" max="8457" width="12.42578125" style="923" customWidth="1"/>
    <col min="8458" max="8458" width="2.140625" style="923" customWidth="1"/>
    <col min="8459" max="8459" width="9.42578125" style="923" customWidth="1"/>
    <col min="8460" max="8704" width="11" style="923"/>
    <col min="8705" max="8705" width="46.7109375" style="923" bestFit="1" customWidth="1"/>
    <col min="8706" max="8706" width="11.85546875" style="923" customWidth="1"/>
    <col min="8707" max="8707" width="12.42578125" style="923" customWidth="1"/>
    <col min="8708" max="8708" width="12.5703125" style="923" customWidth="1"/>
    <col min="8709" max="8709" width="11.7109375" style="923" customWidth="1"/>
    <col min="8710" max="8710" width="10.7109375" style="923" customWidth="1"/>
    <col min="8711" max="8711" width="2.42578125" style="923" bestFit="1" customWidth="1"/>
    <col min="8712" max="8712" width="8.5703125" style="923" customWidth="1"/>
    <col min="8713" max="8713" width="12.42578125" style="923" customWidth="1"/>
    <col min="8714" max="8714" width="2.140625" style="923" customWidth="1"/>
    <col min="8715" max="8715" width="9.42578125" style="923" customWidth="1"/>
    <col min="8716" max="8960" width="11" style="923"/>
    <col min="8961" max="8961" width="46.7109375" style="923" bestFit="1" customWidth="1"/>
    <col min="8962" max="8962" width="11.85546875" style="923" customWidth="1"/>
    <col min="8963" max="8963" width="12.42578125" style="923" customWidth="1"/>
    <col min="8964" max="8964" width="12.5703125" style="923" customWidth="1"/>
    <col min="8965" max="8965" width="11.7109375" style="923" customWidth="1"/>
    <col min="8966" max="8966" width="10.7109375" style="923" customWidth="1"/>
    <col min="8967" max="8967" width="2.42578125" style="923" bestFit="1" customWidth="1"/>
    <col min="8968" max="8968" width="8.5703125" style="923" customWidth="1"/>
    <col min="8969" max="8969" width="12.42578125" style="923" customWidth="1"/>
    <col min="8970" max="8970" width="2.140625" style="923" customWidth="1"/>
    <col min="8971" max="8971" width="9.42578125" style="923" customWidth="1"/>
    <col min="8972" max="9216" width="11" style="923"/>
    <col min="9217" max="9217" width="46.7109375" style="923" bestFit="1" customWidth="1"/>
    <col min="9218" max="9218" width="11.85546875" style="923" customWidth="1"/>
    <col min="9219" max="9219" width="12.42578125" style="923" customWidth="1"/>
    <col min="9220" max="9220" width="12.5703125" style="923" customWidth="1"/>
    <col min="9221" max="9221" width="11.7109375" style="923" customWidth="1"/>
    <col min="9222" max="9222" width="10.7109375" style="923" customWidth="1"/>
    <col min="9223" max="9223" width="2.42578125" style="923" bestFit="1" customWidth="1"/>
    <col min="9224" max="9224" width="8.5703125" style="923" customWidth="1"/>
    <col min="9225" max="9225" width="12.42578125" style="923" customWidth="1"/>
    <col min="9226" max="9226" width="2.140625" style="923" customWidth="1"/>
    <col min="9227" max="9227" width="9.42578125" style="923" customWidth="1"/>
    <col min="9228" max="9472" width="11" style="923"/>
    <col min="9473" max="9473" width="46.7109375" style="923" bestFit="1" customWidth="1"/>
    <col min="9474" max="9474" width="11.85546875" style="923" customWidth="1"/>
    <col min="9475" max="9475" width="12.42578125" style="923" customWidth="1"/>
    <col min="9476" max="9476" width="12.5703125" style="923" customWidth="1"/>
    <col min="9477" max="9477" width="11.7109375" style="923" customWidth="1"/>
    <col min="9478" max="9478" width="10.7109375" style="923" customWidth="1"/>
    <col min="9479" max="9479" width="2.42578125" style="923" bestFit="1" customWidth="1"/>
    <col min="9480" max="9480" width="8.5703125" style="923" customWidth="1"/>
    <col min="9481" max="9481" width="12.42578125" style="923" customWidth="1"/>
    <col min="9482" max="9482" width="2.140625" style="923" customWidth="1"/>
    <col min="9483" max="9483" width="9.42578125" style="923" customWidth="1"/>
    <col min="9484" max="9728" width="11" style="923"/>
    <col min="9729" max="9729" width="46.7109375" style="923" bestFit="1" customWidth="1"/>
    <col min="9730" max="9730" width="11.85546875" style="923" customWidth="1"/>
    <col min="9731" max="9731" width="12.42578125" style="923" customWidth="1"/>
    <col min="9732" max="9732" width="12.5703125" style="923" customWidth="1"/>
    <col min="9733" max="9733" width="11.7109375" style="923" customWidth="1"/>
    <col min="9734" max="9734" width="10.7109375" style="923" customWidth="1"/>
    <col min="9735" max="9735" width="2.42578125" style="923" bestFit="1" customWidth="1"/>
    <col min="9736" max="9736" width="8.5703125" style="923" customWidth="1"/>
    <col min="9737" max="9737" width="12.42578125" style="923" customWidth="1"/>
    <col min="9738" max="9738" width="2.140625" style="923" customWidth="1"/>
    <col min="9739" max="9739" width="9.42578125" style="923" customWidth="1"/>
    <col min="9740" max="9984" width="11" style="923"/>
    <col min="9985" max="9985" width="46.7109375" style="923" bestFit="1" customWidth="1"/>
    <col min="9986" max="9986" width="11.85546875" style="923" customWidth="1"/>
    <col min="9987" max="9987" width="12.42578125" style="923" customWidth="1"/>
    <col min="9988" max="9988" width="12.5703125" style="923" customWidth="1"/>
    <col min="9989" max="9989" width="11.7109375" style="923" customWidth="1"/>
    <col min="9990" max="9990" width="10.7109375" style="923" customWidth="1"/>
    <col min="9991" max="9991" width="2.42578125" style="923" bestFit="1" customWidth="1"/>
    <col min="9992" max="9992" width="8.5703125" style="923" customWidth="1"/>
    <col min="9993" max="9993" width="12.42578125" style="923" customWidth="1"/>
    <col min="9994" max="9994" width="2.140625" style="923" customWidth="1"/>
    <col min="9995" max="9995" width="9.42578125" style="923" customWidth="1"/>
    <col min="9996" max="10240" width="11" style="923"/>
    <col min="10241" max="10241" width="46.7109375" style="923" bestFit="1" customWidth="1"/>
    <col min="10242" max="10242" width="11.85546875" style="923" customWidth="1"/>
    <col min="10243" max="10243" width="12.42578125" style="923" customWidth="1"/>
    <col min="10244" max="10244" width="12.5703125" style="923" customWidth="1"/>
    <col min="10245" max="10245" width="11.7109375" style="923" customWidth="1"/>
    <col min="10246" max="10246" width="10.7109375" style="923" customWidth="1"/>
    <col min="10247" max="10247" width="2.42578125" style="923" bestFit="1" customWidth="1"/>
    <col min="10248" max="10248" width="8.5703125" style="923" customWidth="1"/>
    <col min="10249" max="10249" width="12.42578125" style="923" customWidth="1"/>
    <col min="10250" max="10250" width="2.140625" style="923" customWidth="1"/>
    <col min="10251" max="10251" width="9.42578125" style="923" customWidth="1"/>
    <col min="10252" max="10496" width="11" style="923"/>
    <col min="10497" max="10497" width="46.7109375" style="923" bestFit="1" customWidth="1"/>
    <col min="10498" max="10498" width="11.85546875" style="923" customWidth="1"/>
    <col min="10499" max="10499" width="12.42578125" style="923" customWidth="1"/>
    <col min="10500" max="10500" width="12.5703125" style="923" customWidth="1"/>
    <col min="10501" max="10501" width="11.7109375" style="923" customWidth="1"/>
    <col min="10502" max="10502" width="10.7109375" style="923" customWidth="1"/>
    <col min="10503" max="10503" width="2.42578125" style="923" bestFit="1" customWidth="1"/>
    <col min="10504" max="10504" width="8.5703125" style="923" customWidth="1"/>
    <col min="10505" max="10505" width="12.42578125" style="923" customWidth="1"/>
    <col min="10506" max="10506" width="2.140625" style="923" customWidth="1"/>
    <col min="10507" max="10507" width="9.42578125" style="923" customWidth="1"/>
    <col min="10508" max="10752" width="11" style="923"/>
    <col min="10753" max="10753" width="46.7109375" style="923" bestFit="1" customWidth="1"/>
    <col min="10754" max="10754" width="11.85546875" style="923" customWidth="1"/>
    <col min="10755" max="10755" width="12.42578125" style="923" customWidth="1"/>
    <col min="10756" max="10756" width="12.5703125" style="923" customWidth="1"/>
    <col min="10757" max="10757" width="11.7109375" style="923" customWidth="1"/>
    <col min="10758" max="10758" width="10.7109375" style="923" customWidth="1"/>
    <col min="10759" max="10759" width="2.42578125" style="923" bestFit="1" customWidth="1"/>
    <col min="10760" max="10760" width="8.5703125" style="923" customWidth="1"/>
    <col min="10761" max="10761" width="12.42578125" style="923" customWidth="1"/>
    <col min="10762" max="10762" width="2.140625" style="923" customWidth="1"/>
    <col min="10763" max="10763" width="9.42578125" style="923" customWidth="1"/>
    <col min="10764" max="11008" width="11" style="923"/>
    <col min="11009" max="11009" width="46.7109375" style="923" bestFit="1" customWidth="1"/>
    <col min="11010" max="11010" width="11.85546875" style="923" customWidth="1"/>
    <col min="11011" max="11011" width="12.42578125" style="923" customWidth="1"/>
    <col min="11012" max="11012" width="12.5703125" style="923" customWidth="1"/>
    <col min="11013" max="11013" width="11.7109375" style="923" customWidth="1"/>
    <col min="11014" max="11014" width="10.7109375" style="923" customWidth="1"/>
    <col min="11015" max="11015" width="2.42578125" style="923" bestFit="1" customWidth="1"/>
    <col min="11016" max="11016" width="8.5703125" style="923" customWidth="1"/>
    <col min="11017" max="11017" width="12.42578125" style="923" customWidth="1"/>
    <col min="11018" max="11018" width="2.140625" style="923" customWidth="1"/>
    <col min="11019" max="11019" width="9.42578125" style="923" customWidth="1"/>
    <col min="11020" max="11264" width="11" style="923"/>
    <col min="11265" max="11265" width="46.7109375" style="923" bestFit="1" customWidth="1"/>
    <col min="11266" max="11266" width="11.85546875" style="923" customWidth="1"/>
    <col min="11267" max="11267" width="12.42578125" style="923" customWidth="1"/>
    <col min="11268" max="11268" width="12.5703125" style="923" customWidth="1"/>
    <col min="11269" max="11269" width="11.7109375" style="923" customWidth="1"/>
    <col min="11270" max="11270" width="10.7109375" style="923" customWidth="1"/>
    <col min="11271" max="11271" width="2.42578125" style="923" bestFit="1" customWidth="1"/>
    <col min="11272" max="11272" width="8.5703125" style="923" customWidth="1"/>
    <col min="11273" max="11273" width="12.42578125" style="923" customWidth="1"/>
    <col min="11274" max="11274" width="2.140625" style="923" customWidth="1"/>
    <col min="11275" max="11275" width="9.42578125" style="923" customWidth="1"/>
    <col min="11276" max="11520" width="11" style="923"/>
    <col min="11521" max="11521" width="46.7109375" style="923" bestFit="1" customWidth="1"/>
    <col min="11522" max="11522" width="11.85546875" style="923" customWidth="1"/>
    <col min="11523" max="11523" width="12.42578125" style="923" customWidth="1"/>
    <col min="11524" max="11524" width="12.5703125" style="923" customWidth="1"/>
    <col min="11525" max="11525" width="11.7109375" style="923" customWidth="1"/>
    <col min="11526" max="11526" width="10.7109375" style="923" customWidth="1"/>
    <col min="11527" max="11527" width="2.42578125" style="923" bestFit="1" customWidth="1"/>
    <col min="11528" max="11528" width="8.5703125" style="923" customWidth="1"/>
    <col min="11529" max="11529" width="12.42578125" style="923" customWidth="1"/>
    <col min="11530" max="11530" width="2.140625" style="923" customWidth="1"/>
    <col min="11531" max="11531" width="9.42578125" style="923" customWidth="1"/>
    <col min="11532" max="11776" width="11" style="923"/>
    <col min="11777" max="11777" width="46.7109375" style="923" bestFit="1" customWidth="1"/>
    <col min="11778" max="11778" width="11.85546875" style="923" customWidth="1"/>
    <col min="11779" max="11779" width="12.42578125" style="923" customWidth="1"/>
    <col min="11780" max="11780" width="12.5703125" style="923" customWidth="1"/>
    <col min="11781" max="11781" width="11.7109375" style="923" customWidth="1"/>
    <col min="11782" max="11782" width="10.7109375" style="923" customWidth="1"/>
    <col min="11783" max="11783" width="2.42578125" style="923" bestFit="1" customWidth="1"/>
    <col min="11784" max="11784" width="8.5703125" style="923" customWidth="1"/>
    <col min="11785" max="11785" width="12.42578125" style="923" customWidth="1"/>
    <col min="11786" max="11786" width="2.140625" style="923" customWidth="1"/>
    <col min="11787" max="11787" width="9.42578125" style="923" customWidth="1"/>
    <col min="11788" max="12032" width="11" style="923"/>
    <col min="12033" max="12033" width="46.7109375" style="923" bestFit="1" customWidth="1"/>
    <col min="12034" max="12034" width="11.85546875" style="923" customWidth="1"/>
    <col min="12035" max="12035" width="12.42578125" style="923" customWidth="1"/>
    <col min="12036" max="12036" width="12.5703125" style="923" customWidth="1"/>
    <col min="12037" max="12037" width="11.7109375" style="923" customWidth="1"/>
    <col min="12038" max="12038" width="10.7109375" style="923" customWidth="1"/>
    <col min="12039" max="12039" width="2.42578125" style="923" bestFit="1" customWidth="1"/>
    <col min="12040" max="12040" width="8.5703125" style="923" customWidth="1"/>
    <col min="12041" max="12041" width="12.42578125" style="923" customWidth="1"/>
    <col min="12042" max="12042" width="2.140625" style="923" customWidth="1"/>
    <col min="12043" max="12043" width="9.42578125" style="923" customWidth="1"/>
    <col min="12044" max="12288" width="11" style="923"/>
    <col min="12289" max="12289" width="46.7109375" style="923" bestFit="1" customWidth="1"/>
    <col min="12290" max="12290" width="11.85546875" style="923" customWidth="1"/>
    <col min="12291" max="12291" width="12.42578125" style="923" customWidth="1"/>
    <col min="12292" max="12292" width="12.5703125" style="923" customWidth="1"/>
    <col min="12293" max="12293" width="11.7109375" style="923" customWidth="1"/>
    <col min="12294" max="12294" width="10.7109375" style="923" customWidth="1"/>
    <col min="12295" max="12295" width="2.42578125" style="923" bestFit="1" customWidth="1"/>
    <col min="12296" max="12296" width="8.5703125" style="923" customWidth="1"/>
    <col min="12297" max="12297" width="12.42578125" style="923" customWidth="1"/>
    <col min="12298" max="12298" width="2.140625" style="923" customWidth="1"/>
    <col min="12299" max="12299" width="9.42578125" style="923" customWidth="1"/>
    <col min="12300" max="12544" width="11" style="923"/>
    <col min="12545" max="12545" width="46.7109375" style="923" bestFit="1" customWidth="1"/>
    <col min="12546" max="12546" width="11.85546875" style="923" customWidth="1"/>
    <col min="12547" max="12547" width="12.42578125" style="923" customWidth="1"/>
    <col min="12548" max="12548" width="12.5703125" style="923" customWidth="1"/>
    <col min="12549" max="12549" width="11.7109375" style="923" customWidth="1"/>
    <col min="12550" max="12550" width="10.7109375" style="923" customWidth="1"/>
    <col min="12551" max="12551" width="2.42578125" style="923" bestFit="1" customWidth="1"/>
    <col min="12552" max="12552" width="8.5703125" style="923" customWidth="1"/>
    <col min="12553" max="12553" width="12.42578125" style="923" customWidth="1"/>
    <col min="12554" max="12554" width="2.140625" style="923" customWidth="1"/>
    <col min="12555" max="12555" width="9.42578125" style="923" customWidth="1"/>
    <col min="12556" max="12800" width="11" style="923"/>
    <col min="12801" max="12801" width="46.7109375" style="923" bestFit="1" customWidth="1"/>
    <col min="12802" max="12802" width="11.85546875" style="923" customWidth="1"/>
    <col min="12803" max="12803" width="12.42578125" style="923" customWidth="1"/>
    <col min="12804" max="12804" width="12.5703125" style="923" customWidth="1"/>
    <col min="12805" max="12805" width="11.7109375" style="923" customWidth="1"/>
    <col min="12806" max="12806" width="10.7109375" style="923" customWidth="1"/>
    <col min="12807" max="12807" width="2.42578125" style="923" bestFit="1" customWidth="1"/>
    <col min="12808" max="12808" width="8.5703125" style="923" customWidth="1"/>
    <col min="12809" max="12809" width="12.42578125" style="923" customWidth="1"/>
    <col min="12810" max="12810" width="2.140625" style="923" customWidth="1"/>
    <col min="12811" max="12811" width="9.42578125" style="923" customWidth="1"/>
    <col min="12812" max="13056" width="11" style="923"/>
    <col min="13057" max="13057" width="46.7109375" style="923" bestFit="1" customWidth="1"/>
    <col min="13058" max="13058" width="11.85546875" style="923" customWidth="1"/>
    <col min="13059" max="13059" width="12.42578125" style="923" customWidth="1"/>
    <col min="13060" max="13060" width="12.5703125" style="923" customWidth="1"/>
    <col min="13061" max="13061" width="11.7109375" style="923" customWidth="1"/>
    <col min="13062" max="13062" width="10.7109375" style="923" customWidth="1"/>
    <col min="13063" max="13063" width="2.42578125" style="923" bestFit="1" customWidth="1"/>
    <col min="13064" max="13064" width="8.5703125" style="923" customWidth="1"/>
    <col min="13065" max="13065" width="12.42578125" style="923" customWidth="1"/>
    <col min="13066" max="13066" width="2.140625" style="923" customWidth="1"/>
    <col min="13067" max="13067" width="9.42578125" style="923" customWidth="1"/>
    <col min="13068" max="13312" width="11" style="923"/>
    <col min="13313" max="13313" width="46.7109375" style="923" bestFit="1" customWidth="1"/>
    <col min="13314" max="13314" width="11.85546875" style="923" customWidth="1"/>
    <col min="13315" max="13315" width="12.42578125" style="923" customWidth="1"/>
    <col min="13316" max="13316" width="12.5703125" style="923" customWidth="1"/>
    <col min="13317" max="13317" width="11.7109375" style="923" customWidth="1"/>
    <col min="13318" max="13318" width="10.7109375" style="923" customWidth="1"/>
    <col min="13319" max="13319" width="2.42578125" style="923" bestFit="1" customWidth="1"/>
    <col min="13320" max="13320" width="8.5703125" style="923" customWidth="1"/>
    <col min="13321" max="13321" width="12.42578125" style="923" customWidth="1"/>
    <col min="13322" max="13322" width="2.140625" style="923" customWidth="1"/>
    <col min="13323" max="13323" width="9.42578125" style="923" customWidth="1"/>
    <col min="13324" max="13568" width="11" style="923"/>
    <col min="13569" max="13569" width="46.7109375" style="923" bestFit="1" customWidth="1"/>
    <col min="13570" max="13570" width="11.85546875" style="923" customWidth="1"/>
    <col min="13571" max="13571" width="12.42578125" style="923" customWidth="1"/>
    <col min="13572" max="13572" width="12.5703125" style="923" customWidth="1"/>
    <col min="13573" max="13573" width="11.7109375" style="923" customWidth="1"/>
    <col min="13574" max="13574" width="10.7109375" style="923" customWidth="1"/>
    <col min="13575" max="13575" width="2.42578125" style="923" bestFit="1" customWidth="1"/>
    <col min="13576" max="13576" width="8.5703125" style="923" customWidth="1"/>
    <col min="13577" max="13577" width="12.42578125" style="923" customWidth="1"/>
    <col min="13578" max="13578" width="2.140625" style="923" customWidth="1"/>
    <col min="13579" max="13579" width="9.42578125" style="923" customWidth="1"/>
    <col min="13580" max="13824" width="11" style="923"/>
    <col min="13825" max="13825" width="46.7109375" style="923" bestFit="1" customWidth="1"/>
    <col min="13826" max="13826" width="11.85546875" style="923" customWidth="1"/>
    <col min="13827" max="13827" width="12.42578125" style="923" customWidth="1"/>
    <col min="13828" max="13828" width="12.5703125" style="923" customWidth="1"/>
    <col min="13829" max="13829" width="11.7109375" style="923" customWidth="1"/>
    <col min="13830" max="13830" width="10.7109375" style="923" customWidth="1"/>
    <col min="13831" max="13831" width="2.42578125" style="923" bestFit="1" customWidth="1"/>
    <col min="13832" max="13832" width="8.5703125" style="923" customWidth="1"/>
    <col min="13833" max="13833" width="12.42578125" style="923" customWidth="1"/>
    <col min="13834" max="13834" width="2.140625" style="923" customWidth="1"/>
    <col min="13835" max="13835" width="9.42578125" style="923" customWidth="1"/>
    <col min="13836" max="14080" width="11" style="923"/>
    <col min="14081" max="14081" width="46.7109375" style="923" bestFit="1" customWidth="1"/>
    <col min="14082" max="14082" width="11.85546875" style="923" customWidth="1"/>
    <col min="14083" max="14083" width="12.42578125" style="923" customWidth="1"/>
    <col min="14084" max="14084" width="12.5703125" style="923" customWidth="1"/>
    <col min="14085" max="14085" width="11.7109375" style="923" customWidth="1"/>
    <col min="14086" max="14086" width="10.7109375" style="923" customWidth="1"/>
    <col min="14087" max="14087" width="2.42578125" style="923" bestFit="1" customWidth="1"/>
    <col min="14088" max="14088" width="8.5703125" style="923" customWidth="1"/>
    <col min="14089" max="14089" width="12.42578125" style="923" customWidth="1"/>
    <col min="14090" max="14090" width="2.140625" style="923" customWidth="1"/>
    <col min="14091" max="14091" width="9.42578125" style="923" customWidth="1"/>
    <col min="14092" max="14336" width="11" style="923"/>
    <col min="14337" max="14337" width="46.7109375" style="923" bestFit="1" customWidth="1"/>
    <col min="14338" max="14338" width="11.85546875" style="923" customWidth="1"/>
    <col min="14339" max="14339" width="12.42578125" style="923" customWidth="1"/>
    <col min="14340" max="14340" width="12.5703125" style="923" customWidth="1"/>
    <col min="14341" max="14341" width="11.7109375" style="923" customWidth="1"/>
    <col min="14342" max="14342" width="10.7109375" style="923" customWidth="1"/>
    <col min="14343" max="14343" width="2.42578125" style="923" bestFit="1" customWidth="1"/>
    <col min="14344" max="14344" width="8.5703125" style="923" customWidth="1"/>
    <col min="14345" max="14345" width="12.42578125" style="923" customWidth="1"/>
    <col min="14346" max="14346" width="2.140625" style="923" customWidth="1"/>
    <col min="14347" max="14347" width="9.42578125" style="923" customWidth="1"/>
    <col min="14348" max="14592" width="11" style="923"/>
    <col min="14593" max="14593" width="46.7109375" style="923" bestFit="1" customWidth="1"/>
    <col min="14594" max="14594" width="11.85546875" style="923" customWidth="1"/>
    <col min="14595" max="14595" width="12.42578125" style="923" customWidth="1"/>
    <col min="14596" max="14596" width="12.5703125" style="923" customWidth="1"/>
    <col min="14597" max="14597" width="11.7109375" style="923" customWidth="1"/>
    <col min="14598" max="14598" width="10.7109375" style="923" customWidth="1"/>
    <col min="14599" max="14599" width="2.42578125" style="923" bestFit="1" customWidth="1"/>
    <col min="14600" max="14600" width="8.5703125" style="923" customWidth="1"/>
    <col min="14601" max="14601" width="12.42578125" style="923" customWidth="1"/>
    <col min="14602" max="14602" width="2.140625" style="923" customWidth="1"/>
    <col min="14603" max="14603" width="9.42578125" style="923" customWidth="1"/>
    <col min="14604" max="14848" width="11" style="923"/>
    <col min="14849" max="14849" width="46.7109375" style="923" bestFit="1" customWidth="1"/>
    <col min="14850" max="14850" width="11.85546875" style="923" customWidth="1"/>
    <col min="14851" max="14851" width="12.42578125" style="923" customWidth="1"/>
    <col min="14852" max="14852" width="12.5703125" style="923" customWidth="1"/>
    <col min="14853" max="14853" width="11.7109375" style="923" customWidth="1"/>
    <col min="14854" max="14854" width="10.7109375" style="923" customWidth="1"/>
    <col min="14855" max="14855" width="2.42578125" style="923" bestFit="1" customWidth="1"/>
    <col min="14856" max="14856" width="8.5703125" style="923" customWidth="1"/>
    <col min="14857" max="14857" width="12.42578125" style="923" customWidth="1"/>
    <col min="14858" max="14858" width="2.140625" style="923" customWidth="1"/>
    <col min="14859" max="14859" width="9.42578125" style="923" customWidth="1"/>
    <col min="14860" max="15104" width="11" style="923"/>
    <col min="15105" max="15105" width="46.7109375" style="923" bestFit="1" customWidth="1"/>
    <col min="15106" max="15106" width="11.85546875" style="923" customWidth="1"/>
    <col min="15107" max="15107" width="12.42578125" style="923" customWidth="1"/>
    <col min="15108" max="15108" width="12.5703125" style="923" customWidth="1"/>
    <col min="15109" max="15109" width="11.7109375" style="923" customWidth="1"/>
    <col min="15110" max="15110" width="10.7109375" style="923" customWidth="1"/>
    <col min="15111" max="15111" width="2.42578125" style="923" bestFit="1" customWidth="1"/>
    <col min="15112" max="15112" width="8.5703125" style="923" customWidth="1"/>
    <col min="15113" max="15113" width="12.42578125" style="923" customWidth="1"/>
    <col min="15114" max="15114" width="2.140625" style="923" customWidth="1"/>
    <col min="15115" max="15115" width="9.42578125" style="923" customWidth="1"/>
    <col min="15116" max="15360" width="11" style="923"/>
    <col min="15361" max="15361" width="46.7109375" style="923" bestFit="1" customWidth="1"/>
    <col min="15362" max="15362" width="11.85546875" style="923" customWidth="1"/>
    <col min="15363" max="15363" width="12.42578125" style="923" customWidth="1"/>
    <col min="15364" max="15364" width="12.5703125" style="923" customWidth="1"/>
    <col min="15365" max="15365" width="11.7109375" style="923" customWidth="1"/>
    <col min="15366" max="15366" width="10.7109375" style="923" customWidth="1"/>
    <col min="15367" max="15367" width="2.42578125" style="923" bestFit="1" customWidth="1"/>
    <col min="15368" max="15368" width="8.5703125" style="923" customWidth="1"/>
    <col min="15369" max="15369" width="12.42578125" style="923" customWidth="1"/>
    <col min="15370" max="15370" width="2.140625" style="923" customWidth="1"/>
    <col min="15371" max="15371" width="9.42578125" style="923" customWidth="1"/>
    <col min="15372" max="15616" width="11" style="923"/>
    <col min="15617" max="15617" width="46.7109375" style="923" bestFit="1" customWidth="1"/>
    <col min="15618" max="15618" width="11.85546875" style="923" customWidth="1"/>
    <col min="15619" max="15619" width="12.42578125" style="923" customWidth="1"/>
    <col min="15620" max="15620" width="12.5703125" style="923" customWidth="1"/>
    <col min="15621" max="15621" width="11.7109375" style="923" customWidth="1"/>
    <col min="15622" max="15622" width="10.7109375" style="923" customWidth="1"/>
    <col min="15623" max="15623" width="2.42578125" style="923" bestFit="1" customWidth="1"/>
    <col min="15624" max="15624" width="8.5703125" style="923" customWidth="1"/>
    <col min="15625" max="15625" width="12.42578125" style="923" customWidth="1"/>
    <col min="15626" max="15626" width="2.140625" style="923" customWidth="1"/>
    <col min="15627" max="15627" width="9.42578125" style="923" customWidth="1"/>
    <col min="15628" max="15872" width="11" style="923"/>
    <col min="15873" max="15873" width="46.7109375" style="923" bestFit="1" customWidth="1"/>
    <col min="15874" max="15874" width="11.85546875" style="923" customWidth="1"/>
    <col min="15875" max="15875" width="12.42578125" style="923" customWidth="1"/>
    <col min="15876" max="15876" width="12.5703125" style="923" customWidth="1"/>
    <col min="15877" max="15877" width="11.7109375" style="923" customWidth="1"/>
    <col min="15878" max="15878" width="10.7109375" style="923" customWidth="1"/>
    <col min="15879" max="15879" width="2.42578125" style="923" bestFit="1" customWidth="1"/>
    <col min="15880" max="15880" width="8.5703125" style="923" customWidth="1"/>
    <col min="15881" max="15881" width="12.42578125" style="923" customWidth="1"/>
    <col min="15882" max="15882" width="2.140625" style="923" customWidth="1"/>
    <col min="15883" max="15883" width="9.42578125" style="923" customWidth="1"/>
    <col min="15884" max="16128" width="11" style="923"/>
    <col min="16129" max="16129" width="46.7109375" style="923" bestFit="1" customWidth="1"/>
    <col min="16130" max="16130" width="11.85546875" style="923" customWidth="1"/>
    <col min="16131" max="16131" width="12.42578125" style="923" customWidth="1"/>
    <col min="16132" max="16132" width="12.5703125" style="923" customWidth="1"/>
    <col min="16133" max="16133" width="11.7109375" style="923" customWidth="1"/>
    <col min="16134" max="16134" width="10.7109375" style="923" customWidth="1"/>
    <col min="16135" max="16135" width="2.42578125" style="923" bestFit="1" customWidth="1"/>
    <col min="16136" max="16136" width="8.5703125" style="923" customWidth="1"/>
    <col min="16137" max="16137" width="12.42578125" style="923" customWidth="1"/>
    <col min="16138" max="16138" width="2.140625" style="923" customWidth="1"/>
    <col min="16139" max="16139" width="9.42578125" style="923" customWidth="1"/>
    <col min="16140" max="16384" width="11" style="923"/>
  </cols>
  <sheetData>
    <row r="1" spans="1:29" ht="15.75">
      <c r="A1" s="2252" t="s">
        <v>890</v>
      </c>
      <c r="B1" s="2252"/>
      <c r="C1" s="2252"/>
      <c r="D1" s="2252"/>
      <c r="E1" s="2252"/>
      <c r="F1" s="2252"/>
      <c r="G1" s="2252"/>
      <c r="H1" s="2252"/>
      <c r="I1" s="2252"/>
      <c r="J1" s="2252"/>
      <c r="K1" s="2252"/>
    </row>
    <row r="2" spans="1:29" ht="17.100000000000001" customHeight="1">
      <c r="A2" s="2253" t="s">
        <v>226</v>
      </c>
      <c r="B2" s="2253"/>
      <c r="C2" s="2253"/>
      <c r="D2" s="2253"/>
      <c r="E2" s="2253"/>
      <c r="F2" s="2253"/>
      <c r="G2" s="2253"/>
      <c r="H2" s="2253"/>
      <c r="I2" s="2253"/>
      <c r="J2" s="2253"/>
      <c r="K2" s="2253"/>
    </row>
    <row r="3" spans="1:29" ht="17.100000000000001" customHeight="1">
      <c r="A3" s="2253" t="s">
        <v>889</v>
      </c>
      <c r="B3" s="2253"/>
      <c r="C3" s="2253"/>
      <c r="D3" s="2253"/>
      <c r="E3" s="2253"/>
      <c r="F3" s="2253"/>
      <c r="G3" s="2253"/>
      <c r="H3" s="2253"/>
      <c r="I3" s="2253"/>
      <c r="J3" s="2253"/>
      <c r="K3" s="2253"/>
    </row>
    <row r="4" spans="1:29" ht="17.100000000000001" customHeight="1" thickBot="1">
      <c r="A4" s="925" t="s">
        <v>235</v>
      </c>
      <c r="B4" s="925"/>
      <c r="C4" s="925"/>
      <c r="D4" s="925"/>
      <c r="E4" s="981"/>
      <c r="F4" s="925"/>
      <c r="G4" s="925"/>
      <c r="H4" s="925"/>
      <c r="I4" s="2254" t="s">
        <v>1</v>
      </c>
      <c r="J4" s="2254"/>
      <c r="K4" s="2254"/>
    </row>
    <row r="5" spans="1:29" ht="31.5" customHeight="1" thickTop="1">
      <c r="A5" s="2255" t="s">
        <v>888</v>
      </c>
      <c r="B5" s="2257">
        <v>2018</v>
      </c>
      <c r="C5" s="2266"/>
      <c r="D5" s="2257">
        <v>2019</v>
      </c>
      <c r="E5" s="2266">
        <v>2019</v>
      </c>
      <c r="F5" s="2257" t="s">
        <v>887</v>
      </c>
      <c r="G5" s="2258"/>
      <c r="H5" s="2258"/>
      <c r="I5" s="2258"/>
      <c r="J5" s="2258"/>
      <c r="K5" s="2259"/>
    </row>
    <row r="6" spans="1:29" ht="19.5" customHeight="1">
      <c r="A6" s="2256"/>
      <c r="B6" s="2267" t="s">
        <v>886</v>
      </c>
      <c r="C6" s="2267" t="s">
        <v>885</v>
      </c>
      <c r="D6" s="2267" t="s">
        <v>884</v>
      </c>
      <c r="E6" s="2267" t="s">
        <v>883</v>
      </c>
      <c r="F6" s="2260" t="s">
        <v>45</v>
      </c>
      <c r="G6" s="2261"/>
      <c r="H6" s="2262"/>
      <c r="I6" s="2261" t="s">
        <v>58</v>
      </c>
      <c r="J6" s="2261"/>
      <c r="K6" s="2263"/>
    </row>
    <row r="7" spans="1:29" ht="15.75">
      <c r="A7" s="2256"/>
      <c r="B7" s="2268"/>
      <c r="C7" s="2268"/>
      <c r="D7" s="2268"/>
      <c r="E7" s="2268"/>
      <c r="F7" s="2264" t="s">
        <v>2</v>
      </c>
      <c r="G7" s="2265"/>
      <c r="H7" s="980" t="s">
        <v>882</v>
      </c>
      <c r="I7" s="2264" t="s">
        <v>2</v>
      </c>
      <c r="J7" s="2265"/>
      <c r="K7" s="979" t="s">
        <v>882</v>
      </c>
    </row>
    <row r="8" spans="1:29" ht="31.5" customHeight="1">
      <c r="A8" s="967" t="s">
        <v>881</v>
      </c>
      <c r="B8" s="966">
        <v>1054291.6968571884</v>
      </c>
      <c r="C8" s="966">
        <v>1073704.0255269997</v>
      </c>
      <c r="D8" s="966">
        <v>984783.10750740638</v>
      </c>
      <c r="E8" s="966">
        <v>1020773.6677751009</v>
      </c>
      <c r="F8" s="965">
        <v>-35421.048516398645</v>
      </c>
      <c r="G8" s="977" t="s">
        <v>865</v>
      </c>
      <c r="H8" s="963">
        <v>-3.3597009842710248</v>
      </c>
      <c r="I8" s="962">
        <v>14428.290646055011</v>
      </c>
      <c r="J8" s="976" t="s">
        <v>864</v>
      </c>
      <c r="K8" s="975">
        <v>1.4651236943507886</v>
      </c>
      <c r="M8" s="942"/>
      <c r="V8" s="927"/>
      <c r="W8" s="927"/>
      <c r="X8" s="927"/>
      <c r="Y8" s="927"/>
      <c r="Z8" s="927"/>
      <c r="AA8" s="927"/>
      <c r="AB8" s="927"/>
      <c r="AC8" s="927"/>
    </row>
    <row r="9" spans="1:29" ht="31.5" customHeight="1">
      <c r="A9" s="956" t="s">
        <v>880</v>
      </c>
      <c r="B9" s="955">
        <v>1133295.2157678199</v>
      </c>
      <c r="C9" s="955">
        <v>1153306.2771163834</v>
      </c>
      <c r="D9" s="955">
        <v>1073526.5512332013</v>
      </c>
      <c r="E9" s="955">
        <v>1125658.7979239859</v>
      </c>
      <c r="F9" s="954">
        <v>20011.061348563526</v>
      </c>
      <c r="G9" s="957"/>
      <c r="H9" s="953">
        <v>1.7657412711308247</v>
      </c>
      <c r="I9" s="952">
        <v>52132.246690784581</v>
      </c>
      <c r="J9" s="951"/>
      <c r="K9" s="950">
        <v>4.8561674260313605</v>
      </c>
      <c r="M9" s="942"/>
      <c r="V9" s="927"/>
      <c r="W9" s="927"/>
      <c r="X9" s="927"/>
      <c r="Y9" s="927"/>
      <c r="Z9" s="927"/>
      <c r="AA9" s="927"/>
      <c r="AB9" s="927"/>
      <c r="AC9" s="927"/>
    </row>
    <row r="10" spans="1:29" ht="31.5" customHeight="1">
      <c r="A10" s="956" t="s">
        <v>879</v>
      </c>
      <c r="B10" s="955">
        <v>79003.518910631596</v>
      </c>
      <c r="C10" s="955">
        <v>79602.251589383581</v>
      </c>
      <c r="D10" s="955">
        <v>88743.443725794947</v>
      </c>
      <c r="E10" s="955">
        <v>104885.130148885</v>
      </c>
      <c r="F10" s="954">
        <v>598.73267875198508</v>
      </c>
      <c r="G10" s="957"/>
      <c r="H10" s="953">
        <v>0.75785570947702796</v>
      </c>
      <c r="I10" s="952">
        <v>16141.686423090054</v>
      </c>
      <c r="J10" s="951"/>
      <c r="K10" s="950">
        <v>18.189159385075982</v>
      </c>
      <c r="M10" s="942"/>
      <c r="V10" s="927"/>
      <c r="W10" s="927"/>
      <c r="X10" s="927"/>
      <c r="Y10" s="927"/>
      <c r="Z10" s="927"/>
      <c r="AA10" s="927"/>
      <c r="AB10" s="927"/>
      <c r="AC10" s="927"/>
    </row>
    <row r="11" spans="1:29" ht="31.5" customHeight="1">
      <c r="A11" s="958" t="s">
        <v>878</v>
      </c>
      <c r="B11" s="955">
        <v>77178.293227801594</v>
      </c>
      <c r="C11" s="955">
        <v>75845.407038823585</v>
      </c>
      <c r="D11" s="955">
        <v>84490.260876004948</v>
      </c>
      <c r="E11" s="955">
        <v>98172.612459475</v>
      </c>
      <c r="F11" s="954">
        <v>-1332.8861889780092</v>
      </c>
      <c r="G11" s="957"/>
      <c r="H11" s="953">
        <v>-1.7270221110537201</v>
      </c>
      <c r="I11" s="952">
        <v>13682.351583470052</v>
      </c>
      <c r="J11" s="951"/>
      <c r="K11" s="950">
        <v>16.193998505401481</v>
      </c>
      <c r="M11" s="942"/>
      <c r="V11" s="927"/>
      <c r="W11" s="927"/>
      <c r="X11" s="927"/>
      <c r="Y11" s="927"/>
      <c r="Z11" s="927"/>
      <c r="AA11" s="927"/>
      <c r="AB11" s="927"/>
      <c r="AC11" s="927"/>
    </row>
    <row r="12" spans="1:29" s="978" customFormat="1" ht="31.5" customHeight="1">
      <c r="A12" s="958" t="s">
        <v>877</v>
      </c>
      <c r="B12" s="955">
        <v>1825.2256828300001</v>
      </c>
      <c r="C12" s="955">
        <v>3756.8445505599998</v>
      </c>
      <c r="D12" s="955">
        <v>4253.1828497899996</v>
      </c>
      <c r="E12" s="955">
        <v>6712.5176894099995</v>
      </c>
      <c r="F12" s="954">
        <v>1931.6188677299997</v>
      </c>
      <c r="G12" s="957"/>
      <c r="H12" s="953">
        <v>105.82904272610484</v>
      </c>
      <c r="I12" s="952">
        <v>2459.3348396199999</v>
      </c>
      <c r="J12" s="951"/>
      <c r="K12" s="950">
        <v>57.823397828791421</v>
      </c>
      <c r="M12" s="942"/>
      <c r="V12" s="927"/>
      <c r="W12" s="927"/>
      <c r="X12" s="927"/>
      <c r="Y12" s="927"/>
      <c r="Z12" s="927"/>
      <c r="AA12" s="927"/>
      <c r="AB12" s="927"/>
      <c r="AC12" s="927"/>
    </row>
    <row r="13" spans="1:29" ht="31.5" customHeight="1">
      <c r="A13" s="967" t="s">
        <v>876</v>
      </c>
      <c r="B13" s="966">
        <v>2040174.942896483</v>
      </c>
      <c r="C13" s="966">
        <v>2128937.2642907873</v>
      </c>
      <c r="D13" s="966">
        <v>2597354.5422567977</v>
      </c>
      <c r="E13" s="966">
        <v>2675917.5058963359</v>
      </c>
      <c r="F13" s="965">
        <v>143595.69858051429</v>
      </c>
      <c r="G13" s="977" t="s">
        <v>865</v>
      </c>
      <c r="H13" s="963">
        <v>7.0384012449759918</v>
      </c>
      <c r="I13" s="962">
        <v>100125.23326117767</v>
      </c>
      <c r="J13" s="976" t="s">
        <v>864</v>
      </c>
      <c r="K13" s="975">
        <v>3.8548928008180403</v>
      </c>
      <c r="M13" s="942"/>
      <c r="V13" s="927"/>
      <c r="W13" s="927"/>
      <c r="X13" s="927"/>
      <c r="Y13" s="927"/>
      <c r="Z13" s="927"/>
      <c r="AA13" s="927"/>
      <c r="AB13" s="927"/>
      <c r="AC13" s="927"/>
    </row>
    <row r="14" spans="1:29" ht="31.5" customHeight="1">
      <c r="A14" s="956" t="s">
        <v>875</v>
      </c>
      <c r="B14" s="955">
        <v>2755893.0441511483</v>
      </c>
      <c r="C14" s="955">
        <v>2876905.4014130658</v>
      </c>
      <c r="D14" s="955">
        <v>3345520.1223163726</v>
      </c>
      <c r="E14" s="955">
        <v>3411331.3137445142</v>
      </c>
      <c r="F14" s="954">
        <v>121012.35726191755</v>
      </c>
      <c r="G14" s="957"/>
      <c r="H14" s="953">
        <v>4.3910396856199831</v>
      </c>
      <c r="I14" s="974">
        <v>65811.191428141668</v>
      </c>
      <c r="J14" s="973"/>
      <c r="K14" s="972">
        <v>1.967143792953046</v>
      </c>
      <c r="M14" s="942"/>
      <c r="V14" s="927"/>
      <c r="W14" s="927"/>
      <c r="X14" s="927"/>
      <c r="Y14" s="927"/>
      <c r="Z14" s="927"/>
      <c r="AA14" s="927"/>
      <c r="AB14" s="927"/>
      <c r="AC14" s="927"/>
    </row>
    <row r="15" spans="1:29" ht="31.5" customHeight="1">
      <c r="A15" s="956" t="s">
        <v>874</v>
      </c>
      <c r="B15" s="955">
        <v>272630.30384988018</v>
      </c>
      <c r="C15" s="955">
        <v>216939.90771475006</v>
      </c>
      <c r="D15" s="955">
        <v>382556.10394650069</v>
      </c>
      <c r="E15" s="955">
        <v>319786.69916809013</v>
      </c>
      <c r="F15" s="954">
        <v>-55690.396135130111</v>
      </c>
      <c r="G15" s="957"/>
      <c r="H15" s="953">
        <v>-20.427074814762776</v>
      </c>
      <c r="I15" s="952">
        <v>-62769.404778410564</v>
      </c>
      <c r="J15" s="951"/>
      <c r="K15" s="950">
        <v>-16.407895242259336</v>
      </c>
      <c r="M15" s="942"/>
      <c r="V15" s="927"/>
      <c r="W15" s="927"/>
      <c r="X15" s="927"/>
      <c r="Y15" s="927"/>
      <c r="Z15" s="927"/>
      <c r="AA15" s="927"/>
      <c r="AB15" s="927"/>
      <c r="AC15" s="927"/>
    </row>
    <row r="16" spans="1:29" ht="31.5" customHeight="1">
      <c r="A16" s="958" t="s">
        <v>873</v>
      </c>
      <c r="B16" s="955">
        <v>362128.10588888003</v>
      </c>
      <c r="C16" s="955">
        <v>362168.50714887999</v>
      </c>
      <c r="D16" s="955">
        <v>441199.50541387993</v>
      </c>
      <c r="E16" s="955">
        <v>441060.29953587992</v>
      </c>
      <c r="F16" s="954">
        <v>40.401259999955073</v>
      </c>
      <c r="G16" s="957"/>
      <c r="H16" s="953">
        <v>1.1156620914796463E-2</v>
      </c>
      <c r="I16" s="952">
        <v>-139.20587800000794</v>
      </c>
      <c r="J16" s="951"/>
      <c r="K16" s="950">
        <v>-3.1551684961528201E-2</v>
      </c>
      <c r="M16" s="942"/>
      <c r="V16" s="927"/>
      <c r="W16" s="927"/>
      <c r="X16" s="927"/>
      <c r="Y16" s="927"/>
      <c r="Z16" s="927"/>
      <c r="AA16" s="927"/>
      <c r="AB16" s="927"/>
      <c r="AC16" s="927"/>
    </row>
    <row r="17" spans="1:29" ht="31.5" customHeight="1">
      <c r="A17" s="958" t="s">
        <v>872</v>
      </c>
      <c r="B17" s="955">
        <v>89497.802038999842</v>
      </c>
      <c r="C17" s="955">
        <v>145228.59943412992</v>
      </c>
      <c r="D17" s="955">
        <v>58643.401467379226</v>
      </c>
      <c r="E17" s="955">
        <v>121273.60036778977</v>
      </c>
      <c r="F17" s="954">
        <v>55730.797395130081</v>
      </c>
      <c r="G17" s="957"/>
      <c r="H17" s="953">
        <v>62.270576623596476</v>
      </c>
      <c r="I17" s="952">
        <v>62630.198900410542</v>
      </c>
      <c r="J17" s="951"/>
      <c r="K17" s="950">
        <v>106.79837344573029</v>
      </c>
      <c r="M17" s="942"/>
      <c r="V17" s="927"/>
      <c r="W17" s="927"/>
      <c r="X17" s="927"/>
      <c r="Y17" s="927"/>
      <c r="Z17" s="927"/>
      <c r="AA17" s="927"/>
      <c r="AB17" s="927"/>
      <c r="AC17" s="927"/>
    </row>
    <row r="18" spans="1:29" ht="31.5" customHeight="1">
      <c r="A18" s="956" t="s">
        <v>871</v>
      </c>
      <c r="B18" s="955">
        <v>10034.312353654001</v>
      </c>
      <c r="C18" s="955">
        <v>10936.7269100055</v>
      </c>
      <c r="D18" s="955">
        <v>9693.1363867239997</v>
      </c>
      <c r="E18" s="955">
        <v>9108.9591202600022</v>
      </c>
      <c r="F18" s="954">
        <v>902.41455635149941</v>
      </c>
      <c r="G18" s="957"/>
      <c r="H18" s="953">
        <v>8.9932874774710854</v>
      </c>
      <c r="I18" s="952">
        <v>-584.17726646399751</v>
      </c>
      <c r="J18" s="951"/>
      <c r="K18" s="950">
        <v>-6.0267104800475479</v>
      </c>
      <c r="M18" s="942"/>
      <c r="V18" s="927"/>
      <c r="W18" s="927"/>
      <c r="X18" s="927"/>
      <c r="Y18" s="927"/>
      <c r="Z18" s="927"/>
      <c r="AA18" s="927"/>
      <c r="AB18" s="927"/>
      <c r="AC18" s="927"/>
    </row>
    <row r="19" spans="1:29" ht="31.5" customHeight="1">
      <c r="A19" s="958" t="s">
        <v>870</v>
      </c>
      <c r="B19" s="955">
        <v>30444.43478032235</v>
      </c>
      <c r="C19" s="955">
        <v>28683.220709364759</v>
      </c>
      <c r="D19" s="955">
        <v>42994.938690557763</v>
      </c>
      <c r="E19" s="955">
        <v>44286.635709982351</v>
      </c>
      <c r="F19" s="954">
        <v>-1761.2140709575906</v>
      </c>
      <c r="G19" s="957"/>
      <c r="H19" s="953">
        <v>-5.7850115584866924</v>
      </c>
      <c r="I19" s="952">
        <v>1291.6970194245878</v>
      </c>
      <c r="J19" s="951"/>
      <c r="K19" s="950">
        <v>3.0043001775654607</v>
      </c>
      <c r="M19" s="942"/>
      <c r="V19" s="927"/>
      <c r="W19" s="927"/>
      <c r="X19" s="927"/>
      <c r="Y19" s="927"/>
      <c r="Z19" s="927"/>
      <c r="AA19" s="927"/>
      <c r="AB19" s="927"/>
      <c r="AC19" s="927"/>
    </row>
    <row r="20" spans="1:29" ht="31.5" customHeight="1">
      <c r="A20" s="958" t="s">
        <v>869</v>
      </c>
      <c r="B20" s="955">
        <v>3827.1691194100003</v>
      </c>
      <c r="C20" s="955">
        <v>2910.4285379699995</v>
      </c>
      <c r="D20" s="955">
        <v>1607.2304751699999</v>
      </c>
      <c r="E20" s="955">
        <v>1596.2377008600001</v>
      </c>
      <c r="F20" s="954">
        <v>-916.74058144000082</v>
      </c>
      <c r="G20" s="957"/>
      <c r="H20" s="953">
        <v>-23.953490238793691</v>
      </c>
      <c r="I20" s="952">
        <v>-10.992774309999731</v>
      </c>
      <c r="J20" s="951"/>
      <c r="K20" s="950">
        <v>-0.68395755803703284</v>
      </c>
      <c r="M20" s="942"/>
      <c r="V20" s="927"/>
      <c r="W20" s="927"/>
      <c r="X20" s="927"/>
      <c r="Y20" s="927"/>
      <c r="Z20" s="927"/>
      <c r="AA20" s="927"/>
      <c r="AB20" s="927"/>
      <c r="AC20" s="927"/>
    </row>
    <row r="21" spans="1:29" ht="31.5" customHeight="1">
      <c r="A21" s="958" t="s">
        <v>868</v>
      </c>
      <c r="B21" s="955">
        <v>26617.265660912348</v>
      </c>
      <c r="C21" s="955">
        <v>25772.792171394758</v>
      </c>
      <c r="D21" s="955">
        <v>41387.708215387764</v>
      </c>
      <c r="E21" s="955">
        <v>42690.398009122349</v>
      </c>
      <c r="F21" s="954">
        <v>-844.47348951758977</v>
      </c>
      <c r="G21" s="957"/>
      <c r="H21" s="953">
        <v>-3.1726530451161459</v>
      </c>
      <c r="I21" s="952">
        <v>1302.6897937345857</v>
      </c>
      <c r="J21" s="951"/>
      <c r="K21" s="950">
        <v>3.1475282152739528</v>
      </c>
      <c r="M21" s="942"/>
      <c r="V21" s="927"/>
      <c r="W21" s="927"/>
      <c r="X21" s="927"/>
      <c r="Y21" s="927"/>
      <c r="Z21" s="927"/>
      <c r="AA21" s="927"/>
      <c r="AB21" s="927"/>
      <c r="AC21" s="927"/>
    </row>
    <row r="22" spans="1:29" ht="31.5" customHeight="1">
      <c r="A22" s="956" t="s">
        <v>867</v>
      </c>
      <c r="B22" s="955">
        <v>2442783.9931672919</v>
      </c>
      <c r="C22" s="955">
        <v>2620345.5460789455</v>
      </c>
      <c r="D22" s="955">
        <v>2910275.9432925903</v>
      </c>
      <c r="E22" s="955">
        <v>3038149.0197461816</v>
      </c>
      <c r="F22" s="954">
        <v>177561.55291165365</v>
      </c>
      <c r="G22" s="971"/>
      <c r="H22" s="953">
        <v>7.2688192410098829</v>
      </c>
      <c r="I22" s="952">
        <v>127873.07645359123</v>
      </c>
      <c r="J22" s="970"/>
      <c r="K22" s="950">
        <v>4.3938471452614163</v>
      </c>
      <c r="M22" s="942"/>
      <c r="V22" s="927"/>
      <c r="W22" s="927"/>
      <c r="X22" s="927"/>
      <c r="Y22" s="927"/>
      <c r="Z22" s="927"/>
      <c r="AA22" s="927"/>
      <c r="AB22" s="927"/>
      <c r="AC22" s="927"/>
    </row>
    <row r="23" spans="1:29" ht="31.5" customHeight="1">
      <c r="A23" s="956" t="s">
        <v>866</v>
      </c>
      <c r="B23" s="955">
        <v>715718.10125466541</v>
      </c>
      <c r="C23" s="955">
        <v>747968.13712227868</v>
      </c>
      <c r="D23" s="955">
        <v>748165.58005957492</v>
      </c>
      <c r="E23" s="955">
        <v>735413.80784817843</v>
      </c>
      <c r="F23" s="954">
        <v>-22583.341318596737</v>
      </c>
      <c r="G23" s="969" t="s">
        <v>865</v>
      </c>
      <c r="H23" s="953">
        <v>-3.1553402490460667</v>
      </c>
      <c r="I23" s="952">
        <v>-34314.041833035997</v>
      </c>
      <c r="J23" s="968" t="s">
        <v>864</v>
      </c>
      <c r="K23" s="950">
        <v>-4.5864234799873627</v>
      </c>
      <c r="M23" s="942"/>
      <c r="V23" s="927"/>
      <c r="W23" s="927"/>
      <c r="X23" s="927"/>
      <c r="Y23" s="927"/>
      <c r="Z23" s="927"/>
      <c r="AA23" s="927"/>
      <c r="AB23" s="927"/>
      <c r="AC23" s="927"/>
    </row>
    <row r="24" spans="1:29" ht="31.5" customHeight="1">
      <c r="A24" s="967" t="s">
        <v>863</v>
      </c>
      <c r="B24" s="966">
        <v>3094466.6397536714</v>
      </c>
      <c r="C24" s="966">
        <v>3202641.2898177868</v>
      </c>
      <c r="D24" s="966">
        <v>3582137.6497642039</v>
      </c>
      <c r="E24" s="966">
        <v>3696691.173671437</v>
      </c>
      <c r="F24" s="965">
        <v>108174.65006411541</v>
      </c>
      <c r="G24" s="964"/>
      <c r="H24" s="963">
        <v>3.4957445872716346</v>
      </c>
      <c r="I24" s="962">
        <v>114553.52390723303</v>
      </c>
      <c r="J24" s="961"/>
      <c r="K24" s="960">
        <v>3.1979096033557948</v>
      </c>
      <c r="M24" s="942"/>
      <c r="V24" s="927"/>
      <c r="W24" s="927"/>
      <c r="X24" s="927"/>
      <c r="Y24" s="927"/>
      <c r="Z24" s="927"/>
      <c r="AA24" s="927"/>
      <c r="AB24" s="927"/>
      <c r="AC24" s="927"/>
    </row>
    <row r="25" spans="1:29" ht="31.5" customHeight="1">
      <c r="A25" s="956" t="s">
        <v>862</v>
      </c>
      <c r="B25" s="955">
        <v>1878960.2463264198</v>
      </c>
      <c r="C25" s="955">
        <v>1908281.3249095178</v>
      </c>
      <c r="D25" s="955">
        <v>2093758.3599650555</v>
      </c>
      <c r="E25" s="955">
        <v>2105924.5512072947</v>
      </c>
      <c r="F25" s="954">
        <v>29321.078583098017</v>
      </c>
      <c r="G25" s="957"/>
      <c r="H25" s="953">
        <v>1.5604948875541167</v>
      </c>
      <c r="I25" s="952">
        <v>12166.191242239205</v>
      </c>
      <c r="J25" s="951"/>
      <c r="K25" s="959">
        <v>0.58106950041943983</v>
      </c>
      <c r="M25" s="942"/>
      <c r="V25" s="927"/>
      <c r="W25" s="927"/>
      <c r="X25" s="927"/>
      <c r="Y25" s="927"/>
      <c r="Z25" s="927"/>
      <c r="AA25" s="927"/>
      <c r="AB25" s="927"/>
      <c r="AC25" s="927"/>
    </row>
    <row r="26" spans="1:29" ht="31.5" customHeight="1">
      <c r="A26" s="956" t="s">
        <v>861</v>
      </c>
      <c r="B26" s="955">
        <v>669394.95134934015</v>
      </c>
      <c r="C26" s="955">
        <v>675363.82636075863</v>
      </c>
      <c r="D26" s="955">
        <v>726642.75745137758</v>
      </c>
      <c r="E26" s="955">
        <v>715071.54296047916</v>
      </c>
      <c r="F26" s="954">
        <v>5968.8750114184804</v>
      </c>
      <c r="G26" s="957"/>
      <c r="H26" s="953">
        <v>0.89168210775815615</v>
      </c>
      <c r="I26" s="952">
        <v>-11571.214490898419</v>
      </c>
      <c r="J26" s="951"/>
      <c r="K26" s="959">
        <v>-1.5924213614243163</v>
      </c>
      <c r="M26" s="942"/>
      <c r="V26" s="927"/>
      <c r="W26" s="927"/>
      <c r="X26" s="927"/>
      <c r="Y26" s="927"/>
      <c r="Z26" s="927"/>
      <c r="AA26" s="927"/>
      <c r="AB26" s="927"/>
      <c r="AC26" s="927"/>
    </row>
    <row r="27" spans="1:29" ht="31.5" customHeight="1">
      <c r="A27" s="958" t="s">
        <v>860</v>
      </c>
      <c r="B27" s="955">
        <v>415985.43141382997</v>
      </c>
      <c r="C27" s="955">
        <v>462253.09167127992</v>
      </c>
      <c r="D27" s="955">
        <v>423204.34043245297</v>
      </c>
      <c r="E27" s="955">
        <v>456003.40562454454</v>
      </c>
      <c r="F27" s="954">
        <v>46267.660257449956</v>
      </c>
      <c r="G27" s="957"/>
      <c r="H27" s="953">
        <v>11.122423230111162</v>
      </c>
      <c r="I27" s="952">
        <v>32799.06519209157</v>
      </c>
      <c r="J27" s="951"/>
      <c r="K27" s="950">
        <v>7.7501722119805576</v>
      </c>
      <c r="M27" s="942"/>
      <c r="V27" s="927"/>
      <c r="W27" s="927"/>
      <c r="X27" s="927"/>
      <c r="Y27" s="927"/>
      <c r="Z27" s="927"/>
      <c r="AA27" s="927"/>
      <c r="AB27" s="927"/>
      <c r="AC27" s="927"/>
    </row>
    <row r="28" spans="1:29" ht="31.5" customHeight="1">
      <c r="A28" s="958" t="s">
        <v>859</v>
      </c>
      <c r="B28" s="955">
        <v>253409.51741769715</v>
      </c>
      <c r="C28" s="955">
        <v>213110.76143130384</v>
      </c>
      <c r="D28" s="955">
        <v>303438.42404282617</v>
      </c>
      <c r="E28" s="955">
        <v>259068.13830121633</v>
      </c>
      <c r="F28" s="954">
        <v>-40298.755986393313</v>
      </c>
      <c r="G28" s="957"/>
      <c r="H28" s="953">
        <v>-15.902621336817639</v>
      </c>
      <c r="I28" s="952">
        <v>-44370.285741609841</v>
      </c>
      <c r="J28" s="951"/>
      <c r="K28" s="950">
        <v>-14.622500720392479</v>
      </c>
      <c r="M28" s="942"/>
      <c r="V28" s="927"/>
      <c r="W28" s="927"/>
      <c r="X28" s="927"/>
      <c r="Y28" s="927"/>
      <c r="Z28" s="927"/>
      <c r="AA28" s="927"/>
      <c r="AB28" s="927"/>
      <c r="AC28" s="927"/>
    </row>
    <row r="29" spans="1:29" ht="31.5" customHeight="1">
      <c r="A29" s="958" t="s">
        <v>858</v>
      </c>
      <c r="B29" s="955">
        <v>1209565.2949770796</v>
      </c>
      <c r="C29" s="955">
        <v>1232917.4985487591</v>
      </c>
      <c r="D29" s="955">
        <v>1367115.6025136779</v>
      </c>
      <c r="E29" s="955">
        <v>1390853.0082468153</v>
      </c>
      <c r="F29" s="954">
        <v>23352.203571679536</v>
      </c>
      <c r="G29" s="957"/>
      <c r="H29" s="953">
        <v>1.9306277774877829</v>
      </c>
      <c r="I29" s="952">
        <v>23737.405733137392</v>
      </c>
      <c r="J29" s="951"/>
      <c r="K29" s="950">
        <v>1.7363129854923811</v>
      </c>
      <c r="M29" s="942"/>
      <c r="V29" s="927"/>
      <c r="W29" s="927"/>
      <c r="X29" s="927"/>
      <c r="Y29" s="927"/>
      <c r="Z29" s="927"/>
      <c r="AA29" s="927"/>
      <c r="AB29" s="927"/>
      <c r="AC29" s="927"/>
    </row>
    <row r="30" spans="1:29" ht="31.5" customHeight="1">
      <c r="A30" s="956" t="s">
        <v>857</v>
      </c>
      <c r="B30" s="955">
        <v>1215506.3934272516</v>
      </c>
      <c r="C30" s="955">
        <v>1294359.964908269</v>
      </c>
      <c r="D30" s="955">
        <v>1488379.2897991484</v>
      </c>
      <c r="E30" s="955">
        <v>1590766.6224641425</v>
      </c>
      <c r="F30" s="954">
        <v>78853.571481017396</v>
      </c>
      <c r="G30" s="951"/>
      <c r="H30" s="953">
        <v>6.4873020748727805</v>
      </c>
      <c r="I30" s="952">
        <v>102387.33266499406</v>
      </c>
      <c r="J30" s="951"/>
      <c r="K30" s="950">
        <v>6.87911565060885</v>
      </c>
      <c r="M30" s="942"/>
      <c r="V30" s="927"/>
      <c r="W30" s="927"/>
      <c r="X30" s="927"/>
      <c r="Y30" s="927"/>
      <c r="Z30" s="927"/>
      <c r="AA30" s="927"/>
      <c r="AB30" s="927"/>
      <c r="AC30" s="927"/>
    </row>
    <row r="31" spans="1:29" ht="31.5" customHeight="1" thickBot="1">
      <c r="A31" s="949" t="s">
        <v>856</v>
      </c>
      <c r="B31" s="948">
        <v>3171644.9329814729</v>
      </c>
      <c r="C31" s="948">
        <v>3278486.6968566105</v>
      </c>
      <c r="D31" s="948">
        <v>3666627.910640209</v>
      </c>
      <c r="E31" s="948">
        <v>3794863.7861309121</v>
      </c>
      <c r="F31" s="947">
        <v>106841.76387513755</v>
      </c>
      <c r="G31" s="944"/>
      <c r="H31" s="946">
        <v>3.3686546297823452</v>
      </c>
      <c r="I31" s="945">
        <v>128235.87549070315</v>
      </c>
      <c r="J31" s="944"/>
      <c r="K31" s="943">
        <v>3.4973790255230077</v>
      </c>
      <c r="M31" s="942"/>
      <c r="V31" s="927"/>
      <c r="W31" s="927"/>
      <c r="X31" s="927"/>
      <c r="Y31" s="927"/>
      <c r="Z31" s="927"/>
      <c r="AA31" s="927"/>
      <c r="AB31" s="927"/>
      <c r="AC31" s="927"/>
    </row>
    <row r="32" spans="1:29" ht="26.25" customHeight="1" thickTop="1">
      <c r="A32" s="941" t="s">
        <v>855</v>
      </c>
      <c r="B32" s="940">
        <v>54833.377186210011</v>
      </c>
      <c r="C32" s="937" t="s">
        <v>853</v>
      </c>
      <c r="D32" s="934"/>
      <c r="E32" s="934"/>
      <c r="F32" s="934"/>
      <c r="G32" s="936"/>
      <c r="H32" s="935"/>
      <c r="I32" s="934"/>
      <c r="J32" s="933"/>
      <c r="K32" s="933"/>
      <c r="M32" s="942"/>
      <c r="V32" s="927"/>
      <c r="W32" s="927"/>
      <c r="X32" s="927"/>
      <c r="Y32" s="927"/>
      <c r="Z32" s="927"/>
      <c r="AA32" s="927"/>
      <c r="AB32" s="927"/>
      <c r="AC32" s="927"/>
    </row>
    <row r="33" spans="1:29" ht="26.25" customHeight="1">
      <c r="A33" s="941" t="s">
        <v>854</v>
      </c>
      <c r="B33" s="940">
        <v>21562.269621639516</v>
      </c>
      <c r="C33" s="937" t="s">
        <v>853</v>
      </c>
      <c r="D33" s="934"/>
      <c r="E33" s="934"/>
      <c r="F33" s="934"/>
      <c r="G33" s="936"/>
      <c r="H33" s="935"/>
      <c r="I33" s="934"/>
      <c r="J33" s="933"/>
      <c r="K33" s="933"/>
      <c r="V33" s="927"/>
      <c r="W33" s="927"/>
      <c r="X33" s="927"/>
      <c r="Y33" s="927"/>
      <c r="Z33" s="927"/>
      <c r="AA33" s="927"/>
      <c r="AB33" s="927"/>
      <c r="AC33" s="927"/>
    </row>
    <row r="34" spans="1:29" ht="26.25" customHeight="1">
      <c r="A34" s="939" t="s">
        <v>852</v>
      </c>
      <c r="B34" s="937"/>
      <c r="C34" s="937"/>
      <c r="D34" s="934"/>
      <c r="E34" s="934"/>
      <c r="F34" s="934"/>
      <c r="G34" s="936"/>
      <c r="H34" s="935"/>
      <c r="I34" s="934"/>
      <c r="J34" s="933"/>
      <c r="K34" s="933"/>
      <c r="V34" s="927"/>
      <c r="W34" s="927"/>
      <c r="X34" s="927"/>
      <c r="Y34" s="927"/>
      <c r="Z34" s="927"/>
      <c r="AA34" s="927"/>
      <c r="AB34" s="927"/>
      <c r="AC34" s="927"/>
    </row>
    <row r="35" spans="1:29" ht="26.25" customHeight="1">
      <c r="A35" s="938" t="s">
        <v>851</v>
      </c>
      <c r="B35" s="937"/>
      <c r="C35" s="937"/>
      <c r="D35" s="934"/>
      <c r="E35" s="934"/>
      <c r="F35" s="934"/>
      <c r="G35" s="936"/>
      <c r="H35" s="935"/>
      <c r="I35" s="934"/>
      <c r="J35" s="933"/>
      <c r="K35" s="933"/>
      <c r="V35" s="927"/>
      <c r="W35" s="927"/>
      <c r="X35" s="927"/>
      <c r="Y35" s="927"/>
      <c r="Z35" s="927"/>
      <c r="AA35" s="927"/>
      <c r="AB35" s="927"/>
      <c r="AC35" s="927"/>
    </row>
    <row r="36" spans="1:29" ht="26.25" customHeight="1">
      <c r="A36" s="931" t="s">
        <v>850</v>
      </c>
      <c r="B36" s="932">
        <v>0.94296322358648055</v>
      </c>
      <c r="C36" s="932">
        <v>1.0637990071648133</v>
      </c>
      <c r="D36" s="932">
        <v>1.0394582895821296</v>
      </c>
      <c r="E36" s="932">
        <v>0.99633156800950717</v>
      </c>
      <c r="F36" s="928">
        <v>0.1208357835783328</v>
      </c>
      <c r="G36" s="929"/>
      <c r="H36" s="928">
        <v>12.814474685316373</v>
      </c>
      <c r="I36" s="928">
        <v>-4.3126721572622428E-2</v>
      </c>
      <c r="J36" s="928"/>
      <c r="K36" s="928">
        <v>-4.1489612430682241</v>
      </c>
      <c r="V36" s="927"/>
      <c r="W36" s="927"/>
      <c r="X36" s="927"/>
      <c r="Y36" s="927"/>
      <c r="Z36" s="927"/>
      <c r="AA36" s="927"/>
      <c r="AB36" s="927"/>
      <c r="AC36" s="927"/>
    </row>
    <row r="37" spans="1:29" ht="26.25" customHeight="1">
      <c r="A37" s="931" t="s">
        <v>849</v>
      </c>
      <c r="B37" s="932">
        <v>2.6468535612575246</v>
      </c>
      <c r="C37" s="932">
        <v>3.0058284136549553</v>
      </c>
      <c r="D37" s="932">
        <v>2.9951093041661405</v>
      </c>
      <c r="E37" s="932">
        <v>2.9342506087255185</v>
      </c>
      <c r="F37" s="928">
        <v>0.35897485239743077</v>
      </c>
      <c r="G37" s="929"/>
      <c r="H37" s="928">
        <v>13.56232387208007</v>
      </c>
      <c r="I37" s="928">
        <v>-6.0858695440622057E-2</v>
      </c>
      <c r="J37" s="928"/>
      <c r="K37" s="928">
        <v>-2.0319357078544265</v>
      </c>
      <c r="V37" s="927"/>
      <c r="W37" s="927"/>
      <c r="X37" s="927"/>
      <c r="Y37" s="927"/>
      <c r="Z37" s="927"/>
      <c r="AA37" s="927"/>
      <c r="AB37" s="927"/>
      <c r="AC37" s="927"/>
    </row>
    <row r="38" spans="1:29" ht="26.25" customHeight="1">
      <c r="A38" s="931" t="s">
        <v>848</v>
      </c>
      <c r="B38" s="930">
        <v>4.3591130049920759</v>
      </c>
      <c r="C38" s="930">
        <v>5.0446388915613936</v>
      </c>
      <c r="D38" s="930">
        <v>5.1242273266871461</v>
      </c>
      <c r="E38" s="930">
        <v>5.1507155469540606</v>
      </c>
      <c r="F38" s="928">
        <v>0.68552588656931768</v>
      </c>
      <c r="G38" s="929"/>
      <c r="H38" s="928">
        <v>15.726270133035101</v>
      </c>
      <c r="I38" s="928">
        <v>2.6488220266914553E-2</v>
      </c>
      <c r="J38" s="928"/>
      <c r="K38" s="928">
        <v>0.51692125618555251</v>
      </c>
      <c r="V38" s="927"/>
      <c r="W38" s="927"/>
      <c r="X38" s="927"/>
      <c r="Y38" s="927"/>
      <c r="Z38" s="927"/>
      <c r="AA38" s="927"/>
      <c r="AB38" s="927"/>
      <c r="AC38" s="927"/>
    </row>
    <row r="39" spans="1:29" ht="17.100000000000001" customHeight="1">
      <c r="A39" s="926"/>
      <c r="B39" s="925"/>
      <c r="C39" s="925"/>
      <c r="D39" s="925"/>
      <c r="E39" s="925"/>
      <c r="F39" s="925"/>
      <c r="G39" s="925"/>
      <c r="H39" s="925"/>
      <c r="I39" s="925"/>
      <c r="J39" s="925"/>
      <c r="K39" s="925"/>
    </row>
  </sheetData>
  <mergeCells count="16"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showGridLines="0" workbookViewId="0">
      <selection activeCell="A2" sqref="A2:H2"/>
    </sheetView>
  </sheetViews>
  <sheetFormatPr defaultRowHeight="15.75"/>
  <cols>
    <col min="1" max="1" width="51.42578125" style="923" bestFit="1" customWidth="1"/>
    <col min="2" max="4" width="15.42578125" style="923" bestFit="1" customWidth="1"/>
    <col min="5" max="5" width="13" style="923" bestFit="1" customWidth="1"/>
    <col min="6" max="6" width="9.42578125" style="923" customWidth="1"/>
    <col min="7" max="7" width="13" style="923" bestFit="1" customWidth="1"/>
    <col min="8" max="8" width="8.85546875" style="923" customWidth="1"/>
    <col min="9" max="256" width="9.140625" style="923"/>
    <col min="257" max="257" width="44.28515625" style="923" bestFit="1" customWidth="1"/>
    <col min="258" max="258" width="11.42578125" style="923" customWidth="1"/>
    <col min="259" max="259" width="12.5703125" style="923" customWidth="1"/>
    <col min="260" max="260" width="12" style="923" customWidth="1"/>
    <col min="261" max="261" width="11.140625" style="923" customWidth="1"/>
    <col min="262" max="262" width="9.42578125" style="923" customWidth="1"/>
    <col min="263" max="263" width="10.85546875" style="923" customWidth="1"/>
    <col min="264" max="264" width="8.85546875" style="923" customWidth="1"/>
    <col min="265" max="512" width="9.140625" style="923"/>
    <col min="513" max="513" width="44.28515625" style="923" bestFit="1" customWidth="1"/>
    <col min="514" max="514" width="11.42578125" style="923" customWidth="1"/>
    <col min="515" max="515" width="12.5703125" style="923" customWidth="1"/>
    <col min="516" max="516" width="12" style="923" customWidth="1"/>
    <col min="517" max="517" width="11.140625" style="923" customWidth="1"/>
    <col min="518" max="518" width="9.42578125" style="923" customWidth="1"/>
    <col min="519" max="519" width="10.85546875" style="923" customWidth="1"/>
    <col min="520" max="520" width="8.85546875" style="923" customWidth="1"/>
    <col min="521" max="768" width="9.140625" style="923"/>
    <col min="769" max="769" width="44.28515625" style="923" bestFit="1" customWidth="1"/>
    <col min="770" max="770" width="11.42578125" style="923" customWidth="1"/>
    <col min="771" max="771" width="12.5703125" style="923" customWidth="1"/>
    <col min="772" max="772" width="12" style="923" customWidth="1"/>
    <col min="773" max="773" width="11.140625" style="923" customWidth="1"/>
    <col min="774" max="774" width="9.42578125" style="923" customWidth="1"/>
    <col min="775" max="775" width="10.85546875" style="923" customWidth="1"/>
    <col min="776" max="776" width="8.85546875" style="923" customWidth="1"/>
    <col min="777" max="1024" width="9.140625" style="923"/>
    <col min="1025" max="1025" width="44.28515625" style="923" bestFit="1" customWidth="1"/>
    <col min="1026" max="1026" width="11.42578125" style="923" customWidth="1"/>
    <col min="1027" max="1027" width="12.5703125" style="923" customWidth="1"/>
    <col min="1028" max="1028" width="12" style="923" customWidth="1"/>
    <col min="1029" max="1029" width="11.140625" style="923" customWidth="1"/>
    <col min="1030" max="1030" width="9.42578125" style="923" customWidth="1"/>
    <col min="1031" max="1031" width="10.85546875" style="923" customWidth="1"/>
    <col min="1032" max="1032" width="8.85546875" style="923" customWidth="1"/>
    <col min="1033" max="1280" width="9.140625" style="923"/>
    <col min="1281" max="1281" width="44.28515625" style="923" bestFit="1" customWidth="1"/>
    <col min="1282" max="1282" width="11.42578125" style="923" customWidth="1"/>
    <col min="1283" max="1283" width="12.5703125" style="923" customWidth="1"/>
    <col min="1284" max="1284" width="12" style="923" customWidth="1"/>
    <col min="1285" max="1285" width="11.140625" style="923" customWidth="1"/>
    <col min="1286" max="1286" width="9.42578125" style="923" customWidth="1"/>
    <col min="1287" max="1287" width="10.85546875" style="923" customWidth="1"/>
    <col min="1288" max="1288" width="8.85546875" style="923" customWidth="1"/>
    <col min="1289" max="1536" width="9.140625" style="923"/>
    <col min="1537" max="1537" width="44.28515625" style="923" bestFit="1" customWidth="1"/>
    <col min="1538" max="1538" width="11.42578125" style="923" customWidth="1"/>
    <col min="1539" max="1539" width="12.5703125" style="923" customWidth="1"/>
    <col min="1540" max="1540" width="12" style="923" customWidth="1"/>
    <col min="1541" max="1541" width="11.140625" style="923" customWidth="1"/>
    <col min="1542" max="1542" width="9.42578125" style="923" customWidth="1"/>
    <col min="1543" max="1543" width="10.85546875" style="923" customWidth="1"/>
    <col min="1544" max="1544" width="8.85546875" style="923" customWidth="1"/>
    <col min="1545" max="1792" width="9.140625" style="923"/>
    <col min="1793" max="1793" width="44.28515625" style="923" bestFit="1" customWidth="1"/>
    <col min="1794" max="1794" width="11.42578125" style="923" customWidth="1"/>
    <col min="1795" max="1795" width="12.5703125" style="923" customWidth="1"/>
    <col min="1796" max="1796" width="12" style="923" customWidth="1"/>
    <col min="1797" max="1797" width="11.140625" style="923" customWidth="1"/>
    <col min="1798" max="1798" width="9.42578125" style="923" customWidth="1"/>
    <col min="1799" max="1799" width="10.85546875" style="923" customWidth="1"/>
    <col min="1800" max="1800" width="8.85546875" style="923" customWidth="1"/>
    <col min="1801" max="2048" width="9.140625" style="923"/>
    <col min="2049" max="2049" width="44.28515625" style="923" bestFit="1" customWidth="1"/>
    <col min="2050" max="2050" width="11.42578125" style="923" customWidth="1"/>
    <col min="2051" max="2051" width="12.5703125" style="923" customWidth="1"/>
    <col min="2052" max="2052" width="12" style="923" customWidth="1"/>
    <col min="2053" max="2053" width="11.140625" style="923" customWidth="1"/>
    <col min="2054" max="2054" width="9.42578125" style="923" customWidth="1"/>
    <col min="2055" max="2055" width="10.85546875" style="923" customWidth="1"/>
    <col min="2056" max="2056" width="8.85546875" style="923" customWidth="1"/>
    <col min="2057" max="2304" width="9.140625" style="923"/>
    <col min="2305" max="2305" width="44.28515625" style="923" bestFit="1" customWidth="1"/>
    <col min="2306" max="2306" width="11.42578125" style="923" customWidth="1"/>
    <col min="2307" max="2307" width="12.5703125" style="923" customWidth="1"/>
    <col min="2308" max="2308" width="12" style="923" customWidth="1"/>
    <col min="2309" max="2309" width="11.140625" style="923" customWidth="1"/>
    <col min="2310" max="2310" width="9.42578125" style="923" customWidth="1"/>
    <col min="2311" max="2311" width="10.85546875" style="923" customWidth="1"/>
    <col min="2312" max="2312" width="8.85546875" style="923" customWidth="1"/>
    <col min="2313" max="2560" width="9.140625" style="923"/>
    <col min="2561" max="2561" width="44.28515625" style="923" bestFit="1" customWidth="1"/>
    <col min="2562" max="2562" width="11.42578125" style="923" customWidth="1"/>
    <col min="2563" max="2563" width="12.5703125" style="923" customWidth="1"/>
    <col min="2564" max="2564" width="12" style="923" customWidth="1"/>
    <col min="2565" max="2565" width="11.140625" style="923" customWidth="1"/>
    <col min="2566" max="2566" width="9.42578125" style="923" customWidth="1"/>
    <col min="2567" max="2567" width="10.85546875" style="923" customWidth="1"/>
    <col min="2568" max="2568" width="8.85546875" style="923" customWidth="1"/>
    <col min="2569" max="2816" width="9.140625" style="923"/>
    <col min="2817" max="2817" width="44.28515625" style="923" bestFit="1" customWidth="1"/>
    <col min="2818" max="2818" width="11.42578125" style="923" customWidth="1"/>
    <col min="2819" max="2819" width="12.5703125" style="923" customWidth="1"/>
    <col min="2820" max="2820" width="12" style="923" customWidth="1"/>
    <col min="2821" max="2821" width="11.140625" style="923" customWidth="1"/>
    <col min="2822" max="2822" width="9.42578125" style="923" customWidth="1"/>
    <col min="2823" max="2823" width="10.85546875" style="923" customWidth="1"/>
    <col min="2824" max="2824" width="8.85546875" style="923" customWidth="1"/>
    <col min="2825" max="3072" width="9.140625" style="923"/>
    <col min="3073" max="3073" width="44.28515625" style="923" bestFit="1" customWidth="1"/>
    <col min="3074" max="3074" width="11.42578125" style="923" customWidth="1"/>
    <col min="3075" max="3075" width="12.5703125" style="923" customWidth="1"/>
    <col min="3076" max="3076" width="12" style="923" customWidth="1"/>
    <col min="3077" max="3077" width="11.140625" style="923" customWidth="1"/>
    <col min="3078" max="3078" width="9.42578125" style="923" customWidth="1"/>
    <col min="3079" max="3079" width="10.85546875" style="923" customWidth="1"/>
    <col min="3080" max="3080" width="8.85546875" style="923" customWidth="1"/>
    <col min="3081" max="3328" width="9.140625" style="923"/>
    <col min="3329" max="3329" width="44.28515625" style="923" bestFit="1" customWidth="1"/>
    <col min="3330" max="3330" width="11.42578125" style="923" customWidth="1"/>
    <col min="3331" max="3331" width="12.5703125" style="923" customWidth="1"/>
    <col min="3332" max="3332" width="12" style="923" customWidth="1"/>
    <col min="3333" max="3333" width="11.140625" style="923" customWidth="1"/>
    <col min="3334" max="3334" width="9.42578125" style="923" customWidth="1"/>
    <col min="3335" max="3335" width="10.85546875" style="923" customWidth="1"/>
    <col min="3336" max="3336" width="8.85546875" style="923" customWidth="1"/>
    <col min="3337" max="3584" width="9.140625" style="923"/>
    <col min="3585" max="3585" width="44.28515625" style="923" bestFit="1" customWidth="1"/>
    <col min="3586" max="3586" width="11.42578125" style="923" customWidth="1"/>
    <col min="3587" max="3587" width="12.5703125" style="923" customWidth="1"/>
    <col min="3588" max="3588" width="12" style="923" customWidth="1"/>
    <col min="3589" max="3589" width="11.140625" style="923" customWidth="1"/>
    <col min="3590" max="3590" width="9.42578125" style="923" customWidth="1"/>
    <col min="3591" max="3591" width="10.85546875" style="923" customWidth="1"/>
    <col min="3592" max="3592" width="8.85546875" style="923" customWidth="1"/>
    <col min="3593" max="3840" width="9.140625" style="923"/>
    <col min="3841" max="3841" width="44.28515625" style="923" bestFit="1" customWidth="1"/>
    <col min="3842" max="3842" width="11.42578125" style="923" customWidth="1"/>
    <col min="3843" max="3843" width="12.5703125" style="923" customWidth="1"/>
    <col min="3844" max="3844" width="12" style="923" customWidth="1"/>
    <col min="3845" max="3845" width="11.140625" style="923" customWidth="1"/>
    <col min="3846" max="3846" width="9.42578125" style="923" customWidth="1"/>
    <col min="3847" max="3847" width="10.85546875" style="923" customWidth="1"/>
    <col min="3848" max="3848" width="8.85546875" style="923" customWidth="1"/>
    <col min="3849" max="4096" width="9.140625" style="923"/>
    <col min="4097" max="4097" width="44.28515625" style="923" bestFit="1" customWidth="1"/>
    <col min="4098" max="4098" width="11.42578125" style="923" customWidth="1"/>
    <col min="4099" max="4099" width="12.5703125" style="923" customWidth="1"/>
    <col min="4100" max="4100" width="12" style="923" customWidth="1"/>
    <col min="4101" max="4101" width="11.140625" style="923" customWidth="1"/>
    <col min="4102" max="4102" width="9.42578125" style="923" customWidth="1"/>
    <col min="4103" max="4103" width="10.85546875" style="923" customWidth="1"/>
    <col min="4104" max="4104" width="8.85546875" style="923" customWidth="1"/>
    <col min="4105" max="4352" width="9.140625" style="923"/>
    <col min="4353" max="4353" width="44.28515625" style="923" bestFit="1" customWidth="1"/>
    <col min="4354" max="4354" width="11.42578125" style="923" customWidth="1"/>
    <col min="4355" max="4355" width="12.5703125" style="923" customWidth="1"/>
    <col min="4356" max="4356" width="12" style="923" customWidth="1"/>
    <col min="4357" max="4357" width="11.140625" style="923" customWidth="1"/>
    <col min="4358" max="4358" width="9.42578125" style="923" customWidth="1"/>
    <col min="4359" max="4359" width="10.85546875" style="923" customWidth="1"/>
    <col min="4360" max="4360" width="8.85546875" style="923" customWidth="1"/>
    <col min="4361" max="4608" width="9.140625" style="923"/>
    <col min="4609" max="4609" width="44.28515625" style="923" bestFit="1" customWidth="1"/>
    <col min="4610" max="4610" width="11.42578125" style="923" customWidth="1"/>
    <col min="4611" max="4611" width="12.5703125" style="923" customWidth="1"/>
    <col min="4612" max="4612" width="12" style="923" customWidth="1"/>
    <col min="4613" max="4613" width="11.140625" style="923" customWidth="1"/>
    <col min="4614" max="4614" width="9.42578125" style="923" customWidth="1"/>
    <col min="4615" max="4615" width="10.85546875" style="923" customWidth="1"/>
    <col min="4616" max="4616" width="8.85546875" style="923" customWidth="1"/>
    <col min="4617" max="4864" width="9.140625" style="923"/>
    <col min="4865" max="4865" width="44.28515625" style="923" bestFit="1" customWidth="1"/>
    <col min="4866" max="4866" width="11.42578125" style="923" customWidth="1"/>
    <col min="4867" max="4867" width="12.5703125" style="923" customWidth="1"/>
    <col min="4868" max="4868" width="12" style="923" customWidth="1"/>
    <col min="4869" max="4869" width="11.140625" style="923" customWidth="1"/>
    <col min="4870" max="4870" width="9.42578125" style="923" customWidth="1"/>
    <col min="4871" max="4871" width="10.85546875" style="923" customWidth="1"/>
    <col min="4872" max="4872" width="8.85546875" style="923" customWidth="1"/>
    <col min="4873" max="5120" width="9.140625" style="923"/>
    <col min="5121" max="5121" width="44.28515625" style="923" bestFit="1" customWidth="1"/>
    <col min="5122" max="5122" width="11.42578125" style="923" customWidth="1"/>
    <col min="5123" max="5123" width="12.5703125" style="923" customWidth="1"/>
    <col min="5124" max="5124" width="12" style="923" customWidth="1"/>
    <col min="5125" max="5125" width="11.140625" style="923" customWidth="1"/>
    <col min="5126" max="5126" width="9.42578125" style="923" customWidth="1"/>
    <col min="5127" max="5127" width="10.85546875" style="923" customWidth="1"/>
    <col min="5128" max="5128" width="8.85546875" style="923" customWidth="1"/>
    <col min="5129" max="5376" width="9.140625" style="923"/>
    <col min="5377" max="5377" width="44.28515625" style="923" bestFit="1" customWidth="1"/>
    <col min="5378" max="5378" width="11.42578125" style="923" customWidth="1"/>
    <col min="5379" max="5379" width="12.5703125" style="923" customWidth="1"/>
    <col min="5380" max="5380" width="12" style="923" customWidth="1"/>
    <col min="5381" max="5381" width="11.140625" style="923" customWidth="1"/>
    <col min="5382" max="5382" width="9.42578125" style="923" customWidth="1"/>
    <col min="5383" max="5383" width="10.85546875" style="923" customWidth="1"/>
    <col min="5384" max="5384" width="8.85546875" style="923" customWidth="1"/>
    <col min="5385" max="5632" width="9.140625" style="923"/>
    <col min="5633" max="5633" width="44.28515625" style="923" bestFit="1" customWidth="1"/>
    <col min="5634" max="5634" width="11.42578125" style="923" customWidth="1"/>
    <col min="5635" max="5635" width="12.5703125" style="923" customWidth="1"/>
    <col min="5636" max="5636" width="12" style="923" customWidth="1"/>
    <col min="5637" max="5637" width="11.140625" style="923" customWidth="1"/>
    <col min="5638" max="5638" width="9.42578125" style="923" customWidth="1"/>
    <col min="5639" max="5639" width="10.85546875" style="923" customWidth="1"/>
    <col min="5640" max="5640" width="8.85546875" style="923" customWidth="1"/>
    <col min="5641" max="5888" width="9.140625" style="923"/>
    <col min="5889" max="5889" width="44.28515625" style="923" bestFit="1" customWidth="1"/>
    <col min="5890" max="5890" width="11.42578125" style="923" customWidth="1"/>
    <col min="5891" max="5891" width="12.5703125" style="923" customWidth="1"/>
    <col min="5892" max="5892" width="12" style="923" customWidth="1"/>
    <col min="5893" max="5893" width="11.140625" style="923" customWidth="1"/>
    <col min="5894" max="5894" width="9.42578125" style="923" customWidth="1"/>
    <col min="5895" max="5895" width="10.85546875" style="923" customWidth="1"/>
    <col min="5896" max="5896" width="8.85546875" style="923" customWidth="1"/>
    <col min="5897" max="6144" width="9.140625" style="923"/>
    <col min="6145" max="6145" width="44.28515625" style="923" bestFit="1" customWidth="1"/>
    <col min="6146" max="6146" width="11.42578125" style="923" customWidth="1"/>
    <col min="6147" max="6147" width="12.5703125" style="923" customWidth="1"/>
    <col min="6148" max="6148" width="12" style="923" customWidth="1"/>
    <col min="6149" max="6149" width="11.140625" style="923" customWidth="1"/>
    <col min="6150" max="6150" width="9.42578125" style="923" customWidth="1"/>
    <col min="6151" max="6151" width="10.85546875" style="923" customWidth="1"/>
    <col min="6152" max="6152" width="8.85546875" style="923" customWidth="1"/>
    <col min="6153" max="6400" width="9.140625" style="923"/>
    <col min="6401" max="6401" width="44.28515625" style="923" bestFit="1" customWidth="1"/>
    <col min="6402" max="6402" width="11.42578125" style="923" customWidth="1"/>
    <col min="6403" max="6403" width="12.5703125" style="923" customWidth="1"/>
    <col min="6404" max="6404" width="12" style="923" customWidth="1"/>
    <col min="6405" max="6405" width="11.140625" style="923" customWidth="1"/>
    <col min="6406" max="6406" width="9.42578125" style="923" customWidth="1"/>
    <col min="6407" max="6407" width="10.85546875" style="923" customWidth="1"/>
    <col min="6408" max="6408" width="8.85546875" style="923" customWidth="1"/>
    <col min="6409" max="6656" width="9.140625" style="923"/>
    <col min="6657" max="6657" width="44.28515625" style="923" bestFit="1" customWidth="1"/>
    <col min="6658" max="6658" width="11.42578125" style="923" customWidth="1"/>
    <col min="6659" max="6659" width="12.5703125" style="923" customWidth="1"/>
    <col min="6660" max="6660" width="12" style="923" customWidth="1"/>
    <col min="6661" max="6661" width="11.140625" style="923" customWidth="1"/>
    <col min="6662" max="6662" width="9.42578125" style="923" customWidth="1"/>
    <col min="6663" max="6663" width="10.85546875" style="923" customWidth="1"/>
    <col min="6664" max="6664" width="8.85546875" style="923" customWidth="1"/>
    <col min="6665" max="6912" width="9.140625" style="923"/>
    <col min="6913" max="6913" width="44.28515625" style="923" bestFit="1" customWidth="1"/>
    <col min="6914" max="6914" width="11.42578125" style="923" customWidth="1"/>
    <col min="6915" max="6915" width="12.5703125" style="923" customWidth="1"/>
    <col min="6916" max="6916" width="12" style="923" customWidth="1"/>
    <col min="6917" max="6917" width="11.140625" style="923" customWidth="1"/>
    <col min="6918" max="6918" width="9.42578125" style="923" customWidth="1"/>
    <col min="6919" max="6919" width="10.85546875" style="923" customWidth="1"/>
    <col min="6920" max="6920" width="8.85546875" style="923" customWidth="1"/>
    <col min="6921" max="7168" width="9.140625" style="923"/>
    <col min="7169" max="7169" width="44.28515625" style="923" bestFit="1" customWidth="1"/>
    <col min="7170" max="7170" width="11.42578125" style="923" customWidth="1"/>
    <col min="7171" max="7171" width="12.5703125" style="923" customWidth="1"/>
    <col min="7172" max="7172" width="12" style="923" customWidth="1"/>
    <col min="7173" max="7173" width="11.140625" style="923" customWidth="1"/>
    <col min="7174" max="7174" width="9.42578125" style="923" customWidth="1"/>
    <col min="7175" max="7175" width="10.85546875" style="923" customWidth="1"/>
    <col min="7176" max="7176" width="8.85546875" style="923" customWidth="1"/>
    <col min="7177" max="7424" width="9.140625" style="923"/>
    <col min="7425" max="7425" width="44.28515625" style="923" bestFit="1" customWidth="1"/>
    <col min="7426" max="7426" width="11.42578125" style="923" customWidth="1"/>
    <col min="7427" max="7427" width="12.5703125" style="923" customWidth="1"/>
    <col min="7428" max="7428" width="12" style="923" customWidth="1"/>
    <col min="7429" max="7429" width="11.140625" style="923" customWidth="1"/>
    <col min="7430" max="7430" width="9.42578125" style="923" customWidth="1"/>
    <col min="7431" max="7431" width="10.85546875" style="923" customWidth="1"/>
    <col min="7432" max="7432" width="8.85546875" style="923" customWidth="1"/>
    <col min="7433" max="7680" width="9.140625" style="923"/>
    <col min="7681" max="7681" width="44.28515625" style="923" bestFit="1" customWidth="1"/>
    <col min="7682" max="7682" width="11.42578125" style="923" customWidth="1"/>
    <col min="7683" max="7683" width="12.5703125" style="923" customWidth="1"/>
    <col min="7684" max="7684" width="12" style="923" customWidth="1"/>
    <col min="7685" max="7685" width="11.140625" style="923" customWidth="1"/>
    <col min="7686" max="7686" width="9.42578125" style="923" customWidth="1"/>
    <col min="7687" max="7687" width="10.85546875" style="923" customWidth="1"/>
    <col min="7688" max="7688" width="8.85546875" style="923" customWidth="1"/>
    <col min="7689" max="7936" width="9.140625" style="923"/>
    <col min="7937" max="7937" width="44.28515625" style="923" bestFit="1" customWidth="1"/>
    <col min="7938" max="7938" width="11.42578125" style="923" customWidth="1"/>
    <col min="7939" max="7939" width="12.5703125" style="923" customWidth="1"/>
    <col min="7940" max="7940" width="12" style="923" customWidth="1"/>
    <col min="7941" max="7941" width="11.140625" style="923" customWidth="1"/>
    <col min="7942" max="7942" width="9.42578125" style="923" customWidth="1"/>
    <col min="7943" max="7943" width="10.85546875" style="923" customWidth="1"/>
    <col min="7944" max="7944" width="8.85546875" style="923" customWidth="1"/>
    <col min="7945" max="8192" width="9.140625" style="923"/>
    <col min="8193" max="8193" width="44.28515625" style="923" bestFit="1" customWidth="1"/>
    <col min="8194" max="8194" width="11.42578125" style="923" customWidth="1"/>
    <col min="8195" max="8195" width="12.5703125" style="923" customWidth="1"/>
    <col min="8196" max="8196" width="12" style="923" customWidth="1"/>
    <col min="8197" max="8197" width="11.140625" style="923" customWidth="1"/>
    <col min="8198" max="8198" width="9.42578125" style="923" customWidth="1"/>
    <col min="8199" max="8199" width="10.85546875" style="923" customWidth="1"/>
    <col min="8200" max="8200" width="8.85546875" style="923" customWidth="1"/>
    <col min="8201" max="8448" width="9.140625" style="923"/>
    <col min="8449" max="8449" width="44.28515625" style="923" bestFit="1" customWidth="1"/>
    <col min="8450" max="8450" width="11.42578125" style="923" customWidth="1"/>
    <col min="8451" max="8451" width="12.5703125" style="923" customWidth="1"/>
    <col min="8452" max="8452" width="12" style="923" customWidth="1"/>
    <col min="8453" max="8453" width="11.140625" style="923" customWidth="1"/>
    <col min="8454" max="8454" width="9.42578125" style="923" customWidth="1"/>
    <col min="8455" max="8455" width="10.85546875" style="923" customWidth="1"/>
    <col min="8456" max="8456" width="8.85546875" style="923" customWidth="1"/>
    <col min="8457" max="8704" width="9.140625" style="923"/>
    <col min="8705" max="8705" width="44.28515625" style="923" bestFit="1" customWidth="1"/>
    <col min="8706" max="8706" width="11.42578125" style="923" customWidth="1"/>
    <col min="8707" max="8707" width="12.5703125" style="923" customWidth="1"/>
    <col min="8708" max="8708" width="12" style="923" customWidth="1"/>
    <col min="8709" max="8709" width="11.140625" style="923" customWidth="1"/>
    <col min="8710" max="8710" width="9.42578125" style="923" customWidth="1"/>
    <col min="8711" max="8711" width="10.85546875" style="923" customWidth="1"/>
    <col min="8712" max="8712" width="8.85546875" style="923" customWidth="1"/>
    <col min="8713" max="8960" width="9.140625" style="923"/>
    <col min="8961" max="8961" width="44.28515625" style="923" bestFit="1" customWidth="1"/>
    <col min="8962" max="8962" width="11.42578125" style="923" customWidth="1"/>
    <col min="8963" max="8963" width="12.5703125" style="923" customWidth="1"/>
    <col min="8964" max="8964" width="12" style="923" customWidth="1"/>
    <col min="8965" max="8965" width="11.140625" style="923" customWidth="1"/>
    <col min="8966" max="8966" width="9.42578125" style="923" customWidth="1"/>
    <col min="8967" max="8967" width="10.85546875" style="923" customWidth="1"/>
    <col min="8968" max="8968" width="8.85546875" style="923" customWidth="1"/>
    <col min="8969" max="9216" width="9.140625" style="923"/>
    <col min="9217" max="9217" width="44.28515625" style="923" bestFit="1" customWidth="1"/>
    <col min="9218" max="9218" width="11.42578125" style="923" customWidth="1"/>
    <col min="9219" max="9219" width="12.5703125" style="923" customWidth="1"/>
    <col min="9220" max="9220" width="12" style="923" customWidth="1"/>
    <col min="9221" max="9221" width="11.140625" style="923" customWidth="1"/>
    <col min="9222" max="9222" width="9.42578125" style="923" customWidth="1"/>
    <col min="9223" max="9223" width="10.85546875" style="923" customWidth="1"/>
    <col min="9224" max="9224" width="8.85546875" style="923" customWidth="1"/>
    <col min="9225" max="9472" width="9.140625" style="923"/>
    <col min="9473" max="9473" width="44.28515625" style="923" bestFit="1" customWidth="1"/>
    <col min="9474" max="9474" width="11.42578125" style="923" customWidth="1"/>
    <col min="9475" max="9475" width="12.5703125" style="923" customWidth="1"/>
    <col min="9476" max="9476" width="12" style="923" customWidth="1"/>
    <col min="9477" max="9477" width="11.140625" style="923" customWidth="1"/>
    <col min="9478" max="9478" width="9.42578125" style="923" customWidth="1"/>
    <col min="9479" max="9479" width="10.85546875" style="923" customWidth="1"/>
    <col min="9480" max="9480" width="8.85546875" style="923" customWidth="1"/>
    <col min="9481" max="9728" width="9.140625" style="923"/>
    <col min="9729" max="9729" width="44.28515625" style="923" bestFit="1" customWidth="1"/>
    <col min="9730" max="9730" width="11.42578125" style="923" customWidth="1"/>
    <col min="9731" max="9731" width="12.5703125" style="923" customWidth="1"/>
    <col min="9732" max="9732" width="12" style="923" customWidth="1"/>
    <col min="9733" max="9733" width="11.140625" style="923" customWidth="1"/>
    <col min="9734" max="9734" width="9.42578125" style="923" customWidth="1"/>
    <col min="9735" max="9735" width="10.85546875" style="923" customWidth="1"/>
    <col min="9736" max="9736" width="8.85546875" style="923" customWidth="1"/>
    <col min="9737" max="9984" width="9.140625" style="923"/>
    <col min="9985" max="9985" width="44.28515625" style="923" bestFit="1" customWidth="1"/>
    <col min="9986" max="9986" width="11.42578125" style="923" customWidth="1"/>
    <col min="9987" max="9987" width="12.5703125" style="923" customWidth="1"/>
    <col min="9988" max="9988" width="12" style="923" customWidth="1"/>
    <col min="9989" max="9989" width="11.140625" style="923" customWidth="1"/>
    <col min="9990" max="9990" width="9.42578125" style="923" customWidth="1"/>
    <col min="9991" max="9991" width="10.85546875" style="923" customWidth="1"/>
    <col min="9992" max="9992" width="8.85546875" style="923" customWidth="1"/>
    <col min="9993" max="10240" width="9.140625" style="923"/>
    <col min="10241" max="10241" width="44.28515625" style="923" bestFit="1" customWidth="1"/>
    <col min="10242" max="10242" width="11.42578125" style="923" customWidth="1"/>
    <col min="10243" max="10243" width="12.5703125" style="923" customWidth="1"/>
    <col min="10244" max="10244" width="12" style="923" customWidth="1"/>
    <col min="10245" max="10245" width="11.140625" style="923" customWidth="1"/>
    <col min="10246" max="10246" width="9.42578125" style="923" customWidth="1"/>
    <col min="10247" max="10247" width="10.85546875" style="923" customWidth="1"/>
    <col min="10248" max="10248" width="8.85546875" style="923" customWidth="1"/>
    <col min="10249" max="10496" width="9.140625" style="923"/>
    <col min="10497" max="10497" width="44.28515625" style="923" bestFit="1" customWidth="1"/>
    <col min="10498" max="10498" width="11.42578125" style="923" customWidth="1"/>
    <col min="10499" max="10499" width="12.5703125" style="923" customWidth="1"/>
    <col min="10500" max="10500" width="12" style="923" customWidth="1"/>
    <col min="10501" max="10501" width="11.140625" style="923" customWidth="1"/>
    <col min="10502" max="10502" width="9.42578125" style="923" customWidth="1"/>
    <col min="10503" max="10503" width="10.85546875" style="923" customWidth="1"/>
    <col min="10504" max="10504" width="8.85546875" style="923" customWidth="1"/>
    <col min="10505" max="10752" width="9.140625" style="923"/>
    <col min="10753" max="10753" width="44.28515625" style="923" bestFit="1" customWidth="1"/>
    <col min="10754" max="10754" width="11.42578125" style="923" customWidth="1"/>
    <col min="10755" max="10755" width="12.5703125" style="923" customWidth="1"/>
    <col min="10756" max="10756" width="12" style="923" customWidth="1"/>
    <col min="10757" max="10757" width="11.140625" style="923" customWidth="1"/>
    <col min="10758" max="10758" width="9.42578125" style="923" customWidth="1"/>
    <col min="10759" max="10759" width="10.85546875" style="923" customWidth="1"/>
    <col min="10760" max="10760" width="8.85546875" style="923" customWidth="1"/>
    <col min="10761" max="11008" width="9.140625" style="923"/>
    <col min="11009" max="11009" width="44.28515625" style="923" bestFit="1" customWidth="1"/>
    <col min="11010" max="11010" width="11.42578125" style="923" customWidth="1"/>
    <col min="11011" max="11011" width="12.5703125" style="923" customWidth="1"/>
    <col min="11012" max="11012" width="12" style="923" customWidth="1"/>
    <col min="11013" max="11013" width="11.140625" style="923" customWidth="1"/>
    <col min="11014" max="11014" width="9.42578125" style="923" customWidth="1"/>
    <col min="11015" max="11015" width="10.85546875" style="923" customWidth="1"/>
    <col min="11016" max="11016" width="8.85546875" style="923" customWidth="1"/>
    <col min="11017" max="11264" width="9.140625" style="923"/>
    <col min="11265" max="11265" width="44.28515625" style="923" bestFit="1" customWidth="1"/>
    <col min="11266" max="11266" width="11.42578125" style="923" customWidth="1"/>
    <col min="11267" max="11267" width="12.5703125" style="923" customWidth="1"/>
    <col min="11268" max="11268" width="12" style="923" customWidth="1"/>
    <col min="11269" max="11269" width="11.140625" style="923" customWidth="1"/>
    <col min="11270" max="11270" width="9.42578125" style="923" customWidth="1"/>
    <col min="11271" max="11271" width="10.85546875" style="923" customWidth="1"/>
    <col min="11272" max="11272" width="8.85546875" style="923" customWidth="1"/>
    <col min="11273" max="11520" width="9.140625" style="923"/>
    <col min="11521" max="11521" width="44.28515625" style="923" bestFit="1" customWidth="1"/>
    <col min="11522" max="11522" width="11.42578125" style="923" customWidth="1"/>
    <col min="11523" max="11523" width="12.5703125" style="923" customWidth="1"/>
    <col min="11524" max="11524" width="12" style="923" customWidth="1"/>
    <col min="11525" max="11525" width="11.140625" style="923" customWidth="1"/>
    <col min="11526" max="11526" width="9.42578125" style="923" customWidth="1"/>
    <col min="11527" max="11527" width="10.85546875" style="923" customWidth="1"/>
    <col min="11528" max="11528" width="8.85546875" style="923" customWidth="1"/>
    <col min="11529" max="11776" width="9.140625" style="923"/>
    <col min="11777" max="11777" width="44.28515625" style="923" bestFit="1" customWidth="1"/>
    <col min="11778" max="11778" width="11.42578125" style="923" customWidth="1"/>
    <col min="11779" max="11779" width="12.5703125" style="923" customWidth="1"/>
    <col min="11780" max="11780" width="12" style="923" customWidth="1"/>
    <col min="11781" max="11781" width="11.140625" style="923" customWidth="1"/>
    <col min="11782" max="11782" width="9.42578125" style="923" customWidth="1"/>
    <col min="11783" max="11783" width="10.85546875" style="923" customWidth="1"/>
    <col min="11784" max="11784" width="8.85546875" style="923" customWidth="1"/>
    <col min="11785" max="12032" width="9.140625" style="923"/>
    <col min="12033" max="12033" width="44.28515625" style="923" bestFit="1" customWidth="1"/>
    <col min="12034" max="12034" width="11.42578125" style="923" customWidth="1"/>
    <col min="12035" max="12035" width="12.5703125" style="923" customWidth="1"/>
    <col min="12036" max="12036" width="12" style="923" customWidth="1"/>
    <col min="12037" max="12037" width="11.140625" style="923" customWidth="1"/>
    <col min="12038" max="12038" width="9.42578125" style="923" customWidth="1"/>
    <col min="12039" max="12039" width="10.85546875" style="923" customWidth="1"/>
    <col min="12040" max="12040" width="8.85546875" style="923" customWidth="1"/>
    <col min="12041" max="12288" width="9.140625" style="923"/>
    <col min="12289" max="12289" width="44.28515625" style="923" bestFit="1" customWidth="1"/>
    <col min="12290" max="12290" width="11.42578125" style="923" customWidth="1"/>
    <col min="12291" max="12291" width="12.5703125" style="923" customWidth="1"/>
    <col min="12292" max="12292" width="12" style="923" customWidth="1"/>
    <col min="12293" max="12293" width="11.140625" style="923" customWidth="1"/>
    <col min="12294" max="12294" width="9.42578125" style="923" customWidth="1"/>
    <col min="12295" max="12295" width="10.85546875" style="923" customWidth="1"/>
    <col min="12296" max="12296" width="8.85546875" style="923" customWidth="1"/>
    <col min="12297" max="12544" width="9.140625" style="923"/>
    <col min="12545" max="12545" width="44.28515625" style="923" bestFit="1" customWidth="1"/>
    <col min="12546" max="12546" width="11.42578125" style="923" customWidth="1"/>
    <col min="12547" max="12547" width="12.5703125" style="923" customWidth="1"/>
    <col min="12548" max="12548" width="12" style="923" customWidth="1"/>
    <col min="12549" max="12549" width="11.140625" style="923" customWidth="1"/>
    <col min="12550" max="12550" width="9.42578125" style="923" customWidth="1"/>
    <col min="12551" max="12551" width="10.85546875" style="923" customWidth="1"/>
    <col min="12552" max="12552" width="8.85546875" style="923" customWidth="1"/>
    <col min="12553" max="12800" width="9.140625" style="923"/>
    <col min="12801" max="12801" width="44.28515625" style="923" bestFit="1" customWidth="1"/>
    <col min="12802" max="12802" width="11.42578125" style="923" customWidth="1"/>
    <col min="12803" max="12803" width="12.5703125" style="923" customWidth="1"/>
    <col min="12804" max="12804" width="12" style="923" customWidth="1"/>
    <col min="12805" max="12805" width="11.140625" style="923" customWidth="1"/>
    <col min="12806" max="12806" width="9.42578125" style="923" customWidth="1"/>
    <col min="12807" max="12807" width="10.85546875" style="923" customWidth="1"/>
    <col min="12808" max="12808" width="8.85546875" style="923" customWidth="1"/>
    <col min="12809" max="13056" width="9.140625" style="923"/>
    <col min="13057" max="13057" width="44.28515625" style="923" bestFit="1" customWidth="1"/>
    <col min="13058" max="13058" width="11.42578125" style="923" customWidth="1"/>
    <col min="13059" max="13059" width="12.5703125" style="923" customWidth="1"/>
    <col min="13060" max="13060" width="12" style="923" customWidth="1"/>
    <col min="13061" max="13061" width="11.140625" style="923" customWidth="1"/>
    <col min="13062" max="13062" width="9.42578125" style="923" customWidth="1"/>
    <col min="13063" max="13063" width="10.85546875" style="923" customWidth="1"/>
    <col min="13064" max="13064" width="8.85546875" style="923" customWidth="1"/>
    <col min="13065" max="13312" width="9.140625" style="923"/>
    <col min="13313" max="13313" width="44.28515625" style="923" bestFit="1" customWidth="1"/>
    <col min="13314" max="13314" width="11.42578125" style="923" customWidth="1"/>
    <col min="13315" max="13315" width="12.5703125" style="923" customWidth="1"/>
    <col min="13316" max="13316" width="12" style="923" customWidth="1"/>
    <col min="13317" max="13317" width="11.140625" style="923" customWidth="1"/>
    <col min="13318" max="13318" width="9.42578125" style="923" customWidth="1"/>
    <col min="13319" max="13319" width="10.85546875" style="923" customWidth="1"/>
    <col min="13320" max="13320" width="8.85546875" style="923" customWidth="1"/>
    <col min="13321" max="13568" width="9.140625" style="923"/>
    <col min="13569" max="13569" width="44.28515625" style="923" bestFit="1" customWidth="1"/>
    <col min="13570" max="13570" width="11.42578125" style="923" customWidth="1"/>
    <col min="13571" max="13571" width="12.5703125" style="923" customWidth="1"/>
    <col min="13572" max="13572" width="12" style="923" customWidth="1"/>
    <col min="13573" max="13573" width="11.140625" style="923" customWidth="1"/>
    <col min="13574" max="13574" width="9.42578125" style="923" customWidth="1"/>
    <col min="13575" max="13575" width="10.85546875" style="923" customWidth="1"/>
    <col min="13576" max="13576" width="8.85546875" style="923" customWidth="1"/>
    <col min="13577" max="13824" width="9.140625" style="923"/>
    <col min="13825" max="13825" width="44.28515625" style="923" bestFit="1" customWidth="1"/>
    <col min="13826" max="13826" width="11.42578125" style="923" customWidth="1"/>
    <col min="13827" max="13827" width="12.5703125" style="923" customWidth="1"/>
    <col min="13828" max="13828" width="12" style="923" customWidth="1"/>
    <col min="13829" max="13829" width="11.140625" style="923" customWidth="1"/>
    <col min="13830" max="13830" width="9.42578125" style="923" customWidth="1"/>
    <col min="13831" max="13831" width="10.85546875" style="923" customWidth="1"/>
    <col min="13832" max="13832" width="8.85546875" style="923" customWidth="1"/>
    <col min="13833" max="14080" width="9.140625" style="923"/>
    <col min="14081" max="14081" width="44.28515625" style="923" bestFit="1" customWidth="1"/>
    <col min="14082" max="14082" width="11.42578125" style="923" customWidth="1"/>
    <col min="14083" max="14083" width="12.5703125" style="923" customWidth="1"/>
    <col min="14084" max="14084" width="12" style="923" customWidth="1"/>
    <col min="14085" max="14085" width="11.140625" style="923" customWidth="1"/>
    <col min="14086" max="14086" width="9.42578125" style="923" customWidth="1"/>
    <col min="14087" max="14087" width="10.85546875" style="923" customWidth="1"/>
    <col min="14088" max="14088" width="8.85546875" style="923" customWidth="1"/>
    <col min="14089" max="14336" width="9.140625" style="923"/>
    <col min="14337" max="14337" width="44.28515625" style="923" bestFit="1" customWidth="1"/>
    <col min="14338" max="14338" width="11.42578125" style="923" customWidth="1"/>
    <col min="14339" max="14339" width="12.5703125" style="923" customWidth="1"/>
    <col min="14340" max="14340" width="12" style="923" customWidth="1"/>
    <col min="14341" max="14341" width="11.140625" style="923" customWidth="1"/>
    <col min="14342" max="14342" width="9.42578125" style="923" customWidth="1"/>
    <col min="14343" max="14343" width="10.85546875" style="923" customWidth="1"/>
    <col min="14344" max="14344" width="8.85546875" style="923" customWidth="1"/>
    <col min="14345" max="14592" width="9.140625" style="923"/>
    <col min="14593" max="14593" width="44.28515625" style="923" bestFit="1" customWidth="1"/>
    <col min="14594" max="14594" width="11.42578125" style="923" customWidth="1"/>
    <col min="14595" max="14595" width="12.5703125" style="923" customWidth="1"/>
    <col min="14596" max="14596" width="12" style="923" customWidth="1"/>
    <col min="14597" max="14597" width="11.140625" style="923" customWidth="1"/>
    <col min="14598" max="14598" width="9.42578125" style="923" customWidth="1"/>
    <col min="14599" max="14599" width="10.85546875" style="923" customWidth="1"/>
    <col min="14600" max="14600" width="8.85546875" style="923" customWidth="1"/>
    <col min="14601" max="14848" width="9.140625" style="923"/>
    <col min="14849" max="14849" width="44.28515625" style="923" bestFit="1" customWidth="1"/>
    <col min="14850" max="14850" width="11.42578125" style="923" customWidth="1"/>
    <col min="14851" max="14851" width="12.5703125" style="923" customWidth="1"/>
    <col min="14852" max="14852" width="12" style="923" customWidth="1"/>
    <col min="14853" max="14853" width="11.140625" style="923" customWidth="1"/>
    <col min="14854" max="14854" width="9.42578125" style="923" customWidth="1"/>
    <col min="14855" max="14855" width="10.85546875" style="923" customWidth="1"/>
    <col min="14856" max="14856" width="8.85546875" style="923" customWidth="1"/>
    <col min="14857" max="15104" width="9.140625" style="923"/>
    <col min="15105" max="15105" width="44.28515625" style="923" bestFit="1" customWidth="1"/>
    <col min="15106" max="15106" width="11.42578125" style="923" customWidth="1"/>
    <col min="15107" max="15107" width="12.5703125" style="923" customWidth="1"/>
    <col min="15108" max="15108" width="12" style="923" customWidth="1"/>
    <col min="15109" max="15109" width="11.140625" style="923" customWidth="1"/>
    <col min="15110" max="15110" width="9.42578125" style="923" customWidth="1"/>
    <col min="15111" max="15111" width="10.85546875" style="923" customWidth="1"/>
    <col min="15112" max="15112" width="8.85546875" style="923" customWidth="1"/>
    <col min="15113" max="15360" width="9.140625" style="923"/>
    <col min="15361" max="15361" width="44.28515625" style="923" bestFit="1" customWidth="1"/>
    <col min="15362" max="15362" width="11.42578125" style="923" customWidth="1"/>
    <col min="15363" max="15363" width="12.5703125" style="923" customWidth="1"/>
    <col min="15364" max="15364" width="12" style="923" customWidth="1"/>
    <col min="15365" max="15365" width="11.140625" style="923" customWidth="1"/>
    <col min="15366" max="15366" width="9.42578125" style="923" customWidth="1"/>
    <col min="15367" max="15367" width="10.85546875" style="923" customWidth="1"/>
    <col min="15368" max="15368" width="8.85546875" style="923" customWidth="1"/>
    <col min="15369" max="15616" width="9.140625" style="923"/>
    <col min="15617" max="15617" width="44.28515625" style="923" bestFit="1" customWidth="1"/>
    <col min="15618" max="15618" width="11.42578125" style="923" customWidth="1"/>
    <col min="15619" max="15619" width="12.5703125" style="923" customWidth="1"/>
    <col min="15620" max="15620" width="12" style="923" customWidth="1"/>
    <col min="15621" max="15621" width="11.140625" style="923" customWidth="1"/>
    <col min="15622" max="15622" width="9.42578125" style="923" customWidth="1"/>
    <col min="15623" max="15623" width="10.85546875" style="923" customWidth="1"/>
    <col min="15624" max="15624" width="8.85546875" style="923" customWidth="1"/>
    <col min="15625" max="15872" width="9.140625" style="923"/>
    <col min="15873" max="15873" width="44.28515625" style="923" bestFit="1" customWidth="1"/>
    <col min="15874" max="15874" width="11.42578125" style="923" customWidth="1"/>
    <col min="15875" max="15875" width="12.5703125" style="923" customWidth="1"/>
    <col min="15876" max="15876" width="12" style="923" customWidth="1"/>
    <col min="15877" max="15877" width="11.140625" style="923" customWidth="1"/>
    <col min="15878" max="15878" width="9.42578125" style="923" customWidth="1"/>
    <col min="15879" max="15879" width="10.85546875" style="923" customWidth="1"/>
    <col min="15880" max="15880" width="8.85546875" style="923" customWidth="1"/>
    <col min="15881" max="16128" width="9.140625" style="923"/>
    <col min="16129" max="16129" width="44.28515625" style="923" bestFit="1" customWidth="1"/>
    <col min="16130" max="16130" width="11.42578125" style="923" customWidth="1"/>
    <col min="16131" max="16131" width="12.5703125" style="923" customWidth="1"/>
    <col min="16132" max="16132" width="12" style="923" customWidth="1"/>
    <col min="16133" max="16133" width="11.140625" style="923" customWidth="1"/>
    <col min="16134" max="16134" width="9.42578125" style="923" customWidth="1"/>
    <col min="16135" max="16135" width="10.85546875" style="923" customWidth="1"/>
    <col min="16136" max="16136" width="8.85546875" style="923" customWidth="1"/>
    <col min="16137" max="16384" width="9.140625" style="923"/>
  </cols>
  <sheetData>
    <row r="1" spans="1:22">
      <c r="A1" s="2252" t="s">
        <v>896</v>
      </c>
      <c r="B1" s="2252"/>
      <c r="C1" s="2252"/>
      <c r="D1" s="2252"/>
      <c r="E1" s="2252"/>
      <c r="F1" s="2252"/>
      <c r="G1" s="2252"/>
      <c r="H1" s="2252"/>
      <c r="I1" s="1007" t="s">
        <v>235</v>
      </c>
      <c r="J1" s="1007"/>
      <c r="K1" s="1007"/>
    </row>
    <row r="2" spans="1:22">
      <c r="A2" s="2253" t="s">
        <v>227</v>
      </c>
      <c r="B2" s="2253"/>
      <c r="C2" s="2253"/>
      <c r="D2" s="2253"/>
      <c r="E2" s="2253"/>
      <c r="F2" s="2253"/>
      <c r="G2" s="2253"/>
      <c r="H2" s="2253"/>
      <c r="I2" s="1006"/>
      <c r="J2" s="1006"/>
      <c r="K2" s="1006"/>
    </row>
    <row r="3" spans="1:22">
      <c r="A3" s="2253" t="s">
        <v>889</v>
      </c>
      <c r="B3" s="2253"/>
      <c r="C3" s="2253"/>
      <c r="D3" s="2253"/>
      <c r="E3" s="2253"/>
      <c r="F3" s="2253"/>
      <c r="G3" s="2253"/>
      <c r="H3" s="2253"/>
      <c r="I3" s="1006"/>
      <c r="J3" s="1006"/>
      <c r="K3" s="1006"/>
    </row>
    <row r="4" spans="1:22" ht="16.5" thickBot="1">
      <c r="A4" s="978" t="s">
        <v>235</v>
      </c>
      <c r="B4" s="978"/>
      <c r="C4" s="978"/>
      <c r="D4" s="925"/>
      <c r="E4" s="978"/>
      <c r="F4" s="978"/>
      <c r="G4" s="2254" t="s">
        <v>1</v>
      </c>
      <c r="H4" s="2254"/>
    </row>
    <row r="5" spans="1:22" ht="21.75" customHeight="1" thickTop="1">
      <c r="A5" s="2255" t="s">
        <v>895</v>
      </c>
      <c r="B5" s="1005">
        <v>2017</v>
      </c>
      <c r="C5" s="1004">
        <v>2018</v>
      </c>
      <c r="D5" s="1004">
        <v>2019</v>
      </c>
      <c r="E5" s="2257" t="s">
        <v>894</v>
      </c>
      <c r="F5" s="2258"/>
      <c r="G5" s="2258"/>
      <c r="H5" s="2259"/>
    </row>
    <row r="6" spans="1:22">
      <c r="A6" s="2256"/>
      <c r="B6" s="2267" t="s">
        <v>885</v>
      </c>
      <c r="C6" s="2267" t="s">
        <v>885</v>
      </c>
      <c r="D6" s="2267" t="s">
        <v>883</v>
      </c>
      <c r="E6" s="2260" t="s">
        <v>45</v>
      </c>
      <c r="F6" s="2262"/>
      <c r="G6" s="2261" t="s">
        <v>58</v>
      </c>
      <c r="H6" s="2263"/>
    </row>
    <row r="7" spans="1:22">
      <c r="A7" s="2256"/>
      <c r="B7" s="2268"/>
      <c r="C7" s="2268"/>
      <c r="D7" s="2268"/>
      <c r="E7" s="1003" t="s">
        <v>2</v>
      </c>
      <c r="F7" s="980" t="s">
        <v>882</v>
      </c>
      <c r="G7" s="1003" t="s">
        <v>2</v>
      </c>
      <c r="H7" s="979" t="s">
        <v>882</v>
      </c>
    </row>
    <row r="8" spans="1:22" ht="24" customHeight="1">
      <c r="A8" s="1001" t="s">
        <v>881</v>
      </c>
      <c r="B8" s="999">
        <v>1025424.8580087306</v>
      </c>
      <c r="C8" s="999">
        <v>1073704.0255269997</v>
      </c>
      <c r="D8" s="966">
        <v>1020773.6677751009</v>
      </c>
      <c r="E8" s="999">
        <v>48279.167518269154</v>
      </c>
      <c r="F8" s="1000">
        <v>4.7082111518168501</v>
      </c>
      <c r="G8" s="999">
        <v>-52930.357751898817</v>
      </c>
      <c r="H8" s="998">
        <v>-4.9296972436998479</v>
      </c>
      <c r="P8" s="927"/>
      <c r="Q8" s="927"/>
      <c r="R8" s="927"/>
      <c r="S8" s="927"/>
      <c r="T8" s="927"/>
      <c r="U8" s="927"/>
      <c r="V8" s="927"/>
    </row>
    <row r="9" spans="1:22" ht="24" customHeight="1">
      <c r="A9" s="996" t="s">
        <v>880</v>
      </c>
      <c r="B9" s="994">
        <v>1129987.6192336667</v>
      </c>
      <c r="C9" s="994">
        <v>1153306.2771163834</v>
      </c>
      <c r="D9" s="955">
        <v>1125658.7979239859</v>
      </c>
      <c r="E9" s="994">
        <v>23318.65788271674</v>
      </c>
      <c r="F9" s="995">
        <v>2.0636206526343139</v>
      </c>
      <c r="G9" s="994">
        <v>-27647.479192397557</v>
      </c>
      <c r="H9" s="993">
        <v>-2.3972365139227949</v>
      </c>
      <c r="P9" s="927"/>
      <c r="Q9" s="927"/>
      <c r="R9" s="927"/>
      <c r="S9" s="927"/>
      <c r="T9" s="927"/>
      <c r="U9" s="927"/>
      <c r="V9" s="927"/>
    </row>
    <row r="10" spans="1:22" ht="24" customHeight="1">
      <c r="A10" s="996" t="s">
        <v>879</v>
      </c>
      <c r="B10" s="994">
        <v>104562.76122493613</v>
      </c>
      <c r="C10" s="994">
        <v>79602.251589383581</v>
      </c>
      <c r="D10" s="994">
        <v>104885.130148885</v>
      </c>
      <c r="E10" s="994">
        <v>-24960.509635552546</v>
      </c>
      <c r="F10" s="995">
        <v>-23.87131837677596</v>
      </c>
      <c r="G10" s="994">
        <v>25282.87855950142</v>
      </c>
      <c r="H10" s="993">
        <v>31.761511835016176</v>
      </c>
      <c r="P10" s="927"/>
      <c r="Q10" s="927"/>
      <c r="R10" s="927"/>
      <c r="S10" s="927"/>
      <c r="T10" s="927"/>
      <c r="U10" s="927"/>
      <c r="V10" s="927"/>
    </row>
    <row r="11" spans="1:22" ht="24" customHeight="1">
      <c r="A11" s="997" t="s">
        <v>878</v>
      </c>
      <c r="B11" s="955">
        <v>101718.66226857612</v>
      </c>
      <c r="C11" s="955">
        <v>75845.407038823585</v>
      </c>
      <c r="D11" s="955">
        <v>98172.612459475</v>
      </c>
      <c r="E11" s="994">
        <v>-25873.25522975254</v>
      </c>
      <c r="F11" s="995">
        <v>-25.436094668092728</v>
      </c>
      <c r="G11" s="994">
        <v>22327.205420651415</v>
      </c>
      <c r="H11" s="993">
        <v>29.437781788451094</v>
      </c>
      <c r="P11" s="927"/>
      <c r="Q11" s="927"/>
      <c r="R11" s="927"/>
      <c r="S11" s="927"/>
      <c r="T11" s="927"/>
      <c r="U11" s="927"/>
      <c r="V11" s="927"/>
    </row>
    <row r="12" spans="1:22" ht="24" customHeight="1">
      <c r="A12" s="997" t="s">
        <v>877</v>
      </c>
      <c r="B12" s="994">
        <v>2844.0989563599987</v>
      </c>
      <c r="C12" s="994">
        <v>3756.8445505599998</v>
      </c>
      <c r="D12" s="955">
        <v>6712.5176894099995</v>
      </c>
      <c r="E12" s="994">
        <v>912.74559420000105</v>
      </c>
      <c r="F12" s="995">
        <v>32.092610285549718</v>
      </c>
      <c r="G12" s="994">
        <v>2955.6731388499998</v>
      </c>
      <c r="H12" s="993">
        <v>78.67435287971719</v>
      </c>
      <c r="P12" s="927"/>
      <c r="Q12" s="927"/>
      <c r="R12" s="927"/>
      <c r="S12" s="927"/>
      <c r="T12" s="927"/>
      <c r="U12" s="927"/>
      <c r="V12" s="927"/>
    </row>
    <row r="13" spans="1:22" ht="24" customHeight="1">
      <c r="A13" s="1001" t="s">
        <v>876</v>
      </c>
      <c r="B13" s="999">
        <v>1674249.8227850418</v>
      </c>
      <c r="C13" s="999">
        <v>2128937.2642907873</v>
      </c>
      <c r="D13" s="966">
        <v>2675917.5058963359</v>
      </c>
      <c r="E13" s="999">
        <v>454687.4415057454</v>
      </c>
      <c r="F13" s="1000">
        <v>27.157681925233394</v>
      </c>
      <c r="G13" s="999">
        <v>546980.24160554865</v>
      </c>
      <c r="H13" s="998">
        <v>25.692642558340683</v>
      </c>
      <c r="P13" s="927"/>
      <c r="Q13" s="927"/>
      <c r="R13" s="927"/>
      <c r="S13" s="927"/>
      <c r="T13" s="927"/>
      <c r="U13" s="927"/>
      <c r="V13" s="927"/>
    </row>
    <row r="14" spans="1:22" ht="24" customHeight="1">
      <c r="A14" s="996" t="s">
        <v>875</v>
      </c>
      <c r="B14" s="994">
        <v>2192034.3167827185</v>
      </c>
      <c r="C14" s="994">
        <v>2876905.4014130658</v>
      </c>
      <c r="D14" s="955">
        <v>3411331.3137445142</v>
      </c>
      <c r="E14" s="994">
        <v>684871.08463034732</v>
      </c>
      <c r="F14" s="995">
        <v>31.243629690777052</v>
      </c>
      <c r="G14" s="994">
        <v>534425.9123314484</v>
      </c>
      <c r="H14" s="993">
        <v>18.576415897059089</v>
      </c>
      <c r="P14" s="927"/>
      <c r="Q14" s="927"/>
      <c r="R14" s="927"/>
      <c r="S14" s="927"/>
      <c r="T14" s="927"/>
      <c r="U14" s="927"/>
      <c r="V14" s="927"/>
    </row>
    <row r="15" spans="1:22" ht="24" customHeight="1">
      <c r="A15" s="996" t="s">
        <v>874</v>
      </c>
      <c r="B15" s="994">
        <v>67264.596512759483</v>
      </c>
      <c r="C15" s="994">
        <v>216939.90771475006</v>
      </c>
      <c r="D15" s="955">
        <v>319786.69916809013</v>
      </c>
      <c r="E15" s="994">
        <v>149675.31120199058</v>
      </c>
      <c r="F15" s="995">
        <v>222.51722148307027</v>
      </c>
      <c r="G15" s="1002">
        <v>102846.79145334006</v>
      </c>
      <c r="H15" s="993">
        <v>47.407963125240762</v>
      </c>
      <c r="P15" s="927"/>
      <c r="Q15" s="927"/>
      <c r="R15" s="927"/>
      <c r="S15" s="927"/>
      <c r="T15" s="927"/>
      <c r="U15" s="927"/>
      <c r="V15" s="927"/>
    </row>
    <row r="16" spans="1:22" ht="24" customHeight="1">
      <c r="A16" s="997" t="s">
        <v>873</v>
      </c>
      <c r="B16" s="994">
        <v>313305.39959525003</v>
      </c>
      <c r="C16" s="994">
        <v>362168.50714887999</v>
      </c>
      <c r="D16" s="955">
        <v>441060.29953587992</v>
      </c>
      <c r="E16" s="994">
        <v>48863.107553629961</v>
      </c>
      <c r="F16" s="995">
        <v>15.595999180593365</v>
      </c>
      <c r="G16" s="994">
        <v>78891.792386999936</v>
      </c>
      <c r="H16" s="993">
        <v>21.783172978806007</v>
      </c>
      <c r="P16" s="927"/>
      <c r="Q16" s="927"/>
      <c r="R16" s="927"/>
      <c r="S16" s="927"/>
      <c r="T16" s="927"/>
      <c r="U16" s="927"/>
      <c r="V16" s="927"/>
    </row>
    <row r="17" spans="1:22" ht="24" customHeight="1">
      <c r="A17" s="997" t="s">
        <v>872</v>
      </c>
      <c r="B17" s="994">
        <v>246040.80308249054</v>
      </c>
      <c r="C17" s="955">
        <v>145228.59943412992</v>
      </c>
      <c r="D17" s="955">
        <v>121273.60036778977</v>
      </c>
      <c r="E17" s="994">
        <v>-100812.20364836062</v>
      </c>
      <c r="F17" s="995">
        <v>-40.973774424952239</v>
      </c>
      <c r="G17" s="994">
        <v>-23954.999066340155</v>
      </c>
      <c r="H17" s="993">
        <v>-16.494684352585264</v>
      </c>
      <c r="P17" s="927"/>
      <c r="Q17" s="927"/>
      <c r="R17" s="927"/>
      <c r="S17" s="927"/>
      <c r="T17" s="927"/>
      <c r="U17" s="927"/>
      <c r="V17" s="927"/>
    </row>
    <row r="18" spans="1:22" ht="24" customHeight="1">
      <c r="A18" s="996" t="s">
        <v>871</v>
      </c>
      <c r="B18" s="994">
        <v>10139.592593100002</v>
      </c>
      <c r="C18" s="994">
        <v>10936.7269100055</v>
      </c>
      <c r="D18" s="955">
        <v>9108.9591202600022</v>
      </c>
      <c r="E18" s="994">
        <v>797.13431690549805</v>
      </c>
      <c r="F18" s="995">
        <v>7.8616010415245716</v>
      </c>
      <c r="G18" s="994">
        <v>-1827.7677897454978</v>
      </c>
      <c r="H18" s="993">
        <v>-16.712201052340063</v>
      </c>
      <c r="P18" s="927"/>
      <c r="Q18" s="927"/>
      <c r="R18" s="927"/>
      <c r="S18" s="927"/>
      <c r="T18" s="927"/>
      <c r="U18" s="927"/>
      <c r="V18" s="927"/>
    </row>
    <row r="19" spans="1:22" ht="24" customHeight="1">
      <c r="A19" s="997" t="s">
        <v>870</v>
      </c>
      <c r="B19" s="994">
        <v>22438.073201116775</v>
      </c>
      <c r="C19" s="994">
        <v>28683.220709364759</v>
      </c>
      <c r="D19" s="994">
        <v>44286.635709982351</v>
      </c>
      <c r="E19" s="994">
        <v>6245.1475082479847</v>
      </c>
      <c r="F19" s="995">
        <v>27.832815466245801</v>
      </c>
      <c r="G19" s="994">
        <v>15603.415000617591</v>
      </c>
      <c r="H19" s="993">
        <v>54.399103778200356</v>
      </c>
      <c r="P19" s="927"/>
      <c r="Q19" s="927"/>
      <c r="R19" s="927"/>
      <c r="S19" s="927"/>
      <c r="T19" s="927"/>
      <c r="U19" s="927"/>
      <c r="V19" s="927"/>
    </row>
    <row r="20" spans="1:22" ht="24" customHeight="1">
      <c r="A20" s="997" t="s">
        <v>869</v>
      </c>
      <c r="B20" s="994">
        <v>4586.2288242900004</v>
      </c>
      <c r="C20" s="994">
        <v>2910.4285379699995</v>
      </c>
      <c r="D20" s="994">
        <v>1596.2377008600001</v>
      </c>
      <c r="E20" s="994">
        <v>-1675.8002863200009</v>
      </c>
      <c r="F20" s="995">
        <v>-36.539831537503659</v>
      </c>
      <c r="G20" s="994">
        <v>-1314.1908371099994</v>
      </c>
      <c r="H20" s="993">
        <v>-45.154547516450513</v>
      </c>
      <c r="P20" s="927"/>
      <c r="Q20" s="927"/>
      <c r="R20" s="927"/>
      <c r="S20" s="927"/>
      <c r="T20" s="927"/>
      <c r="U20" s="927"/>
      <c r="V20" s="927"/>
    </row>
    <row r="21" spans="1:22" ht="24" customHeight="1">
      <c r="A21" s="997" t="s">
        <v>868</v>
      </c>
      <c r="B21" s="994">
        <v>17851.844376826775</v>
      </c>
      <c r="C21" s="994">
        <v>25772.792171394758</v>
      </c>
      <c r="D21" s="994">
        <v>42690.398009122349</v>
      </c>
      <c r="E21" s="994">
        <v>7920.9477945679828</v>
      </c>
      <c r="F21" s="995">
        <v>44.370473029946709</v>
      </c>
      <c r="G21" s="994">
        <v>16917.605837727591</v>
      </c>
      <c r="H21" s="993">
        <v>65.641338839896662</v>
      </c>
      <c r="P21" s="927"/>
      <c r="Q21" s="927"/>
      <c r="R21" s="927"/>
      <c r="S21" s="927"/>
      <c r="T21" s="927"/>
      <c r="U21" s="927"/>
      <c r="V21" s="927"/>
    </row>
    <row r="22" spans="1:22" ht="24" customHeight="1">
      <c r="A22" s="996" t="s">
        <v>867</v>
      </c>
      <c r="B22" s="994">
        <v>2092192.0544757424</v>
      </c>
      <c r="C22" s="994">
        <v>2620345.5460789455</v>
      </c>
      <c r="D22" s="955">
        <v>3038149.0197461816</v>
      </c>
      <c r="E22" s="994">
        <v>528153.49160320312</v>
      </c>
      <c r="F22" s="995">
        <v>25.244025302234828</v>
      </c>
      <c r="G22" s="994">
        <v>417803.47366723605</v>
      </c>
      <c r="H22" s="993">
        <v>15.944594570453974</v>
      </c>
      <c r="P22" s="927"/>
      <c r="Q22" s="927"/>
      <c r="R22" s="927"/>
      <c r="S22" s="927"/>
      <c r="T22" s="927"/>
      <c r="U22" s="927"/>
      <c r="V22" s="927"/>
    </row>
    <row r="23" spans="1:22" ht="24" customHeight="1">
      <c r="A23" s="996" t="s">
        <v>866</v>
      </c>
      <c r="B23" s="994">
        <v>517784.49399767676</v>
      </c>
      <c r="C23" s="994">
        <v>747968.13712227868</v>
      </c>
      <c r="D23" s="994">
        <v>735413.80784817843</v>
      </c>
      <c r="E23" s="994">
        <v>230183.64312460192</v>
      </c>
      <c r="F23" s="995">
        <v>44.455491771763008</v>
      </c>
      <c r="G23" s="994">
        <v>-12554.329274100251</v>
      </c>
      <c r="H23" s="993">
        <v>-1.6784577645782597</v>
      </c>
      <c r="P23" s="927"/>
      <c r="Q23" s="927"/>
      <c r="R23" s="927"/>
      <c r="S23" s="927"/>
      <c r="T23" s="927"/>
      <c r="U23" s="927"/>
      <c r="V23" s="927"/>
    </row>
    <row r="24" spans="1:22" ht="24" customHeight="1">
      <c r="A24" s="1001" t="s">
        <v>863</v>
      </c>
      <c r="B24" s="999">
        <v>2699674.6807937725</v>
      </c>
      <c r="C24" s="999">
        <v>3202641.2898177868</v>
      </c>
      <c r="D24" s="966">
        <v>3696691.173671437</v>
      </c>
      <c r="E24" s="999">
        <v>502966.60902401432</v>
      </c>
      <c r="F24" s="1000">
        <v>18.630637706174635</v>
      </c>
      <c r="G24" s="999">
        <v>494049.88385365019</v>
      </c>
      <c r="H24" s="998">
        <v>15.426325933672047</v>
      </c>
      <c r="P24" s="927"/>
      <c r="Q24" s="927"/>
      <c r="R24" s="927"/>
      <c r="S24" s="927"/>
      <c r="T24" s="927"/>
      <c r="U24" s="927"/>
      <c r="V24" s="927"/>
    </row>
    <row r="25" spans="1:22" ht="24" customHeight="1">
      <c r="A25" s="996" t="s">
        <v>893</v>
      </c>
      <c r="B25" s="955">
        <v>1694196.5348597376</v>
      </c>
      <c r="C25" s="955">
        <v>1908281.3249095178</v>
      </c>
      <c r="D25" s="955">
        <v>2105924.5512072947</v>
      </c>
      <c r="E25" s="994">
        <v>214084.79004978016</v>
      </c>
      <c r="F25" s="995">
        <v>12.63636099146574</v>
      </c>
      <c r="G25" s="994">
        <v>197643.22629777691</v>
      </c>
      <c r="H25" s="993">
        <v>10.357132552620262</v>
      </c>
      <c r="P25" s="927"/>
      <c r="Q25" s="927"/>
      <c r="R25" s="927"/>
      <c r="S25" s="927"/>
      <c r="T25" s="927"/>
      <c r="U25" s="927"/>
      <c r="V25" s="927"/>
    </row>
    <row r="26" spans="1:22" ht="24" customHeight="1">
      <c r="A26" s="996" t="s">
        <v>861</v>
      </c>
      <c r="B26" s="955">
        <v>593299.48158929241</v>
      </c>
      <c r="C26" s="955">
        <v>675363.82636075863</v>
      </c>
      <c r="D26" s="955">
        <v>715071.54296047916</v>
      </c>
      <c r="E26" s="994">
        <v>82064.344771466218</v>
      </c>
      <c r="F26" s="995">
        <v>13.831858499460935</v>
      </c>
      <c r="G26" s="994">
        <v>39707.71659972053</v>
      </c>
      <c r="H26" s="993">
        <v>5.8794556429958815</v>
      </c>
      <c r="P26" s="927"/>
      <c r="Q26" s="927"/>
      <c r="R26" s="927"/>
      <c r="S26" s="927"/>
      <c r="T26" s="927"/>
      <c r="U26" s="927"/>
      <c r="V26" s="927"/>
    </row>
    <row r="27" spans="1:22" ht="24" customHeight="1">
      <c r="A27" s="997" t="s">
        <v>860</v>
      </c>
      <c r="B27" s="994">
        <v>400872.28780599998</v>
      </c>
      <c r="C27" s="994">
        <v>462253.09167127992</v>
      </c>
      <c r="D27" s="955">
        <v>456003.40562454454</v>
      </c>
      <c r="E27" s="994">
        <v>61380.803865279944</v>
      </c>
      <c r="F27" s="995">
        <v>15.311810203000329</v>
      </c>
      <c r="G27" s="994">
        <v>-6249.6860467353836</v>
      </c>
      <c r="H27" s="993">
        <v>-1.3520052454683626</v>
      </c>
      <c r="P27" s="927"/>
      <c r="Q27" s="927"/>
      <c r="R27" s="927"/>
      <c r="S27" s="927"/>
      <c r="T27" s="927"/>
      <c r="U27" s="927"/>
      <c r="V27" s="927"/>
    </row>
    <row r="28" spans="1:22" ht="24" customHeight="1">
      <c r="A28" s="997" t="s">
        <v>859</v>
      </c>
      <c r="B28" s="994">
        <v>192427.20777130462</v>
      </c>
      <c r="C28" s="994">
        <v>213110.76143130384</v>
      </c>
      <c r="D28" s="955">
        <v>259068.13830121633</v>
      </c>
      <c r="E28" s="994">
        <v>20683.553659999219</v>
      </c>
      <c r="F28" s="995">
        <v>10.748767754600044</v>
      </c>
      <c r="G28" s="994">
        <v>45957.376869912492</v>
      </c>
      <c r="H28" s="993">
        <v>21.565019317303143</v>
      </c>
      <c r="P28" s="927"/>
      <c r="Q28" s="927"/>
      <c r="R28" s="927"/>
      <c r="S28" s="927"/>
      <c r="T28" s="927"/>
      <c r="U28" s="927"/>
      <c r="V28" s="927"/>
    </row>
    <row r="29" spans="1:22" ht="24" customHeight="1">
      <c r="A29" s="997" t="s">
        <v>858</v>
      </c>
      <c r="B29" s="955">
        <v>1100897.0532704452</v>
      </c>
      <c r="C29" s="955">
        <v>1232917.4985487591</v>
      </c>
      <c r="D29" s="955">
        <v>1390853.0082468153</v>
      </c>
      <c r="E29" s="994">
        <v>132020.44527831394</v>
      </c>
      <c r="F29" s="995">
        <v>11.992079085516631</v>
      </c>
      <c r="G29" s="994">
        <v>157935.50969805615</v>
      </c>
      <c r="H29" s="993">
        <v>12.809900896366436</v>
      </c>
      <c r="P29" s="927"/>
      <c r="Q29" s="927"/>
      <c r="R29" s="927"/>
      <c r="S29" s="927"/>
      <c r="T29" s="927"/>
      <c r="U29" s="927"/>
      <c r="V29" s="927"/>
    </row>
    <row r="30" spans="1:22" ht="24" customHeight="1">
      <c r="A30" s="996" t="s">
        <v>857</v>
      </c>
      <c r="B30" s="955">
        <v>1005478.1459340348</v>
      </c>
      <c r="C30" s="955">
        <v>1294359.964908269</v>
      </c>
      <c r="D30" s="955">
        <v>1590766.6224641425</v>
      </c>
      <c r="E30" s="994">
        <v>288881.81897423416</v>
      </c>
      <c r="F30" s="995">
        <v>28.730790434622381</v>
      </c>
      <c r="G30" s="994">
        <v>296406.65755587351</v>
      </c>
      <c r="H30" s="993">
        <v>22.899862912314333</v>
      </c>
      <c r="P30" s="927"/>
      <c r="Q30" s="927"/>
      <c r="R30" s="927"/>
      <c r="S30" s="927"/>
      <c r="T30" s="927"/>
      <c r="U30" s="927"/>
      <c r="V30" s="927"/>
    </row>
    <row r="31" spans="1:22" ht="24" customHeight="1" thickBot="1">
      <c r="A31" s="992" t="s">
        <v>856</v>
      </c>
      <c r="B31" s="990">
        <v>2801393.3430623487</v>
      </c>
      <c r="C31" s="990">
        <v>3278486.6968566105</v>
      </c>
      <c r="D31" s="948">
        <v>3794863.7861309121</v>
      </c>
      <c r="E31" s="990">
        <v>477093.35379426181</v>
      </c>
      <c r="F31" s="991">
        <v>17.030573552828045</v>
      </c>
      <c r="G31" s="990">
        <v>516377.08927430166</v>
      </c>
      <c r="H31" s="989">
        <v>15.750470781821392</v>
      </c>
      <c r="P31" s="927"/>
      <c r="Q31" s="927"/>
      <c r="R31" s="927"/>
      <c r="S31" s="927"/>
      <c r="T31" s="927"/>
      <c r="U31" s="927"/>
      <c r="V31" s="927"/>
    </row>
    <row r="32" spans="1:22" ht="24" customHeight="1" thickTop="1">
      <c r="A32" s="988" t="s">
        <v>892</v>
      </c>
      <c r="B32" s="952"/>
      <c r="C32" s="952"/>
      <c r="D32" s="952"/>
      <c r="E32" s="952"/>
      <c r="F32" s="952"/>
      <c r="G32" s="952"/>
      <c r="H32" s="987"/>
      <c r="P32" s="927"/>
      <c r="Q32" s="927"/>
      <c r="R32" s="927"/>
      <c r="S32" s="927"/>
      <c r="T32" s="927"/>
      <c r="U32" s="927"/>
      <c r="V32" s="927"/>
    </row>
    <row r="33" spans="1:22" ht="24" customHeight="1">
      <c r="A33" s="986" t="s">
        <v>851</v>
      </c>
      <c r="B33" s="928"/>
      <c r="C33" s="928"/>
      <c r="D33" s="928"/>
      <c r="E33" s="928"/>
      <c r="F33" s="928"/>
      <c r="G33" s="928"/>
      <c r="H33" s="985"/>
      <c r="P33" s="927"/>
      <c r="Q33" s="927"/>
      <c r="R33" s="927"/>
      <c r="S33" s="927"/>
      <c r="T33" s="927"/>
      <c r="U33" s="927"/>
      <c r="V33" s="927"/>
    </row>
    <row r="34" spans="1:22" ht="24" customHeight="1">
      <c r="A34" s="984" t="s">
        <v>891</v>
      </c>
      <c r="B34" s="982">
        <v>617310.72457080986</v>
      </c>
      <c r="C34" s="982">
        <v>634860.36536235001</v>
      </c>
      <c r="D34" s="928">
        <v>717704.39271443</v>
      </c>
      <c r="E34" s="982">
        <v>17549.640791540151</v>
      </c>
      <c r="F34" s="982">
        <v>2.8429185000376713</v>
      </c>
      <c r="G34" s="982">
        <v>82844.027352079982</v>
      </c>
      <c r="H34" s="982">
        <v>13.049172994883104</v>
      </c>
      <c r="P34" s="927"/>
      <c r="Q34" s="927"/>
      <c r="R34" s="927"/>
      <c r="S34" s="927"/>
      <c r="T34" s="927"/>
      <c r="U34" s="927"/>
      <c r="V34" s="927"/>
    </row>
    <row r="35" spans="1:22" ht="24" customHeight="1">
      <c r="A35" s="984" t="s">
        <v>850</v>
      </c>
      <c r="B35" s="932">
        <v>0.96110347346028779</v>
      </c>
      <c r="C35" s="932">
        <v>1.0637990071648133</v>
      </c>
      <c r="D35" s="932">
        <v>0.99633156800950717</v>
      </c>
      <c r="E35" s="982">
        <v>0.10269553370452555</v>
      </c>
      <c r="F35" s="982">
        <v>10.68516934339941</v>
      </c>
      <c r="G35" s="982">
        <v>-6.7467439155306175E-2</v>
      </c>
      <c r="H35" s="982">
        <v>-6.3421227789182844</v>
      </c>
      <c r="P35" s="927"/>
      <c r="Q35" s="927"/>
      <c r="R35" s="927"/>
      <c r="S35" s="927"/>
      <c r="T35" s="927"/>
      <c r="U35" s="927"/>
      <c r="V35" s="927"/>
    </row>
    <row r="36" spans="1:22" ht="24" customHeight="1">
      <c r="A36" s="984" t="s">
        <v>849</v>
      </c>
      <c r="B36" s="932">
        <v>2.7444793479615006</v>
      </c>
      <c r="C36" s="932">
        <v>3.0058284136549553</v>
      </c>
      <c r="D36" s="932">
        <v>2.9342506087255185</v>
      </c>
      <c r="E36" s="982">
        <v>0.26134906569345473</v>
      </c>
      <c r="F36" s="982">
        <v>9.5227193415601867</v>
      </c>
      <c r="G36" s="982">
        <v>-7.1577804929436883E-2</v>
      </c>
      <c r="H36" s="982">
        <v>-2.381300429667621</v>
      </c>
      <c r="P36" s="927"/>
      <c r="Q36" s="927"/>
      <c r="R36" s="927"/>
      <c r="S36" s="927"/>
      <c r="T36" s="927"/>
      <c r="U36" s="927"/>
      <c r="V36" s="927"/>
    </row>
    <row r="37" spans="1:22" ht="24" customHeight="1">
      <c r="A37" s="984" t="s">
        <v>848</v>
      </c>
      <c r="B37" s="983">
        <v>4.3732832969502393</v>
      </c>
      <c r="C37" s="983">
        <v>5.0446388915613936</v>
      </c>
      <c r="D37" s="930">
        <v>5.1507155469540606</v>
      </c>
      <c r="E37" s="982">
        <v>0.67135559461115424</v>
      </c>
      <c r="F37" s="982">
        <v>15.351294417156373</v>
      </c>
      <c r="G37" s="982">
        <v>0.10607665539266709</v>
      </c>
      <c r="H37" s="982">
        <v>2.1027601315549216</v>
      </c>
      <c r="P37" s="927"/>
      <c r="Q37" s="927"/>
      <c r="R37" s="927"/>
      <c r="S37" s="927"/>
      <c r="T37" s="927"/>
      <c r="U37" s="927"/>
      <c r="V37" s="927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9"/>
  <sheetViews>
    <sheetView showGridLines="0" workbookViewId="0">
      <selection activeCell="A2" sqref="A2:K2"/>
    </sheetView>
  </sheetViews>
  <sheetFormatPr defaultColWidth="11" defaultRowHeight="17.100000000000001" customHeight="1"/>
  <cols>
    <col min="1" max="1" width="53.5703125" style="924" bestFit="1" customWidth="1"/>
    <col min="2" max="3" width="16.5703125" style="924" bestFit="1" customWidth="1"/>
    <col min="4" max="5" width="17" style="924" bestFit="1" customWidth="1"/>
    <col min="6" max="6" width="15.140625" style="924" bestFit="1" customWidth="1"/>
    <col min="7" max="7" width="2.42578125" style="924" bestFit="1" customWidth="1"/>
    <col min="8" max="8" width="12.5703125" style="924" bestFit="1" customWidth="1"/>
    <col min="9" max="9" width="15.140625" style="924" bestFit="1" customWidth="1"/>
    <col min="10" max="10" width="2.140625" style="924" customWidth="1"/>
    <col min="11" max="11" width="9.42578125" style="924" customWidth="1"/>
    <col min="12" max="256" width="11" style="923"/>
    <col min="257" max="257" width="46.7109375" style="923" bestFit="1" customWidth="1"/>
    <col min="258" max="258" width="11.85546875" style="923" customWidth="1"/>
    <col min="259" max="259" width="12.42578125" style="923" customWidth="1"/>
    <col min="260" max="260" width="12.5703125" style="923" customWidth="1"/>
    <col min="261" max="261" width="11.7109375" style="923" customWidth="1"/>
    <col min="262" max="262" width="10.7109375" style="923" customWidth="1"/>
    <col min="263" max="263" width="2.42578125" style="923" bestFit="1" customWidth="1"/>
    <col min="264" max="264" width="8.5703125" style="923" customWidth="1"/>
    <col min="265" max="265" width="12.42578125" style="923" customWidth="1"/>
    <col min="266" max="266" width="2.140625" style="923" customWidth="1"/>
    <col min="267" max="267" width="9.42578125" style="923" customWidth="1"/>
    <col min="268" max="512" width="11" style="923"/>
    <col min="513" max="513" width="46.7109375" style="923" bestFit="1" customWidth="1"/>
    <col min="514" max="514" width="11.85546875" style="923" customWidth="1"/>
    <col min="515" max="515" width="12.42578125" style="923" customWidth="1"/>
    <col min="516" max="516" width="12.5703125" style="923" customWidth="1"/>
    <col min="517" max="517" width="11.7109375" style="923" customWidth="1"/>
    <col min="518" max="518" width="10.7109375" style="923" customWidth="1"/>
    <col min="519" max="519" width="2.42578125" style="923" bestFit="1" customWidth="1"/>
    <col min="520" max="520" width="8.5703125" style="923" customWidth="1"/>
    <col min="521" max="521" width="12.42578125" style="923" customWidth="1"/>
    <col min="522" max="522" width="2.140625" style="923" customWidth="1"/>
    <col min="523" max="523" width="9.42578125" style="923" customWidth="1"/>
    <col min="524" max="768" width="11" style="923"/>
    <col min="769" max="769" width="46.7109375" style="923" bestFit="1" customWidth="1"/>
    <col min="770" max="770" width="11.85546875" style="923" customWidth="1"/>
    <col min="771" max="771" width="12.42578125" style="923" customWidth="1"/>
    <col min="772" max="772" width="12.5703125" style="923" customWidth="1"/>
    <col min="773" max="773" width="11.7109375" style="923" customWidth="1"/>
    <col min="774" max="774" width="10.7109375" style="923" customWidth="1"/>
    <col min="775" max="775" width="2.42578125" style="923" bestFit="1" customWidth="1"/>
    <col min="776" max="776" width="8.5703125" style="923" customWidth="1"/>
    <col min="777" max="777" width="12.42578125" style="923" customWidth="1"/>
    <col min="778" max="778" width="2.140625" style="923" customWidth="1"/>
    <col min="779" max="779" width="9.42578125" style="923" customWidth="1"/>
    <col min="780" max="1024" width="11" style="923"/>
    <col min="1025" max="1025" width="46.7109375" style="923" bestFit="1" customWidth="1"/>
    <col min="1026" max="1026" width="11.85546875" style="923" customWidth="1"/>
    <col min="1027" max="1027" width="12.42578125" style="923" customWidth="1"/>
    <col min="1028" max="1028" width="12.5703125" style="923" customWidth="1"/>
    <col min="1029" max="1029" width="11.7109375" style="923" customWidth="1"/>
    <col min="1030" max="1030" width="10.7109375" style="923" customWidth="1"/>
    <col min="1031" max="1031" width="2.42578125" style="923" bestFit="1" customWidth="1"/>
    <col min="1032" max="1032" width="8.5703125" style="923" customWidth="1"/>
    <col min="1033" max="1033" width="12.42578125" style="923" customWidth="1"/>
    <col min="1034" max="1034" width="2.140625" style="923" customWidth="1"/>
    <col min="1035" max="1035" width="9.42578125" style="923" customWidth="1"/>
    <col min="1036" max="1280" width="11" style="923"/>
    <col min="1281" max="1281" width="46.7109375" style="923" bestFit="1" customWidth="1"/>
    <col min="1282" max="1282" width="11.85546875" style="923" customWidth="1"/>
    <col min="1283" max="1283" width="12.42578125" style="923" customWidth="1"/>
    <col min="1284" max="1284" width="12.5703125" style="923" customWidth="1"/>
    <col min="1285" max="1285" width="11.7109375" style="923" customWidth="1"/>
    <col min="1286" max="1286" width="10.7109375" style="923" customWidth="1"/>
    <col min="1287" max="1287" width="2.42578125" style="923" bestFit="1" customWidth="1"/>
    <col min="1288" max="1288" width="8.5703125" style="923" customWidth="1"/>
    <col min="1289" max="1289" width="12.42578125" style="923" customWidth="1"/>
    <col min="1290" max="1290" width="2.140625" style="923" customWidth="1"/>
    <col min="1291" max="1291" width="9.42578125" style="923" customWidth="1"/>
    <col min="1292" max="1536" width="11" style="923"/>
    <col min="1537" max="1537" width="46.7109375" style="923" bestFit="1" customWidth="1"/>
    <col min="1538" max="1538" width="11.85546875" style="923" customWidth="1"/>
    <col min="1539" max="1539" width="12.42578125" style="923" customWidth="1"/>
    <col min="1540" max="1540" width="12.5703125" style="923" customWidth="1"/>
    <col min="1541" max="1541" width="11.7109375" style="923" customWidth="1"/>
    <col min="1542" max="1542" width="10.7109375" style="923" customWidth="1"/>
    <col min="1543" max="1543" width="2.42578125" style="923" bestFit="1" customWidth="1"/>
    <col min="1544" max="1544" width="8.5703125" style="923" customWidth="1"/>
    <col min="1545" max="1545" width="12.42578125" style="923" customWidth="1"/>
    <col min="1546" max="1546" width="2.140625" style="923" customWidth="1"/>
    <col min="1547" max="1547" width="9.42578125" style="923" customWidth="1"/>
    <col min="1548" max="1792" width="11" style="923"/>
    <col min="1793" max="1793" width="46.7109375" style="923" bestFit="1" customWidth="1"/>
    <col min="1794" max="1794" width="11.85546875" style="923" customWidth="1"/>
    <col min="1795" max="1795" width="12.42578125" style="923" customWidth="1"/>
    <col min="1796" max="1796" width="12.5703125" style="923" customWidth="1"/>
    <col min="1797" max="1797" width="11.7109375" style="923" customWidth="1"/>
    <col min="1798" max="1798" width="10.7109375" style="923" customWidth="1"/>
    <col min="1799" max="1799" width="2.42578125" style="923" bestFit="1" customWidth="1"/>
    <col min="1800" max="1800" width="8.5703125" style="923" customWidth="1"/>
    <col min="1801" max="1801" width="12.42578125" style="923" customWidth="1"/>
    <col min="1802" max="1802" width="2.140625" style="923" customWidth="1"/>
    <col min="1803" max="1803" width="9.42578125" style="923" customWidth="1"/>
    <col min="1804" max="2048" width="11" style="923"/>
    <col min="2049" max="2049" width="46.7109375" style="923" bestFit="1" customWidth="1"/>
    <col min="2050" max="2050" width="11.85546875" style="923" customWidth="1"/>
    <col min="2051" max="2051" width="12.42578125" style="923" customWidth="1"/>
    <col min="2052" max="2052" width="12.5703125" style="923" customWidth="1"/>
    <col min="2053" max="2053" width="11.7109375" style="923" customWidth="1"/>
    <col min="2054" max="2054" width="10.7109375" style="923" customWidth="1"/>
    <col min="2055" max="2055" width="2.42578125" style="923" bestFit="1" customWidth="1"/>
    <col min="2056" max="2056" width="8.5703125" style="923" customWidth="1"/>
    <col min="2057" max="2057" width="12.42578125" style="923" customWidth="1"/>
    <col min="2058" max="2058" width="2.140625" style="923" customWidth="1"/>
    <col min="2059" max="2059" width="9.42578125" style="923" customWidth="1"/>
    <col min="2060" max="2304" width="11" style="923"/>
    <col min="2305" max="2305" width="46.7109375" style="923" bestFit="1" customWidth="1"/>
    <col min="2306" max="2306" width="11.85546875" style="923" customWidth="1"/>
    <col min="2307" max="2307" width="12.42578125" style="923" customWidth="1"/>
    <col min="2308" max="2308" width="12.5703125" style="923" customWidth="1"/>
    <col min="2309" max="2309" width="11.7109375" style="923" customWidth="1"/>
    <col min="2310" max="2310" width="10.7109375" style="923" customWidth="1"/>
    <col min="2311" max="2311" width="2.42578125" style="923" bestFit="1" customWidth="1"/>
    <col min="2312" max="2312" width="8.5703125" style="923" customWidth="1"/>
    <col min="2313" max="2313" width="12.42578125" style="923" customWidth="1"/>
    <col min="2314" max="2314" width="2.140625" style="923" customWidth="1"/>
    <col min="2315" max="2315" width="9.42578125" style="923" customWidth="1"/>
    <col min="2316" max="2560" width="11" style="923"/>
    <col min="2561" max="2561" width="46.7109375" style="923" bestFit="1" customWidth="1"/>
    <col min="2562" max="2562" width="11.85546875" style="923" customWidth="1"/>
    <col min="2563" max="2563" width="12.42578125" style="923" customWidth="1"/>
    <col min="2564" max="2564" width="12.5703125" style="923" customWidth="1"/>
    <col min="2565" max="2565" width="11.7109375" style="923" customWidth="1"/>
    <col min="2566" max="2566" width="10.7109375" style="923" customWidth="1"/>
    <col min="2567" max="2567" width="2.42578125" style="923" bestFit="1" customWidth="1"/>
    <col min="2568" max="2568" width="8.5703125" style="923" customWidth="1"/>
    <col min="2569" max="2569" width="12.42578125" style="923" customWidth="1"/>
    <col min="2570" max="2570" width="2.140625" style="923" customWidth="1"/>
    <col min="2571" max="2571" width="9.42578125" style="923" customWidth="1"/>
    <col min="2572" max="2816" width="11" style="923"/>
    <col min="2817" max="2817" width="46.7109375" style="923" bestFit="1" customWidth="1"/>
    <col min="2818" max="2818" width="11.85546875" style="923" customWidth="1"/>
    <col min="2819" max="2819" width="12.42578125" style="923" customWidth="1"/>
    <col min="2820" max="2820" width="12.5703125" style="923" customWidth="1"/>
    <col min="2821" max="2821" width="11.7109375" style="923" customWidth="1"/>
    <col min="2822" max="2822" width="10.7109375" style="923" customWidth="1"/>
    <col min="2823" max="2823" width="2.42578125" style="923" bestFit="1" customWidth="1"/>
    <col min="2824" max="2824" width="8.5703125" style="923" customWidth="1"/>
    <col min="2825" max="2825" width="12.42578125" style="923" customWidth="1"/>
    <col min="2826" max="2826" width="2.140625" style="923" customWidth="1"/>
    <col min="2827" max="2827" width="9.42578125" style="923" customWidth="1"/>
    <col min="2828" max="3072" width="11" style="923"/>
    <col min="3073" max="3073" width="46.7109375" style="923" bestFit="1" customWidth="1"/>
    <col min="3074" max="3074" width="11.85546875" style="923" customWidth="1"/>
    <col min="3075" max="3075" width="12.42578125" style="923" customWidth="1"/>
    <col min="3076" max="3076" width="12.5703125" style="923" customWidth="1"/>
    <col min="3077" max="3077" width="11.7109375" style="923" customWidth="1"/>
    <col min="3078" max="3078" width="10.7109375" style="923" customWidth="1"/>
    <col min="3079" max="3079" width="2.42578125" style="923" bestFit="1" customWidth="1"/>
    <col min="3080" max="3080" width="8.5703125" style="923" customWidth="1"/>
    <col min="3081" max="3081" width="12.42578125" style="923" customWidth="1"/>
    <col min="3082" max="3082" width="2.140625" style="923" customWidth="1"/>
    <col min="3083" max="3083" width="9.42578125" style="923" customWidth="1"/>
    <col min="3084" max="3328" width="11" style="923"/>
    <col min="3329" max="3329" width="46.7109375" style="923" bestFit="1" customWidth="1"/>
    <col min="3330" max="3330" width="11.85546875" style="923" customWidth="1"/>
    <col min="3331" max="3331" width="12.42578125" style="923" customWidth="1"/>
    <col min="3332" max="3332" width="12.5703125" style="923" customWidth="1"/>
    <col min="3333" max="3333" width="11.7109375" style="923" customWidth="1"/>
    <col min="3334" max="3334" width="10.7109375" style="923" customWidth="1"/>
    <col min="3335" max="3335" width="2.42578125" style="923" bestFit="1" customWidth="1"/>
    <col min="3336" max="3336" width="8.5703125" style="923" customWidth="1"/>
    <col min="3337" max="3337" width="12.42578125" style="923" customWidth="1"/>
    <col min="3338" max="3338" width="2.140625" style="923" customWidth="1"/>
    <col min="3339" max="3339" width="9.42578125" style="923" customWidth="1"/>
    <col min="3340" max="3584" width="11" style="923"/>
    <col min="3585" max="3585" width="46.7109375" style="923" bestFit="1" customWidth="1"/>
    <col min="3586" max="3586" width="11.85546875" style="923" customWidth="1"/>
    <col min="3587" max="3587" width="12.42578125" style="923" customWidth="1"/>
    <col min="3588" max="3588" width="12.5703125" style="923" customWidth="1"/>
    <col min="3589" max="3589" width="11.7109375" style="923" customWidth="1"/>
    <col min="3590" max="3590" width="10.7109375" style="923" customWidth="1"/>
    <col min="3591" max="3591" width="2.42578125" style="923" bestFit="1" customWidth="1"/>
    <col min="3592" max="3592" width="8.5703125" style="923" customWidth="1"/>
    <col min="3593" max="3593" width="12.42578125" style="923" customWidth="1"/>
    <col min="3594" max="3594" width="2.140625" style="923" customWidth="1"/>
    <col min="3595" max="3595" width="9.42578125" style="923" customWidth="1"/>
    <col min="3596" max="3840" width="11" style="923"/>
    <col min="3841" max="3841" width="46.7109375" style="923" bestFit="1" customWidth="1"/>
    <col min="3842" max="3842" width="11.85546875" style="923" customWidth="1"/>
    <col min="3843" max="3843" width="12.42578125" style="923" customWidth="1"/>
    <col min="3844" max="3844" width="12.5703125" style="923" customWidth="1"/>
    <col min="3845" max="3845" width="11.7109375" style="923" customWidth="1"/>
    <col min="3846" max="3846" width="10.7109375" style="923" customWidth="1"/>
    <col min="3847" max="3847" width="2.42578125" style="923" bestFit="1" customWidth="1"/>
    <col min="3848" max="3848" width="8.5703125" style="923" customWidth="1"/>
    <col min="3849" max="3849" width="12.42578125" style="923" customWidth="1"/>
    <col min="3850" max="3850" width="2.140625" style="923" customWidth="1"/>
    <col min="3851" max="3851" width="9.42578125" style="923" customWidth="1"/>
    <col min="3852" max="4096" width="11" style="923"/>
    <col min="4097" max="4097" width="46.7109375" style="923" bestFit="1" customWidth="1"/>
    <col min="4098" max="4098" width="11.85546875" style="923" customWidth="1"/>
    <col min="4099" max="4099" width="12.42578125" style="923" customWidth="1"/>
    <col min="4100" max="4100" width="12.5703125" style="923" customWidth="1"/>
    <col min="4101" max="4101" width="11.7109375" style="923" customWidth="1"/>
    <col min="4102" max="4102" width="10.7109375" style="923" customWidth="1"/>
    <col min="4103" max="4103" width="2.42578125" style="923" bestFit="1" customWidth="1"/>
    <col min="4104" max="4104" width="8.5703125" style="923" customWidth="1"/>
    <col min="4105" max="4105" width="12.42578125" style="923" customWidth="1"/>
    <col min="4106" max="4106" width="2.140625" style="923" customWidth="1"/>
    <col min="4107" max="4107" width="9.42578125" style="923" customWidth="1"/>
    <col min="4108" max="4352" width="11" style="923"/>
    <col min="4353" max="4353" width="46.7109375" style="923" bestFit="1" customWidth="1"/>
    <col min="4354" max="4354" width="11.85546875" style="923" customWidth="1"/>
    <col min="4355" max="4355" width="12.42578125" style="923" customWidth="1"/>
    <col min="4356" max="4356" width="12.5703125" style="923" customWidth="1"/>
    <col min="4357" max="4357" width="11.7109375" style="923" customWidth="1"/>
    <col min="4358" max="4358" width="10.7109375" style="923" customWidth="1"/>
    <col min="4359" max="4359" width="2.42578125" style="923" bestFit="1" customWidth="1"/>
    <col min="4360" max="4360" width="8.5703125" style="923" customWidth="1"/>
    <col min="4361" max="4361" width="12.42578125" style="923" customWidth="1"/>
    <col min="4362" max="4362" width="2.140625" style="923" customWidth="1"/>
    <col min="4363" max="4363" width="9.42578125" style="923" customWidth="1"/>
    <col min="4364" max="4608" width="11" style="923"/>
    <col min="4609" max="4609" width="46.7109375" style="923" bestFit="1" customWidth="1"/>
    <col min="4610" max="4610" width="11.85546875" style="923" customWidth="1"/>
    <col min="4611" max="4611" width="12.42578125" style="923" customWidth="1"/>
    <col min="4612" max="4612" width="12.5703125" style="923" customWidth="1"/>
    <col min="4613" max="4613" width="11.7109375" style="923" customWidth="1"/>
    <col min="4614" max="4614" width="10.7109375" style="923" customWidth="1"/>
    <col min="4615" max="4615" width="2.42578125" style="923" bestFit="1" customWidth="1"/>
    <col min="4616" max="4616" width="8.5703125" style="923" customWidth="1"/>
    <col min="4617" max="4617" width="12.42578125" style="923" customWidth="1"/>
    <col min="4618" max="4618" width="2.140625" style="923" customWidth="1"/>
    <col min="4619" max="4619" width="9.42578125" style="923" customWidth="1"/>
    <col min="4620" max="4864" width="11" style="923"/>
    <col min="4865" max="4865" width="46.7109375" style="923" bestFit="1" customWidth="1"/>
    <col min="4866" max="4866" width="11.85546875" style="923" customWidth="1"/>
    <col min="4867" max="4867" width="12.42578125" style="923" customWidth="1"/>
    <col min="4868" max="4868" width="12.5703125" style="923" customWidth="1"/>
    <col min="4869" max="4869" width="11.7109375" style="923" customWidth="1"/>
    <col min="4870" max="4870" width="10.7109375" style="923" customWidth="1"/>
    <col min="4871" max="4871" width="2.42578125" style="923" bestFit="1" customWidth="1"/>
    <col min="4872" max="4872" width="8.5703125" style="923" customWidth="1"/>
    <col min="4873" max="4873" width="12.42578125" style="923" customWidth="1"/>
    <col min="4874" max="4874" width="2.140625" style="923" customWidth="1"/>
    <col min="4875" max="4875" width="9.42578125" style="923" customWidth="1"/>
    <col min="4876" max="5120" width="11" style="923"/>
    <col min="5121" max="5121" width="46.7109375" style="923" bestFit="1" customWidth="1"/>
    <col min="5122" max="5122" width="11.85546875" style="923" customWidth="1"/>
    <col min="5123" max="5123" width="12.42578125" style="923" customWidth="1"/>
    <col min="5124" max="5124" width="12.5703125" style="923" customWidth="1"/>
    <col min="5125" max="5125" width="11.7109375" style="923" customWidth="1"/>
    <col min="5126" max="5126" width="10.7109375" style="923" customWidth="1"/>
    <col min="5127" max="5127" width="2.42578125" style="923" bestFit="1" customWidth="1"/>
    <col min="5128" max="5128" width="8.5703125" style="923" customWidth="1"/>
    <col min="5129" max="5129" width="12.42578125" style="923" customWidth="1"/>
    <col min="5130" max="5130" width="2.140625" style="923" customWidth="1"/>
    <col min="5131" max="5131" width="9.42578125" style="923" customWidth="1"/>
    <col min="5132" max="5376" width="11" style="923"/>
    <col min="5377" max="5377" width="46.7109375" style="923" bestFit="1" customWidth="1"/>
    <col min="5378" max="5378" width="11.85546875" style="923" customWidth="1"/>
    <col min="5379" max="5379" width="12.42578125" style="923" customWidth="1"/>
    <col min="5380" max="5380" width="12.5703125" style="923" customWidth="1"/>
    <col min="5381" max="5381" width="11.7109375" style="923" customWidth="1"/>
    <col min="5382" max="5382" width="10.7109375" style="923" customWidth="1"/>
    <col min="5383" max="5383" width="2.42578125" style="923" bestFit="1" customWidth="1"/>
    <col min="5384" max="5384" width="8.5703125" style="923" customWidth="1"/>
    <col min="5385" max="5385" width="12.42578125" style="923" customWidth="1"/>
    <col min="5386" max="5386" width="2.140625" style="923" customWidth="1"/>
    <col min="5387" max="5387" width="9.42578125" style="923" customWidth="1"/>
    <col min="5388" max="5632" width="11" style="923"/>
    <col min="5633" max="5633" width="46.7109375" style="923" bestFit="1" customWidth="1"/>
    <col min="5634" max="5634" width="11.85546875" style="923" customWidth="1"/>
    <col min="5635" max="5635" width="12.42578125" style="923" customWidth="1"/>
    <col min="5636" max="5636" width="12.5703125" style="923" customWidth="1"/>
    <col min="5637" max="5637" width="11.7109375" style="923" customWidth="1"/>
    <col min="5638" max="5638" width="10.7109375" style="923" customWidth="1"/>
    <col min="5639" max="5639" width="2.42578125" style="923" bestFit="1" customWidth="1"/>
    <col min="5640" max="5640" width="8.5703125" style="923" customWidth="1"/>
    <col min="5641" max="5641" width="12.42578125" style="923" customWidth="1"/>
    <col min="5642" max="5642" width="2.140625" style="923" customWidth="1"/>
    <col min="5643" max="5643" width="9.42578125" style="923" customWidth="1"/>
    <col min="5644" max="5888" width="11" style="923"/>
    <col min="5889" max="5889" width="46.7109375" style="923" bestFit="1" customWidth="1"/>
    <col min="5890" max="5890" width="11.85546875" style="923" customWidth="1"/>
    <col min="5891" max="5891" width="12.42578125" style="923" customWidth="1"/>
    <col min="5892" max="5892" width="12.5703125" style="923" customWidth="1"/>
    <col min="5893" max="5893" width="11.7109375" style="923" customWidth="1"/>
    <col min="5894" max="5894" width="10.7109375" style="923" customWidth="1"/>
    <col min="5895" max="5895" width="2.42578125" style="923" bestFit="1" customWidth="1"/>
    <col min="5896" max="5896" width="8.5703125" style="923" customWidth="1"/>
    <col min="5897" max="5897" width="12.42578125" style="923" customWidth="1"/>
    <col min="5898" max="5898" width="2.140625" style="923" customWidth="1"/>
    <col min="5899" max="5899" width="9.42578125" style="923" customWidth="1"/>
    <col min="5900" max="6144" width="11" style="923"/>
    <col min="6145" max="6145" width="46.7109375" style="923" bestFit="1" customWidth="1"/>
    <col min="6146" max="6146" width="11.85546875" style="923" customWidth="1"/>
    <col min="6147" max="6147" width="12.42578125" style="923" customWidth="1"/>
    <col min="6148" max="6148" width="12.5703125" style="923" customWidth="1"/>
    <col min="6149" max="6149" width="11.7109375" style="923" customWidth="1"/>
    <col min="6150" max="6150" width="10.7109375" style="923" customWidth="1"/>
    <col min="6151" max="6151" width="2.42578125" style="923" bestFit="1" customWidth="1"/>
    <col min="6152" max="6152" width="8.5703125" style="923" customWidth="1"/>
    <col min="6153" max="6153" width="12.42578125" style="923" customWidth="1"/>
    <col min="6154" max="6154" width="2.140625" style="923" customWidth="1"/>
    <col min="6155" max="6155" width="9.42578125" style="923" customWidth="1"/>
    <col min="6156" max="6400" width="11" style="923"/>
    <col min="6401" max="6401" width="46.7109375" style="923" bestFit="1" customWidth="1"/>
    <col min="6402" max="6402" width="11.85546875" style="923" customWidth="1"/>
    <col min="6403" max="6403" width="12.42578125" style="923" customWidth="1"/>
    <col min="6404" max="6404" width="12.5703125" style="923" customWidth="1"/>
    <col min="6405" max="6405" width="11.7109375" style="923" customWidth="1"/>
    <col min="6406" max="6406" width="10.7109375" style="923" customWidth="1"/>
    <col min="6407" max="6407" width="2.42578125" style="923" bestFit="1" customWidth="1"/>
    <col min="6408" max="6408" width="8.5703125" style="923" customWidth="1"/>
    <col min="6409" max="6409" width="12.42578125" style="923" customWidth="1"/>
    <col min="6410" max="6410" width="2.140625" style="923" customWidth="1"/>
    <col min="6411" max="6411" width="9.42578125" style="923" customWidth="1"/>
    <col min="6412" max="6656" width="11" style="923"/>
    <col min="6657" max="6657" width="46.7109375" style="923" bestFit="1" customWidth="1"/>
    <col min="6658" max="6658" width="11.85546875" style="923" customWidth="1"/>
    <col min="6659" max="6659" width="12.42578125" style="923" customWidth="1"/>
    <col min="6660" max="6660" width="12.5703125" style="923" customWidth="1"/>
    <col min="6661" max="6661" width="11.7109375" style="923" customWidth="1"/>
    <col min="6662" max="6662" width="10.7109375" style="923" customWidth="1"/>
    <col min="6663" max="6663" width="2.42578125" style="923" bestFit="1" customWidth="1"/>
    <col min="6664" max="6664" width="8.5703125" style="923" customWidth="1"/>
    <col min="6665" max="6665" width="12.42578125" style="923" customWidth="1"/>
    <col min="6666" max="6666" width="2.140625" style="923" customWidth="1"/>
    <col min="6667" max="6667" width="9.42578125" style="923" customWidth="1"/>
    <col min="6668" max="6912" width="11" style="923"/>
    <col min="6913" max="6913" width="46.7109375" style="923" bestFit="1" customWidth="1"/>
    <col min="6914" max="6914" width="11.85546875" style="923" customWidth="1"/>
    <col min="6915" max="6915" width="12.42578125" style="923" customWidth="1"/>
    <col min="6916" max="6916" width="12.5703125" style="923" customWidth="1"/>
    <col min="6917" max="6917" width="11.7109375" style="923" customWidth="1"/>
    <col min="6918" max="6918" width="10.7109375" style="923" customWidth="1"/>
    <col min="6919" max="6919" width="2.42578125" style="923" bestFit="1" customWidth="1"/>
    <col min="6920" max="6920" width="8.5703125" style="923" customWidth="1"/>
    <col min="6921" max="6921" width="12.42578125" style="923" customWidth="1"/>
    <col min="6922" max="6922" width="2.140625" style="923" customWidth="1"/>
    <col min="6923" max="6923" width="9.42578125" style="923" customWidth="1"/>
    <col min="6924" max="7168" width="11" style="923"/>
    <col min="7169" max="7169" width="46.7109375" style="923" bestFit="1" customWidth="1"/>
    <col min="7170" max="7170" width="11.85546875" style="923" customWidth="1"/>
    <col min="7171" max="7171" width="12.42578125" style="923" customWidth="1"/>
    <col min="7172" max="7172" width="12.5703125" style="923" customWidth="1"/>
    <col min="7173" max="7173" width="11.7109375" style="923" customWidth="1"/>
    <col min="7174" max="7174" width="10.7109375" style="923" customWidth="1"/>
    <col min="7175" max="7175" width="2.42578125" style="923" bestFit="1" customWidth="1"/>
    <col min="7176" max="7176" width="8.5703125" style="923" customWidth="1"/>
    <col min="7177" max="7177" width="12.42578125" style="923" customWidth="1"/>
    <col min="7178" max="7178" width="2.140625" style="923" customWidth="1"/>
    <col min="7179" max="7179" width="9.42578125" style="923" customWidth="1"/>
    <col min="7180" max="7424" width="11" style="923"/>
    <col min="7425" max="7425" width="46.7109375" style="923" bestFit="1" customWidth="1"/>
    <col min="7426" max="7426" width="11.85546875" style="923" customWidth="1"/>
    <col min="7427" max="7427" width="12.42578125" style="923" customWidth="1"/>
    <col min="7428" max="7428" width="12.5703125" style="923" customWidth="1"/>
    <col min="7429" max="7429" width="11.7109375" style="923" customWidth="1"/>
    <col min="7430" max="7430" width="10.7109375" style="923" customWidth="1"/>
    <col min="7431" max="7431" width="2.42578125" style="923" bestFit="1" customWidth="1"/>
    <col min="7432" max="7432" width="8.5703125" style="923" customWidth="1"/>
    <col min="7433" max="7433" width="12.42578125" style="923" customWidth="1"/>
    <col min="7434" max="7434" width="2.140625" style="923" customWidth="1"/>
    <col min="7435" max="7435" width="9.42578125" style="923" customWidth="1"/>
    <col min="7436" max="7680" width="11" style="923"/>
    <col min="7681" max="7681" width="46.7109375" style="923" bestFit="1" customWidth="1"/>
    <col min="7682" max="7682" width="11.85546875" style="923" customWidth="1"/>
    <col min="7683" max="7683" width="12.42578125" style="923" customWidth="1"/>
    <col min="7684" max="7684" width="12.5703125" style="923" customWidth="1"/>
    <col min="7685" max="7685" width="11.7109375" style="923" customWidth="1"/>
    <col min="7686" max="7686" width="10.7109375" style="923" customWidth="1"/>
    <col min="7687" max="7687" width="2.42578125" style="923" bestFit="1" customWidth="1"/>
    <col min="7688" max="7688" width="8.5703125" style="923" customWidth="1"/>
    <col min="7689" max="7689" width="12.42578125" style="923" customWidth="1"/>
    <col min="7690" max="7690" width="2.140625" style="923" customWidth="1"/>
    <col min="7691" max="7691" width="9.42578125" style="923" customWidth="1"/>
    <col min="7692" max="7936" width="11" style="923"/>
    <col min="7937" max="7937" width="46.7109375" style="923" bestFit="1" customWidth="1"/>
    <col min="7938" max="7938" width="11.85546875" style="923" customWidth="1"/>
    <col min="7939" max="7939" width="12.42578125" style="923" customWidth="1"/>
    <col min="7940" max="7940" width="12.5703125" style="923" customWidth="1"/>
    <col min="7941" max="7941" width="11.7109375" style="923" customWidth="1"/>
    <col min="7942" max="7942" width="10.7109375" style="923" customWidth="1"/>
    <col min="7943" max="7943" width="2.42578125" style="923" bestFit="1" customWidth="1"/>
    <col min="7944" max="7944" width="8.5703125" style="923" customWidth="1"/>
    <col min="7945" max="7945" width="12.42578125" style="923" customWidth="1"/>
    <col min="7946" max="7946" width="2.140625" style="923" customWidth="1"/>
    <col min="7947" max="7947" width="9.42578125" style="923" customWidth="1"/>
    <col min="7948" max="8192" width="11" style="923"/>
    <col min="8193" max="8193" width="46.7109375" style="923" bestFit="1" customWidth="1"/>
    <col min="8194" max="8194" width="11.85546875" style="923" customWidth="1"/>
    <col min="8195" max="8195" width="12.42578125" style="923" customWidth="1"/>
    <col min="8196" max="8196" width="12.5703125" style="923" customWidth="1"/>
    <col min="8197" max="8197" width="11.7109375" style="923" customWidth="1"/>
    <col min="8198" max="8198" width="10.7109375" style="923" customWidth="1"/>
    <col min="8199" max="8199" width="2.42578125" style="923" bestFit="1" customWidth="1"/>
    <col min="8200" max="8200" width="8.5703125" style="923" customWidth="1"/>
    <col min="8201" max="8201" width="12.42578125" style="923" customWidth="1"/>
    <col min="8202" max="8202" width="2.140625" style="923" customWidth="1"/>
    <col min="8203" max="8203" width="9.42578125" style="923" customWidth="1"/>
    <col min="8204" max="8448" width="11" style="923"/>
    <col min="8449" max="8449" width="46.7109375" style="923" bestFit="1" customWidth="1"/>
    <col min="8450" max="8450" width="11.85546875" style="923" customWidth="1"/>
    <col min="8451" max="8451" width="12.42578125" style="923" customWidth="1"/>
    <col min="8452" max="8452" width="12.5703125" style="923" customWidth="1"/>
    <col min="8453" max="8453" width="11.7109375" style="923" customWidth="1"/>
    <col min="8454" max="8454" width="10.7109375" style="923" customWidth="1"/>
    <col min="8455" max="8455" width="2.42578125" style="923" bestFit="1" customWidth="1"/>
    <col min="8456" max="8456" width="8.5703125" style="923" customWidth="1"/>
    <col min="8457" max="8457" width="12.42578125" style="923" customWidth="1"/>
    <col min="8458" max="8458" width="2.140625" style="923" customWidth="1"/>
    <col min="8459" max="8459" width="9.42578125" style="923" customWidth="1"/>
    <col min="8460" max="8704" width="11" style="923"/>
    <col min="8705" max="8705" width="46.7109375" style="923" bestFit="1" customWidth="1"/>
    <col min="8706" max="8706" width="11.85546875" style="923" customWidth="1"/>
    <col min="8707" max="8707" width="12.42578125" style="923" customWidth="1"/>
    <col min="8708" max="8708" width="12.5703125" style="923" customWidth="1"/>
    <col min="8709" max="8709" width="11.7109375" style="923" customWidth="1"/>
    <col min="8710" max="8710" width="10.7109375" style="923" customWidth="1"/>
    <col min="8711" max="8711" width="2.42578125" style="923" bestFit="1" customWidth="1"/>
    <col min="8712" max="8712" width="8.5703125" style="923" customWidth="1"/>
    <col min="8713" max="8713" width="12.42578125" style="923" customWidth="1"/>
    <col min="8714" max="8714" width="2.140625" style="923" customWidth="1"/>
    <col min="8715" max="8715" width="9.42578125" style="923" customWidth="1"/>
    <col min="8716" max="8960" width="11" style="923"/>
    <col min="8961" max="8961" width="46.7109375" style="923" bestFit="1" customWidth="1"/>
    <col min="8962" max="8962" width="11.85546875" style="923" customWidth="1"/>
    <col min="8963" max="8963" width="12.42578125" style="923" customWidth="1"/>
    <col min="8964" max="8964" width="12.5703125" style="923" customWidth="1"/>
    <col min="8965" max="8965" width="11.7109375" style="923" customWidth="1"/>
    <col min="8966" max="8966" width="10.7109375" style="923" customWidth="1"/>
    <col min="8967" max="8967" width="2.42578125" style="923" bestFit="1" customWidth="1"/>
    <col min="8968" max="8968" width="8.5703125" style="923" customWidth="1"/>
    <col min="8969" max="8969" width="12.42578125" style="923" customWidth="1"/>
    <col min="8970" max="8970" width="2.140625" style="923" customWidth="1"/>
    <col min="8971" max="8971" width="9.42578125" style="923" customWidth="1"/>
    <col min="8972" max="9216" width="11" style="923"/>
    <col min="9217" max="9217" width="46.7109375" style="923" bestFit="1" customWidth="1"/>
    <col min="9218" max="9218" width="11.85546875" style="923" customWidth="1"/>
    <col min="9219" max="9219" width="12.42578125" style="923" customWidth="1"/>
    <col min="9220" max="9220" width="12.5703125" style="923" customWidth="1"/>
    <col min="9221" max="9221" width="11.7109375" style="923" customWidth="1"/>
    <col min="9222" max="9222" width="10.7109375" style="923" customWidth="1"/>
    <col min="9223" max="9223" width="2.42578125" style="923" bestFit="1" customWidth="1"/>
    <col min="9224" max="9224" width="8.5703125" style="923" customWidth="1"/>
    <col min="9225" max="9225" width="12.42578125" style="923" customWidth="1"/>
    <col min="9226" max="9226" width="2.140625" style="923" customWidth="1"/>
    <col min="9227" max="9227" width="9.42578125" style="923" customWidth="1"/>
    <col min="9228" max="9472" width="11" style="923"/>
    <col min="9473" max="9473" width="46.7109375" style="923" bestFit="1" customWidth="1"/>
    <col min="9474" max="9474" width="11.85546875" style="923" customWidth="1"/>
    <col min="9475" max="9475" width="12.42578125" style="923" customWidth="1"/>
    <col min="9476" max="9476" width="12.5703125" style="923" customWidth="1"/>
    <col min="9477" max="9477" width="11.7109375" style="923" customWidth="1"/>
    <col min="9478" max="9478" width="10.7109375" style="923" customWidth="1"/>
    <col min="9479" max="9479" width="2.42578125" style="923" bestFit="1" customWidth="1"/>
    <col min="9480" max="9480" width="8.5703125" style="923" customWidth="1"/>
    <col min="9481" max="9481" width="12.42578125" style="923" customWidth="1"/>
    <col min="9482" max="9482" width="2.140625" style="923" customWidth="1"/>
    <col min="9483" max="9483" width="9.42578125" style="923" customWidth="1"/>
    <col min="9484" max="9728" width="11" style="923"/>
    <col min="9729" max="9729" width="46.7109375" style="923" bestFit="1" customWidth="1"/>
    <col min="9730" max="9730" width="11.85546875" style="923" customWidth="1"/>
    <col min="9731" max="9731" width="12.42578125" style="923" customWidth="1"/>
    <col min="9732" max="9732" width="12.5703125" style="923" customWidth="1"/>
    <col min="9733" max="9733" width="11.7109375" style="923" customWidth="1"/>
    <col min="9734" max="9734" width="10.7109375" style="923" customWidth="1"/>
    <col min="9735" max="9735" width="2.42578125" style="923" bestFit="1" customWidth="1"/>
    <col min="9736" max="9736" width="8.5703125" style="923" customWidth="1"/>
    <col min="9737" max="9737" width="12.42578125" style="923" customWidth="1"/>
    <col min="9738" max="9738" width="2.140625" style="923" customWidth="1"/>
    <col min="9739" max="9739" width="9.42578125" style="923" customWidth="1"/>
    <col min="9740" max="9984" width="11" style="923"/>
    <col min="9985" max="9985" width="46.7109375" style="923" bestFit="1" customWidth="1"/>
    <col min="9986" max="9986" width="11.85546875" style="923" customWidth="1"/>
    <col min="9987" max="9987" width="12.42578125" style="923" customWidth="1"/>
    <col min="9988" max="9988" width="12.5703125" style="923" customWidth="1"/>
    <col min="9989" max="9989" width="11.7109375" style="923" customWidth="1"/>
    <col min="9990" max="9990" width="10.7109375" style="923" customWidth="1"/>
    <col min="9991" max="9991" width="2.42578125" style="923" bestFit="1" customWidth="1"/>
    <col min="9992" max="9992" width="8.5703125" style="923" customWidth="1"/>
    <col min="9993" max="9993" width="12.42578125" style="923" customWidth="1"/>
    <col min="9994" max="9994" width="2.140625" style="923" customWidth="1"/>
    <col min="9995" max="9995" width="9.42578125" style="923" customWidth="1"/>
    <col min="9996" max="10240" width="11" style="923"/>
    <col min="10241" max="10241" width="46.7109375" style="923" bestFit="1" customWidth="1"/>
    <col min="10242" max="10242" width="11.85546875" style="923" customWidth="1"/>
    <col min="10243" max="10243" width="12.42578125" style="923" customWidth="1"/>
    <col min="10244" max="10244" width="12.5703125" style="923" customWidth="1"/>
    <col min="10245" max="10245" width="11.7109375" style="923" customWidth="1"/>
    <col min="10246" max="10246" width="10.7109375" style="923" customWidth="1"/>
    <col min="10247" max="10247" width="2.42578125" style="923" bestFit="1" customWidth="1"/>
    <col min="10248" max="10248" width="8.5703125" style="923" customWidth="1"/>
    <col min="10249" max="10249" width="12.42578125" style="923" customWidth="1"/>
    <col min="10250" max="10250" width="2.140625" style="923" customWidth="1"/>
    <col min="10251" max="10251" width="9.42578125" style="923" customWidth="1"/>
    <col min="10252" max="10496" width="11" style="923"/>
    <col min="10497" max="10497" width="46.7109375" style="923" bestFit="1" customWidth="1"/>
    <col min="10498" max="10498" width="11.85546875" style="923" customWidth="1"/>
    <col min="10499" max="10499" width="12.42578125" style="923" customWidth="1"/>
    <col min="10500" max="10500" width="12.5703125" style="923" customWidth="1"/>
    <col min="10501" max="10501" width="11.7109375" style="923" customWidth="1"/>
    <col min="10502" max="10502" width="10.7109375" style="923" customWidth="1"/>
    <col min="10503" max="10503" width="2.42578125" style="923" bestFit="1" customWidth="1"/>
    <col min="10504" max="10504" width="8.5703125" style="923" customWidth="1"/>
    <col min="10505" max="10505" width="12.42578125" style="923" customWidth="1"/>
    <col min="10506" max="10506" width="2.140625" style="923" customWidth="1"/>
    <col min="10507" max="10507" width="9.42578125" style="923" customWidth="1"/>
    <col min="10508" max="10752" width="11" style="923"/>
    <col min="10753" max="10753" width="46.7109375" style="923" bestFit="1" customWidth="1"/>
    <col min="10754" max="10754" width="11.85546875" style="923" customWidth="1"/>
    <col min="10755" max="10755" width="12.42578125" style="923" customWidth="1"/>
    <col min="10756" max="10756" width="12.5703125" style="923" customWidth="1"/>
    <col min="10757" max="10757" width="11.7109375" style="923" customWidth="1"/>
    <col min="10758" max="10758" width="10.7109375" style="923" customWidth="1"/>
    <col min="10759" max="10759" width="2.42578125" style="923" bestFit="1" customWidth="1"/>
    <col min="10760" max="10760" width="8.5703125" style="923" customWidth="1"/>
    <col min="10761" max="10761" width="12.42578125" style="923" customWidth="1"/>
    <col min="10762" max="10762" width="2.140625" style="923" customWidth="1"/>
    <col min="10763" max="10763" width="9.42578125" style="923" customWidth="1"/>
    <col min="10764" max="11008" width="11" style="923"/>
    <col min="11009" max="11009" width="46.7109375" style="923" bestFit="1" customWidth="1"/>
    <col min="11010" max="11010" width="11.85546875" style="923" customWidth="1"/>
    <col min="11011" max="11011" width="12.42578125" style="923" customWidth="1"/>
    <col min="11012" max="11012" width="12.5703125" style="923" customWidth="1"/>
    <col min="11013" max="11013" width="11.7109375" style="923" customWidth="1"/>
    <col min="11014" max="11014" width="10.7109375" style="923" customWidth="1"/>
    <col min="11015" max="11015" width="2.42578125" style="923" bestFit="1" customWidth="1"/>
    <col min="11016" max="11016" width="8.5703125" style="923" customWidth="1"/>
    <col min="11017" max="11017" width="12.42578125" style="923" customWidth="1"/>
    <col min="11018" max="11018" width="2.140625" style="923" customWidth="1"/>
    <col min="11019" max="11019" width="9.42578125" style="923" customWidth="1"/>
    <col min="11020" max="11264" width="11" style="923"/>
    <col min="11265" max="11265" width="46.7109375" style="923" bestFit="1" customWidth="1"/>
    <col min="11266" max="11266" width="11.85546875" style="923" customWidth="1"/>
    <col min="11267" max="11267" width="12.42578125" style="923" customWidth="1"/>
    <col min="11268" max="11268" width="12.5703125" style="923" customWidth="1"/>
    <col min="11269" max="11269" width="11.7109375" style="923" customWidth="1"/>
    <col min="11270" max="11270" width="10.7109375" style="923" customWidth="1"/>
    <col min="11271" max="11271" width="2.42578125" style="923" bestFit="1" customWidth="1"/>
    <col min="11272" max="11272" width="8.5703125" style="923" customWidth="1"/>
    <col min="11273" max="11273" width="12.42578125" style="923" customWidth="1"/>
    <col min="11274" max="11274" width="2.140625" style="923" customWidth="1"/>
    <col min="11275" max="11275" width="9.42578125" style="923" customWidth="1"/>
    <col min="11276" max="11520" width="11" style="923"/>
    <col min="11521" max="11521" width="46.7109375" style="923" bestFit="1" customWidth="1"/>
    <col min="11522" max="11522" width="11.85546875" style="923" customWidth="1"/>
    <col min="11523" max="11523" width="12.42578125" style="923" customWidth="1"/>
    <col min="11524" max="11524" width="12.5703125" style="923" customWidth="1"/>
    <col min="11525" max="11525" width="11.7109375" style="923" customWidth="1"/>
    <col min="11526" max="11526" width="10.7109375" style="923" customWidth="1"/>
    <col min="11527" max="11527" width="2.42578125" style="923" bestFit="1" customWidth="1"/>
    <col min="11528" max="11528" width="8.5703125" style="923" customWidth="1"/>
    <col min="11529" max="11529" width="12.42578125" style="923" customWidth="1"/>
    <col min="11530" max="11530" width="2.140625" style="923" customWidth="1"/>
    <col min="11531" max="11531" width="9.42578125" style="923" customWidth="1"/>
    <col min="11532" max="11776" width="11" style="923"/>
    <col min="11777" max="11777" width="46.7109375" style="923" bestFit="1" customWidth="1"/>
    <col min="11778" max="11778" width="11.85546875" style="923" customWidth="1"/>
    <col min="11779" max="11779" width="12.42578125" style="923" customWidth="1"/>
    <col min="11780" max="11780" width="12.5703125" style="923" customWidth="1"/>
    <col min="11781" max="11781" width="11.7109375" style="923" customWidth="1"/>
    <col min="11782" max="11782" width="10.7109375" style="923" customWidth="1"/>
    <col min="11783" max="11783" width="2.42578125" style="923" bestFit="1" customWidth="1"/>
    <col min="11784" max="11784" width="8.5703125" style="923" customWidth="1"/>
    <col min="11785" max="11785" width="12.42578125" style="923" customWidth="1"/>
    <col min="11786" max="11786" width="2.140625" style="923" customWidth="1"/>
    <col min="11787" max="11787" width="9.42578125" style="923" customWidth="1"/>
    <col min="11788" max="12032" width="11" style="923"/>
    <col min="12033" max="12033" width="46.7109375" style="923" bestFit="1" customWidth="1"/>
    <col min="12034" max="12034" width="11.85546875" style="923" customWidth="1"/>
    <col min="12035" max="12035" width="12.42578125" style="923" customWidth="1"/>
    <col min="12036" max="12036" width="12.5703125" style="923" customWidth="1"/>
    <col min="12037" max="12037" width="11.7109375" style="923" customWidth="1"/>
    <col min="12038" max="12038" width="10.7109375" style="923" customWidth="1"/>
    <col min="12039" max="12039" width="2.42578125" style="923" bestFit="1" customWidth="1"/>
    <col min="12040" max="12040" width="8.5703125" style="923" customWidth="1"/>
    <col min="12041" max="12041" width="12.42578125" style="923" customWidth="1"/>
    <col min="12042" max="12042" width="2.140625" style="923" customWidth="1"/>
    <col min="12043" max="12043" width="9.42578125" style="923" customWidth="1"/>
    <col min="12044" max="12288" width="11" style="923"/>
    <col min="12289" max="12289" width="46.7109375" style="923" bestFit="1" customWidth="1"/>
    <col min="12290" max="12290" width="11.85546875" style="923" customWidth="1"/>
    <col min="12291" max="12291" width="12.42578125" style="923" customWidth="1"/>
    <col min="12292" max="12292" width="12.5703125" style="923" customWidth="1"/>
    <col min="12293" max="12293" width="11.7109375" style="923" customWidth="1"/>
    <col min="12294" max="12294" width="10.7109375" style="923" customWidth="1"/>
    <col min="12295" max="12295" width="2.42578125" style="923" bestFit="1" customWidth="1"/>
    <col min="12296" max="12296" width="8.5703125" style="923" customWidth="1"/>
    <col min="12297" max="12297" width="12.42578125" style="923" customWidth="1"/>
    <col min="12298" max="12298" width="2.140625" style="923" customWidth="1"/>
    <col min="12299" max="12299" width="9.42578125" style="923" customWidth="1"/>
    <col min="12300" max="12544" width="11" style="923"/>
    <col min="12545" max="12545" width="46.7109375" style="923" bestFit="1" customWidth="1"/>
    <col min="12546" max="12546" width="11.85546875" style="923" customWidth="1"/>
    <col min="12547" max="12547" width="12.42578125" style="923" customWidth="1"/>
    <col min="12548" max="12548" width="12.5703125" style="923" customWidth="1"/>
    <col min="12549" max="12549" width="11.7109375" style="923" customWidth="1"/>
    <col min="12550" max="12550" width="10.7109375" style="923" customWidth="1"/>
    <col min="12551" max="12551" width="2.42578125" style="923" bestFit="1" customWidth="1"/>
    <col min="12552" max="12552" width="8.5703125" style="923" customWidth="1"/>
    <col min="12553" max="12553" width="12.42578125" style="923" customWidth="1"/>
    <col min="12554" max="12554" width="2.140625" style="923" customWidth="1"/>
    <col min="12555" max="12555" width="9.42578125" style="923" customWidth="1"/>
    <col min="12556" max="12800" width="11" style="923"/>
    <col min="12801" max="12801" width="46.7109375" style="923" bestFit="1" customWidth="1"/>
    <col min="12802" max="12802" width="11.85546875" style="923" customWidth="1"/>
    <col min="12803" max="12803" width="12.42578125" style="923" customWidth="1"/>
    <col min="12804" max="12804" width="12.5703125" style="923" customWidth="1"/>
    <col min="12805" max="12805" width="11.7109375" style="923" customWidth="1"/>
    <col min="12806" max="12806" width="10.7109375" style="923" customWidth="1"/>
    <col min="12807" max="12807" width="2.42578125" style="923" bestFit="1" customWidth="1"/>
    <col min="12808" max="12808" width="8.5703125" style="923" customWidth="1"/>
    <col min="12809" max="12809" width="12.42578125" style="923" customWidth="1"/>
    <col min="12810" max="12810" width="2.140625" style="923" customWidth="1"/>
    <col min="12811" max="12811" width="9.42578125" style="923" customWidth="1"/>
    <col min="12812" max="13056" width="11" style="923"/>
    <col min="13057" max="13057" width="46.7109375" style="923" bestFit="1" customWidth="1"/>
    <col min="13058" max="13058" width="11.85546875" style="923" customWidth="1"/>
    <col min="13059" max="13059" width="12.42578125" style="923" customWidth="1"/>
    <col min="13060" max="13060" width="12.5703125" style="923" customWidth="1"/>
    <col min="13061" max="13061" width="11.7109375" style="923" customWidth="1"/>
    <col min="13062" max="13062" width="10.7109375" style="923" customWidth="1"/>
    <col min="13063" max="13063" width="2.42578125" style="923" bestFit="1" customWidth="1"/>
    <col min="13064" max="13064" width="8.5703125" style="923" customWidth="1"/>
    <col min="13065" max="13065" width="12.42578125" style="923" customWidth="1"/>
    <col min="13066" max="13066" width="2.140625" style="923" customWidth="1"/>
    <col min="13067" max="13067" width="9.42578125" style="923" customWidth="1"/>
    <col min="13068" max="13312" width="11" style="923"/>
    <col min="13313" max="13313" width="46.7109375" style="923" bestFit="1" customWidth="1"/>
    <col min="13314" max="13314" width="11.85546875" style="923" customWidth="1"/>
    <col min="13315" max="13315" width="12.42578125" style="923" customWidth="1"/>
    <col min="13316" max="13316" width="12.5703125" style="923" customWidth="1"/>
    <col min="13317" max="13317" width="11.7109375" style="923" customWidth="1"/>
    <col min="13318" max="13318" width="10.7109375" style="923" customWidth="1"/>
    <col min="13319" max="13319" width="2.42578125" style="923" bestFit="1" customWidth="1"/>
    <col min="13320" max="13320" width="8.5703125" style="923" customWidth="1"/>
    <col min="13321" max="13321" width="12.42578125" style="923" customWidth="1"/>
    <col min="13322" max="13322" width="2.140625" style="923" customWidth="1"/>
    <col min="13323" max="13323" width="9.42578125" style="923" customWidth="1"/>
    <col min="13324" max="13568" width="11" style="923"/>
    <col min="13569" max="13569" width="46.7109375" style="923" bestFit="1" customWidth="1"/>
    <col min="13570" max="13570" width="11.85546875" style="923" customWidth="1"/>
    <col min="13571" max="13571" width="12.42578125" style="923" customWidth="1"/>
    <col min="13572" max="13572" width="12.5703125" style="923" customWidth="1"/>
    <col min="13573" max="13573" width="11.7109375" style="923" customWidth="1"/>
    <col min="13574" max="13574" width="10.7109375" style="923" customWidth="1"/>
    <col min="13575" max="13575" width="2.42578125" style="923" bestFit="1" customWidth="1"/>
    <col min="13576" max="13576" width="8.5703125" style="923" customWidth="1"/>
    <col min="13577" max="13577" width="12.42578125" style="923" customWidth="1"/>
    <col min="13578" max="13578" width="2.140625" style="923" customWidth="1"/>
    <col min="13579" max="13579" width="9.42578125" style="923" customWidth="1"/>
    <col min="13580" max="13824" width="11" style="923"/>
    <col min="13825" max="13825" width="46.7109375" style="923" bestFit="1" customWidth="1"/>
    <col min="13826" max="13826" width="11.85546875" style="923" customWidth="1"/>
    <col min="13827" max="13827" width="12.42578125" style="923" customWidth="1"/>
    <col min="13828" max="13828" width="12.5703125" style="923" customWidth="1"/>
    <col min="13829" max="13829" width="11.7109375" style="923" customWidth="1"/>
    <col min="13830" max="13830" width="10.7109375" style="923" customWidth="1"/>
    <col min="13831" max="13831" width="2.42578125" style="923" bestFit="1" customWidth="1"/>
    <col min="13832" max="13832" width="8.5703125" style="923" customWidth="1"/>
    <col min="13833" max="13833" width="12.42578125" style="923" customWidth="1"/>
    <col min="13834" max="13834" width="2.140625" style="923" customWidth="1"/>
    <col min="13835" max="13835" width="9.42578125" style="923" customWidth="1"/>
    <col min="13836" max="14080" width="11" style="923"/>
    <col min="14081" max="14081" width="46.7109375" style="923" bestFit="1" customWidth="1"/>
    <col min="14082" max="14082" width="11.85546875" style="923" customWidth="1"/>
    <col min="14083" max="14083" width="12.42578125" style="923" customWidth="1"/>
    <col min="14084" max="14084" width="12.5703125" style="923" customWidth="1"/>
    <col min="14085" max="14085" width="11.7109375" style="923" customWidth="1"/>
    <col min="14086" max="14086" width="10.7109375" style="923" customWidth="1"/>
    <col min="14087" max="14087" width="2.42578125" style="923" bestFit="1" customWidth="1"/>
    <col min="14088" max="14088" width="8.5703125" style="923" customWidth="1"/>
    <col min="14089" max="14089" width="12.42578125" style="923" customWidth="1"/>
    <col min="14090" max="14090" width="2.140625" style="923" customWidth="1"/>
    <col min="14091" max="14091" width="9.42578125" style="923" customWidth="1"/>
    <col min="14092" max="14336" width="11" style="923"/>
    <col min="14337" max="14337" width="46.7109375" style="923" bestFit="1" customWidth="1"/>
    <col min="14338" max="14338" width="11.85546875" style="923" customWidth="1"/>
    <col min="14339" max="14339" width="12.42578125" style="923" customWidth="1"/>
    <col min="14340" max="14340" width="12.5703125" style="923" customWidth="1"/>
    <col min="14341" max="14341" width="11.7109375" style="923" customWidth="1"/>
    <col min="14342" max="14342" width="10.7109375" style="923" customWidth="1"/>
    <col min="14343" max="14343" width="2.42578125" style="923" bestFit="1" customWidth="1"/>
    <col min="14344" max="14344" width="8.5703125" style="923" customWidth="1"/>
    <col min="14345" max="14345" width="12.42578125" style="923" customWidth="1"/>
    <col min="14346" max="14346" width="2.140625" style="923" customWidth="1"/>
    <col min="14347" max="14347" width="9.42578125" style="923" customWidth="1"/>
    <col min="14348" max="14592" width="11" style="923"/>
    <col min="14593" max="14593" width="46.7109375" style="923" bestFit="1" customWidth="1"/>
    <col min="14594" max="14594" width="11.85546875" style="923" customWidth="1"/>
    <col min="14595" max="14595" width="12.42578125" style="923" customWidth="1"/>
    <col min="14596" max="14596" width="12.5703125" style="923" customWidth="1"/>
    <col min="14597" max="14597" width="11.7109375" style="923" customWidth="1"/>
    <col min="14598" max="14598" width="10.7109375" style="923" customWidth="1"/>
    <col min="14599" max="14599" width="2.42578125" style="923" bestFit="1" customWidth="1"/>
    <col min="14600" max="14600" width="8.5703125" style="923" customWidth="1"/>
    <col min="14601" max="14601" width="12.42578125" style="923" customWidth="1"/>
    <col min="14602" max="14602" width="2.140625" style="923" customWidth="1"/>
    <col min="14603" max="14603" width="9.42578125" style="923" customWidth="1"/>
    <col min="14604" max="14848" width="11" style="923"/>
    <col min="14849" max="14849" width="46.7109375" style="923" bestFit="1" customWidth="1"/>
    <col min="14850" max="14850" width="11.85546875" style="923" customWidth="1"/>
    <col min="14851" max="14851" width="12.42578125" style="923" customWidth="1"/>
    <col min="14852" max="14852" width="12.5703125" style="923" customWidth="1"/>
    <col min="14853" max="14853" width="11.7109375" style="923" customWidth="1"/>
    <col min="14854" max="14854" width="10.7109375" style="923" customWidth="1"/>
    <col min="14855" max="14855" width="2.42578125" style="923" bestFit="1" customWidth="1"/>
    <col min="14856" max="14856" width="8.5703125" style="923" customWidth="1"/>
    <col min="14857" max="14857" width="12.42578125" style="923" customWidth="1"/>
    <col min="14858" max="14858" width="2.140625" style="923" customWidth="1"/>
    <col min="14859" max="14859" width="9.42578125" style="923" customWidth="1"/>
    <col min="14860" max="15104" width="11" style="923"/>
    <col min="15105" max="15105" width="46.7109375" style="923" bestFit="1" customWidth="1"/>
    <col min="15106" max="15106" width="11.85546875" style="923" customWidth="1"/>
    <col min="15107" max="15107" width="12.42578125" style="923" customWidth="1"/>
    <col min="15108" max="15108" width="12.5703125" style="923" customWidth="1"/>
    <col min="15109" max="15109" width="11.7109375" style="923" customWidth="1"/>
    <col min="15110" max="15110" width="10.7109375" style="923" customWidth="1"/>
    <col min="15111" max="15111" width="2.42578125" style="923" bestFit="1" customWidth="1"/>
    <col min="15112" max="15112" width="8.5703125" style="923" customWidth="1"/>
    <col min="15113" max="15113" width="12.42578125" style="923" customWidth="1"/>
    <col min="15114" max="15114" width="2.140625" style="923" customWidth="1"/>
    <col min="15115" max="15115" width="9.42578125" style="923" customWidth="1"/>
    <col min="15116" max="15360" width="11" style="923"/>
    <col min="15361" max="15361" width="46.7109375" style="923" bestFit="1" customWidth="1"/>
    <col min="15362" max="15362" width="11.85546875" style="923" customWidth="1"/>
    <col min="15363" max="15363" width="12.42578125" style="923" customWidth="1"/>
    <col min="15364" max="15364" width="12.5703125" style="923" customWidth="1"/>
    <col min="15365" max="15365" width="11.7109375" style="923" customWidth="1"/>
    <col min="15366" max="15366" width="10.7109375" style="923" customWidth="1"/>
    <col min="15367" max="15367" width="2.42578125" style="923" bestFit="1" customWidth="1"/>
    <col min="15368" max="15368" width="8.5703125" style="923" customWidth="1"/>
    <col min="15369" max="15369" width="12.42578125" style="923" customWidth="1"/>
    <col min="15370" max="15370" width="2.140625" style="923" customWidth="1"/>
    <col min="15371" max="15371" width="9.42578125" style="923" customWidth="1"/>
    <col min="15372" max="15616" width="11" style="923"/>
    <col min="15617" max="15617" width="46.7109375" style="923" bestFit="1" customWidth="1"/>
    <col min="15618" max="15618" width="11.85546875" style="923" customWidth="1"/>
    <col min="15619" max="15619" width="12.42578125" style="923" customWidth="1"/>
    <col min="15620" max="15620" width="12.5703125" style="923" customWidth="1"/>
    <col min="15621" max="15621" width="11.7109375" style="923" customWidth="1"/>
    <col min="15622" max="15622" width="10.7109375" style="923" customWidth="1"/>
    <col min="15623" max="15623" width="2.42578125" style="923" bestFit="1" customWidth="1"/>
    <col min="15624" max="15624" width="8.5703125" style="923" customWidth="1"/>
    <col min="15625" max="15625" width="12.42578125" style="923" customWidth="1"/>
    <col min="15626" max="15626" width="2.140625" style="923" customWidth="1"/>
    <col min="15627" max="15627" width="9.42578125" style="923" customWidth="1"/>
    <col min="15628" max="15872" width="11" style="923"/>
    <col min="15873" max="15873" width="46.7109375" style="923" bestFit="1" customWidth="1"/>
    <col min="15874" max="15874" width="11.85546875" style="923" customWidth="1"/>
    <col min="15875" max="15875" width="12.42578125" style="923" customWidth="1"/>
    <col min="15876" max="15876" width="12.5703125" style="923" customWidth="1"/>
    <col min="15877" max="15877" width="11.7109375" style="923" customWidth="1"/>
    <col min="15878" max="15878" width="10.7109375" style="923" customWidth="1"/>
    <col min="15879" max="15879" width="2.42578125" style="923" bestFit="1" customWidth="1"/>
    <col min="15880" max="15880" width="8.5703125" style="923" customWidth="1"/>
    <col min="15881" max="15881" width="12.42578125" style="923" customWidth="1"/>
    <col min="15882" max="15882" width="2.140625" style="923" customWidth="1"/>
    <col min="15883" max="15883" width="9.42578125" style="923" customWidth="1"/>
    <col min="15884" max="16128" width="11" style="923"/>
    <col min="16129" max="16129" width="46.7109375" style="923" bestFit="1" customWidth="1"/>
    <col min="16130" max="16130" width="11.85546875" style="923" customWidth="1"/>
    <col min="16131" max="16131" width="12.42578125" style="923" customWidth="1"/>
    <col min="16132" max="16132" width="12.5703125" style="923" customWidth="1"/>
    <col min="16133" max="16133" width="11.7109375" style="923" customWidth="1"/>
    <col min="16134" max="16134" width="10.7109375" style="923" customWidth="1"/>
    <col min="16135" max="16135" width="2.42578125" style="923" bestFit="1" customWidth="1"/>
    <col min="16136" max="16136" width="8.5703125" style="923" customWidth="1"/>
    <col min="16137" max="16137" width="12.42578125" style="923" customWidth="1"/>
    <col min="16138" max="16138" width="2.140625" style="923" customWidth="1"/>
    <col min="16139" max="16139" width="9.42578125" style="923" customWidth="1"/>
    <col min="16140" max="16384" width="11" style="923"/>
  </cols>
  <sheetData>
    <row r="1" spans="1:29" ht="17.100000000000001" customHeight="1">
      <c r="A1" s="2252" t="s">
        <v>943</v>
      </c>
      <c r="B1" s="2252"/>
      <c r="C1" s="2252"/>
      <c r="D1" s="2252"/>
      <c r="E1" s="2252"/>
      <c r="F1" s="2252"/>
      <c r="G1" s="2252"/>
      <c r="H1" s="2252"/>
      <c r="I1" s="2252"/>
      <c r="J1" s="2252"/>
      <c r="K1" s="2252"/>
    </row>
    <row r="2" spans="1:29" ht="17.100000000000001" customHeight="1">
      <c r="A2" s="2273" t="s">
        <v>228</v>
      </c>
      <c r="B2" s="2273"/>
      <c r="C2" s="2273"/>
      <c r="D2" s="2273"/>
      <c r="E2" s="2273"/>
      <c r="F2" s="2273"/>
      <c r="G2" s="2273"/>
      <c r="H2" s="2273"/>
      <c r="I2" s="2273"/>
      <c r="J2" s="2273"/>
      <c r="K2" s="2273"/>
    </row>
    <row r="3" spans="1:29" ht="17.100000000000001" customHeight="1">
      <c r="A3" s="2273" t="s">
        <v>889</v>
      </c>
      <c r="B3" s="2273"/>
      <c r="C3" s="2273"/>
      <c r="D3" s="2273"/>
      <c r="E3" s="2273"/>
      <c r="F3" s="2273"/>
      <c r="G3" s="2273"/>
      <c r="H3" s="2273"/>
      <c r="I3" s="2273"/>
      <c r="J3" s="2273"/>
      <c r="K3" s="2273"/>
    </row>
    <row r="4" spans="1:29" ht="17.100000000000001" customHeight="1" thickBot="1">
      <c r="E4" s="1043"/>
      <c r="I4" s="2254" t="s">
        <v>1</v>
      </c>
      <c r="J4" s="2254"/>
      <c r="K4" s="2254"/>
    </row>
    <row r="5" spans="1:29" ht="18" customHeight="1" thickTop="1">
      <c r="A5" s="2274" t="s">
        <v>47</v>
      </c>
      <c r="B5" s="2271">
        <v>2018</v>
      </c>
      <c r="C5" s="2272"/>
      <c r="D5" s="2271">
        <v>2019</v>
      </c>
      <c r="E5" s="2272"/>
      <c r="F5" s="2257" t="s">
        <v>942</v>
      </c>
      <c r="G5" s="2258"/>
      <c r="H5" s="2258"/>
      <c r="I5" s="2258"/>
      <c r="J5" s="2258"/>
      <c r="K5" s="2259"/>
    </row>
    <row r="6" spans="1:29" ht="15.75">
      <c r="A6" s="2275"/>
      <c r="B6" s="2269" t="s">
        <v>886</v>
      </c>
      <c r="C6" s="2269" t="s">
        <v>885</v>
      </c>
      <c r="D6" s="2269" t="s">
        <v>884</v>
      </c>
      <c r="E6" s="2269" t="s">
        <v>883</v>
      </c>
      <c r="F6" s="2260" t="s">
        <v>45</v>
      </c>
      <c r="G6" s="2261"/>
      <c r="H6" s="2262"/>
      <c r="I6" s="2261" t="s">
        <v>58</v>
      </c>
      <c r="J6" s="2261"/>
      <c r="K6" s="2263"/>
    </row>
    <row r="7" spans="1:29" ht="15.75">
      <c r="A7" s="2275"/>
      <c r="B7" s="2270"/>
      <c r="C7" s="2270"/>
      <c r="D7" s="2270"/>
      <c r="E7" s="2270"/>
      <c r="F7" s="1042" t="s">
        <v>2</v>
      </c>
      <c r="G7" s="1040" t="s">
        <v>235</v>
      </c>
      <c r="H7" s="980" t="s">
        <v>882</v>
      </c>
      <c r="I7" s="1041" t="s">
        <v>2</v>
      </c>
      <c r="J7" s="1040" t="s">
        <v>235</v>
      </c>
      <c r="K7" s="979" t="s">
        <v>882</v>
      </c>
    </row>
    <row r="8" spans="1:29" ht="18" customHeight="1">
      <c r="A8" s="1034" t="s">
        <v>941</v>
      </c>
      <c r="B8" s="1033">
        <v>1020106.3194269199</v>
      </c>
      <c r="C8" s="1033">
        <v>1022025.8745228199</v>
      </c>
      <c r="D8" s="1033">
        <v>937051.61449491803</v>
      </c>
      <c r="E8" s="1033">
        <v>981758.63418573979</v>
      </c>
      <c r="F8" s="1032">
        <v>1919.5550958999665</v>
      </c>
      <c r="G8" s="1031"/>
      <c r="H8" s="1030">
        <v>0.18817206200411965</v>
      </c>
      <c r="I8" s="1029">
        <v>44707.019690821762</v>
      </c>
      <c r="J8" s="1039"/>
      <c r="K8" s="1027">
        <v>4.7710306454057365</v>
      </c>
      <c r="M8" s="927"/>
      <c r="V8" s="927"/>
      <c r="W8" s="927"/>
      <c r="X8" s="927"/>
      <c r="Y8" s="927"/>
      <c r="Z8" s="927"/>
      <c r="AA8" s="927"/>
      <c r="AB8" s="927"/>
      <c r="AC8" s="927"/>
    </row>
    <row r="9" spans="1:29" ht="18" customHeight="1">
      <c r="A9" s="958" t="s">
        <v>940</v>
      </c>
      <c r="B9" s="955">
        <v>28078.52314474</v>
      </c>
      <c r="C9" s="955">
        <v>29616.397554610001</v>
      </c>
      <c r="D9" s="955">
        <v>31837.00129041</v>
      </c>
      <c r="E9" s="955">
        <v>35078.6728812</v>
      </c>
      <c r="F9" s="954">
        <v>1537.8744098700008</v>
      </c>
      <c r="G9" s="1035"/>
      <c r="H9" s="953">
        <v>5.4770487818840055</v>
      </c>
      <c r="I9" s="952">
        <v>3241.6715907899998</v>
      </c>
      <c r="J9" s="951"/>
      <c r="K9" s="950">
        <v>10.182088323018229</v>
      </c>
      <c r="M9" s="927"/>
      <c r="V9" s="927"/>
      <c r="W9" s="927"/>
      <c r="X9" s="927"/>
      <c r="Y9" s="927"/>
      <c r="Z9" s="927"/>
      <c r="AA9" s="927"/>
      <c r="AB9" s="927"/>
      <c r="AC9" s="927"/>
    </row>
    <row r="10" spans="1:29" ht="18" customHeight="1">
      <c r="A10" s="958" t="s">
        <v>939</v>
      </c>
      <c r="B10" s="955">
        <v>165.14273</v>
      </c>
      <c r="C10" s="955">
        <v>154.11112</v>
      </c>
      <c r="D10" s="955">
        <v>349.93385473200004</v>
      </c>
      <c r="E10" s="955">
        <v>341.32041971999996</v>
      </c>
      <c r="F10" s="954">
        <v>-11.031610000000001</v>
      </c>
      <c r="G10" s="1035"/>
      <c r="H10" s="953">
        <v>-6.6800458003812828</v>
      </c>
      <c r="I10" s="952">
        <v>-8.6134350120000818</v>
      </c>
      <c r="J10" s="951"/>
      <c r="K10" s="950">
        <v>-2.4614466121309575</v>
      </c>
      <c r="M10" s="927"/>
      <c r="V10" s="927"/>
      <c r="W10" s="927"/>
      <c r="X10" s="927"/>
      <c r="Y10" s="927"/>
      <c r="Z10" s="927"/>
      <c r="AA10" s="927"/>
      <c r="AB10" s="927"/>
      <c r="AC10" s="927"/>
    </row>
    <row r="11" spans="1:29" ht="18" customHeight="1">
      <c r="A11" s="958" t="s">
        <v>938</v>
      </c>
      <c r="B11" s="955">
        <v>2466.3372199999999</v>
      </c>
      <c r="C11" s="955">
        <v>2619.88904</v>
      </c>
      <c r="D11" s="955">
        <v>2420.7545448560004</v>
      </c>
      <c r="E11" s="955">
        <v>2513.5024456800002</v>
      </c>
      <c r="F11" s="954">
        <v>153.55182000000013</v>
      </c>
      <c r="G11" s="1035"/>
      <c r="H11" s="953">
        <v>6.2259053123319505</v>
      </c>
      <c r="I11" s="952">
        <v>92.747900823999771</v>
      </c>
      <c r="J11" s="951"/>
      <c r="K11" s="950">
        <v>3.831363283860608</v>
      </c>
      <c r="M11" s="927"/>
      <c r="V11" s="927"/>
      <c r="W11" s="927"/>
      <c r="X11" s="927"/>
      <c r="Y11" s="927"/>
      <c r="Z11" s="927"/>
      <c r="AA11" s="927"/>
      <c r="AB11" s="927"/>
      <c r="AC11" s="927"/>
    </row>
    <row r="12" spans="1:29" ht="18" customHeight="1">
      <c r="A12" s="958" t="s">
        <v>937</v>
      </c>
      <c r="B12" s="955">
        <v>989396.31633217994</v>
      </c>
      <c r="C12" s="955">
        <v>989635.4768082099</v>
      </c>
      <c r="D12" s="955">
        <v>902443.92480491998</v>
      </c>
      <c r="E12" s="955">
        <v>943825.13843913982</v>
      </c>
      <c r="F12" s="954">
        <v>239.16047602996696</v>
      </c>
      <c r="G12" s="1035"/>
      <c r="H12" s="953">
        <v>2.4172363701187582E-2</v>
      </c>
      <c r="I12" s="952">
        <v>41381.213634219836</v>
      </c>
      <c r="J12" s="951"/>
      <c r="K12" s="950">
        <v>4.5854609352226685</v>
      </c>
      <c r="M12" s="927"/>
      <c r="V12" s="927"/>
      <c r="W12" s="927"/>
      <c r="X12" s="927"/>
      <c r="Y12" s="927"/>
      <c r="Z12" s="927"/>
      <c r="AA12" s="927"/>
      <c r="AB12" s="927"/>
      <c r="AC12" s="927"/>
    </row>
    <row r="13" spans="1:29" ht="18" customHeight="1">
      <c r="A13" s="1034" t="s">
        <v>936</v>
      </c>
      <c r="B13" s="1033">
        <v>74587.505888879998</v>
      </c>
      <c r="C13" s="1033">
        <v>72082.907148879996</v>
      </c>
      <c r="D13" s="1033">
        <v>65313.205413880001</v>
      </c>
      <c r="E13" s="1033">
        <v>64138.799535879996</v>
      </c>
      <c r="F13" s="1032">
        <v>-2504.5987400000013</v>
      </c>
      <c r="G13" s="1031"/>
      <c r="H13" s="1030">
        <v>-3.3579333564676865</v>
      </c>
      <c r="I13" s="1029">
        <v>-1174.405878000005</v>
      </c>
      <c r="J13" s="1036"/>
      <c r="K13" s="1027">
        <v>-1.7981139810210982</v>
      </c>
      <c r="M13" s="927"/>
      <c r="V13" s="927"/>
      <c r="W13" s="927"/>
      <c r="X13" s="927"/>
      <c r="Y13" s="927"/>
      <c r="Z13" s="927"/>
      <c r="AA13" s="927"/>
      <c r="AB13" s="927"/>
      <c r="AC13" s="927"/>
    </row>
    <row r="14" spans="1:29" ht="18" customHeight="1">
      <c r="A14" s="958" t="s">
        <v>935</v>
      </c>
      <c r="B14" s="955">
        <v>26119.902674249999</v>
      </c>
      <c r="C14" s="955">
        <v>23574.90393425</v>
      </c>
      <c r="D14" s="955">
        <v>18473.102742250001</v>
      </c>
      <c r="E14" s="955">
        <v>17289.89686425</v>
      </c>
      <c r="F14" s="954">
        <v>-2544.9987399999991</v>
      </c>
      <c r="G14" s="1035"/>
      <c r="H14" s="953">
        <v>-9.743523058793615</v>
      </c>
      <c r="I14" s="952">
        <v>-1183.2058780000007</v>
      </c>
      <c r="J14" s="951"/>
      <c r="K14" s="950">
        <v>-6.4050197441595982</v>
      </c>
      <c r="M14" s="927"/>
      <c r="V14" s="927"/>
      <c r="W14" s="927"/>
      <c r="X14" s="927"/>
      <c r="Y14" s="927"/>
      <c r="Z14" s="927"/>
      <c r="AA14" s="927"/>
      <c r="AB14" s="927"/>
      <c r="AC14" s="927"/>
    </row>
    <row r="15" spans="1:29" ht="18" customHeight="1">
      <c r="A15" s="958" t="s">
        <v>934</v>
      </c>
      <c r="B15" s="955">
        <v>45287</v>
      </c>
      <c r="C15" s="955">
        <v>45287</v>
      </c>
      <c r="D15" s="955">
        <v>44032.5</v>
      </c>
      <c r="E15" s="955">
        <v>44032.5</v>
      </c>
      <c r="F15" s="954">
        <v>0</v>
      </c>
      <c r="G15" s="1035"/>
      <c r="H15" s="953">
        <v>0</v>
      </c>
      <c r="I15" s="952">
        <v>0</v>
      </c>
      <c r="J15" s="951"/>
      <c r="K15" s="950">
        <v>0</v>
      </c>
      <c r="M15" s="927"/>
      <c r="V15" s="927"/>
      <c r="W15" s="927"/>
      <c r="X15" s="927"/>
      <c r="Y15" s="927"/>
      <c r="Z15" s="927"/>
      <c r="AA15" s="927"/>
      <c r="AB15" s="927"/>
      <c r="AC15" s="927"/>
    </row>
    <row r="16" spans="1:29" ht="18" customHeight="1">
      <c r="A16" s="958" t="s">
        <v>933</v>
      </c>
      <c r="B16" s="955">
        <v>3180.6032146299985</v>
      </c>
      <c r="C16" s="955">
        <v>3221.0032146299927</v>
      </c>
      <c r="D16" s="955">
        <v>2807.6026716299966</v>
      </c>
      <c r="E16" s="955">
        <v>2816.4026716299995</v>
      </c>
      <c r="F16" s="954">
        <v>40.399999999994179</v>
      </c>
      <c r="G16" s="1035"/>
      <c r="H16" s="953">
        <v>1.2701993072937874</v>
      </c>
      <c r="I16" s="952">
        <v>8.8000000000029104</v>
      </c>
      <c r="J16" s="951"/>
      <c r="K16" s="950">
        <v>0.31343466399018405</v>
      </c>
      <c r="M16" s="927"/>
      <c r="V16" s="927"/>
      <c r="W16" s="927"/>
      <c r="X16" s="927"/>
      <c r="Y16" s="927"/>
      <c r="Z16" s="927"/>
      <c r="AA16" s="927"/>
      <c r="AB16" s="927"/>
      <c r="AC16" s="927"/>
    </row>
    <row r="17" spans="1:29" ht="18" customHeight="1">
      <c r="A17" s="958" t="s">
        <v>932</v>
      </c>
      <c r="B17" s="955">
        <v>0</v>
      </c>
      <c r="C17" s="955">
        <v>0</v>
      </c>
      <c r="D17" s="955">
        <v>0</v>
      </c>
      <c r="E17" s="955">
        <v>0</v>
      </c>
      <c r="F17" s="954">
        <v>0</v>
      </c>
      <c r="G17" s="1035"/>
      <c r="H17" s="953"/>
      <c r="I17" s="952">
        <v>0</v>
      </c>
      <c r="J17" s="951"/>
      <c r="K17" s="950"/>
      <c r="M17" s="927"/>
      <c r="V17" s="927"/>
      <c r="W17" s="927"/>
      <c r="X17" s="927"/>
      <c r="Y17" s="927"/>
      <c r="Z17" s="927"/>
      <c r="AA17" s="927"/>
      <c r="AB17" s="927"/>
      <c r="AC17" s="927"/>
    </row>
    <row r="18" spans="1:29" ht="18" customHeight="1">
      <c r="A18" s="1038" t="s">
        <v>931</v>
      </c>
      <c r="B18" s="1033">
        <v>31</v>
      </c>
      <c r="C18" s="1033">
        <v>31</v>
      </c>
      <c r="D18" s="1033">
        <v>31</v>
      </c>
      <c r="E18" s="1033">
        <v>31</v>
      </c>
      <c r="F18" s="1032">
        <v>0</v>
      </c>
      <c r="G18" s="1031"/>
      <c r="H18" s="1030">
        <v>0</v>
      </c>
      <c r="I18" s="1029">
        <v>0</v>
      </c>
      <c r="J18" s="1036"/>
      <c r="K18" s="1027">
        <v>0</v>
      </c>
      <c r="M18" s="927"/>
      <c r="V18" s="927"/>
      <c r="W18" s="927"/>
      <c r="X18" s="927"/>
      <c r="Y18" s="927"/>
      <c r="Z18" s="927"/>
      <c r="AA18" s="927"/>
      <c r="AB18" s="927"/>
      <c r="AC18" s="927"/>
    </row>
    <row r="19" spans="1:29" ht="18" customHeight="1">
      <c r="A19" s="1034" t="s">
        <v>930</v>
      </c>
      <c r="B19" s="1033">
        <v>2795.6894597300002</v>
      </c>
      <c r="C19" s="1033">
        <v>1868.9954619999996</v>
      </c>
      <c r="D19" s="1033">
        <v>577.71908449999989</v>
      </c>
      <c r="E19" s="1033">
        <v>577.71908449999989</v>
      </c>
      <c r="F19" s="1032">
        <v>-926.69399773000055</v>
      </c>
      <c r="G19" s="1031"/>
      <c r="H19" s="1030">
        <v>-33.147243679185245</v>
      </c>
      <c r="I19" s="1029">
        <v>0</v>
      </c>
      <c r="J19" s="1036"/>
      <c r="K19" s="1027">
        <v>0</v>
      </c>
      <c r="M19" s="927"/>
      <c r="V19" s="927"/>
      <c r="W19" s="927"/>
      <c r="X19" s="927"/>
      <c r="Y19" s="927"/>
      <c r="Z19" s="927"/>
      <c r="AA19" s="927"/>
      <c r="AB19" s="927"/>
      <c r="AC19" s="927"/>
    </row>
    <row r="20" spans="1:29" ht="18" customHeight="1">
      <c r="A20" s="958" t="s">
        <v>929</v>
      </c>
      <c r="B20" s="955">
        <v>2779.6894597300002</v>
      </c>
      <c r="C20" s="955">
        <v>1868.9954619999996</v>
      </c>
      <c r="D20" s="955">
        <v>577.71908449999989</v>
      </c>
      <c r="E20" s="955">
        <v>577.71908449999989</v>
      </c>
      <c r="F20" s="954">
        <v>-910.69399773000055</v>
      </c>
      <c r="G20" s="1035"/>
      <c r="H20" s="953">
        <v>-32.76243662910673</v>
      </c>
      <c r="I20" s="952">
        <v>0</v>
      </c>
      <c r="J20" s="951"/>
      <c r="K20" s="950">
        <v>0</v>
      </c>
      <c r="M20" s="927"/>
      <c r="V20" s="927"/>
      <c r="W20" s="927"/>
      <c r="X20" s="927"/>
      <c r="Y20" s="927"/>
      <c r="Z20" s="927"/>
      <c r="AA20" s="927"/>
      <c r="AB20" s="927"/>
      <c r="AC20" s="927"/>
    </row>
    <row r="21" spans="1:29" ht="18" customHeight="1">
      <c r="A21" s="958" t="s">
        <v>928</v>
      </c>
      <c r="B21" s="955">
        <v>16</v>
      </c>
      <c r="C21" s="955">
        <v>0</v>
      </c>
      <c r="D21" s="955">
        <v>0</v>
      </c>
      <c r="E21" s="955">
        <v>0</v>
      </c>
      <c r="F21" s="954">
        <v>-16</v>
      </c>
      <c r="G21" s="1035"/>
      <c r="H21" s="953">
        <v>-100</v>
      </c>
      <c r="I21" s="952">
        <v>0</v>
      </c>
      <c r="J21" s="951"/>
      <c r="K21" s="950"/>
      <c r="M21" s="927"/>
      <c r="V21" s="927"/>
      <c r="W21" s="927"/>
      <c r="X21" s="927"/>
      <c r="Y21" s="927"/>
      <c r="Z21" s="927"/>
      <c r="AA21" s="927"/>
      <c r="AB21" s="927"/>
      <c r="AC21" s="927"/>
    </row>
    <row r="22" spans="1:29" ht="18" customHeight="1">
      <c r="A22" s="1034" t="s">
        <v>927</v>
      </c>
      <c r="B22" s="1033">
        <v>12230.303400999999</v>
      </c>
      <c r="C22" s="1033">
        <v>18722.442916799999</v>
      </c>
      <c r="D22" s="1033">
        <v>22904.790410080001</v>
      </c>
      <c r="E22" s="1033">
        <v>28218.17034638</v>
      </c>
      <c r="F22" s="1032">
        <v>6492.1395157999996</v>
      </c>
      <c r="G22" s="1031"/>
      <c r="H22" s="1030">
        <v>53.082407712544367</v>
      </c>
      <c r="I22" s="1029">
        <v>5313.3799362999998</v>
      </c>
      <c r="J22" s="1036"/>
      <c r="K22" s="1027">
        <v>23.197679791742051</v>
      </c>
      <c r="M22" s="927"/>
      <c r="V22" s="927"/>
      <c r="W22" s="927"/>
      <c r="X22" s="927"/>
      <c r="Y22" s="927"/>
      <c r="Z22" s="927"/>
      <c r="AA22" s="927"/>
      <c r="AB22" s="927"/>
      <c r="AC22" s="927"/>
    </row>
    <row r="23" spans="1:29" ht="18" customHeight="1">
      <c r="A23" s="958" t="s">
        <v>926</v>
      </c>
      <c r="B23" s="955">
        <v>12230.303400999999</v>
      </c>
      <c r="C23" s="955">
        <v>18052.442916799999</v>
      </c>
      <c r="D23" s="955">
        <v>22404.790410080001</v>
      </c>
      <c r="E23" s="955">
        <v>14618.170346379999</v>
      </c>
      <c r="F23" s="954">
        <v>5822.1395157999996</v>
      </c>
      <c r="G23" s="1035"/>
      <c r="H23" s="953">
        <v>47.604211644691965</v>
      </c>
      <c r="I23" s="952">
        <v>-7786.620063700002</v>
      </c>
      <c r="J23" s="951"/>
      <c r="K23" s="950">
        <v>-34.754264249652486</v>
      </c>
      <c r="M23" s="927"/>
      <c r="V23" s="927"/>
      <c r="W23" s="927"/>
      <c r="X23" s="927"/>
      <c r="Y23" s="927"/>
      <c r="Z23" s="927"/>
      <c r="AA23" s="927"/>
      <c r="AB23" s="927"/>
      <c r="AC23" s="927"/>
    </row>
    <row r="24" spans="1:29" ht="18" customHeight="1">
      <c r="A24" s="958" t="s">
        <v>925</v>
      </c>
      <c r="B24" s="955">
        <v>0</v>
      </c>
      <c r="C24" s="955">
        <v>670</v>
      </c>
      <c r="D24" s="955">
        <v>500</v>
      </c>
      <c r="E24" s="955">
        <v>13600</v>
      </c>
      <c r="F24" s="954">
        <v>670</v>
      </c>
      <c r="G24" s="1035"/>
      <c r="H24" s="953"/>
      <c r="I24" s="952">
        <v>13100</v>
      </c>
      <c r="J24" s="951"/>
      <c r="K24" s="950">
        <v>2620</v>
      </c>
      <c r="M24" s="927"/>
      <c r="V24" s="927"/>
      <c r="W24" s="927"/>
      <c r="X24" s="927"/>
      <c r="Y24" s="927"/>
      <c r="Z24" s="927"/>
      <c r="AA24" s="927"/>
      <c r="AB24" s="927"/>
      <c r="AC24" s="927"/>
    </row>
    <row r="25" spans="1:29" ht="18" customHeight="1">
      <c r="A25" s="1034" t="s">
        <v>924</v>
      </c>
      <c r="B25" s="1033">
        <v>4796.1389131599999</v>
      </c>
      <c r="C25" s="1033">
        <v>5119.6665686299993</v>
      </c>
      <c r="D25" s="1033">
        <v>3638.1308600699999</v>
      </c>
      <c r="E25" s="1033">
        <v>3603.0466363699993</v>
      </c>
      <c r="F25" s="1032">
        <v>323.52765546999944</v>
      </c>
      <c r="G25" s="1031"/>
      <c r="H25" s="1030">
        <v>6.7455855914072966</v>
      </c>
      <c r="I25" s="1029">
        <v>-35.084223700000621</v>
      </c>
      <c r="J25" s="1036"/>
      <c r="K25" s="1027">
        <v>-0.96434749186909607</v>
      </c>
      <c r="M25" s="927"/>
      <c r="V25" s="927"/>
      <c r="W25" s="927"/>
      <c r="X25" s="927"/>
      <c r="Y25" s="927"/>
      <c r="Z25" s="927"/>
      <c r="AA25" s="927"/>
      <c r="AB25" s="927"/>
      <c r="AC25" s="927"/>
    </row>
    <row r="26" spans="1:29" ht="18" customHeight="1">
      <c r="A26" s="1034" t="s">
        <v>923</v>
      </c>
      <c r="B26" s="1033">
        <v>38810.401949780004</v>
      </c>
      <c r="C26" s="1033">
        <v>33717.108005419992</v>
      </c>
      <c r="D26" s="1033">
        <v>43350.806475172016</v>
      </c>
      <c r="E26" s="1033">
        <v>47614.182117890014</v>
      </c>
      <c r="F26" s="1032">
        <v>-5093.2939443600117</v>
      </c>
      <c r="G26" s="1031"/>
      <c r="H26" s="1030">
        <v>-13.123527942201285</v>
      </c>
      <c r="I26" s="1029">
        <v>4263.3756427179978</v>
      </c>
      <c r="J26" s="1036"/>
      <c r="K26" s="1027">
        <v>9.8345936082174834</v>
      </c>
      <c r="M26" s="927"/>
      <c r="V26" s="927"/>
      <c r="W26" s="927"/>
      <c r="X26" s="927"/>
      <c r="Y26" s="927"/>
      <c r="Z26" s="927"/>
      <c r="AA26" s="927"/>
      <c r="AB26" s="927"/>
      <c r="AC26" s="927"/>
    </row>
    <row r="27" spans="1:29" ht="18" customHeight="1">
      <c r="A27" s="1037" t="s">
        <v>922</v>
      </c>
      <c r="B27" s="966">
        <v>1153357.3590394701</v>
      </c>
      <c r="C27" s="966">
        <v>1153567.9946245498</v>
      </c>
      <c r="D27" s="966">
        <v>1072867.2667386199</v>
      </c>
      <c r="E27" s="966">
        <v>1125941.5519067599</v>
      </c>
      <c r="F27" s="965">
        <v>210.63558507966809</v>
      </c>
      <c r="G27" s="977"/>
      <c r="H27" s="963">
        <v>1.8262820575843722E-2</v>
      </c>
      <c r="I27" s="962">
        <v>53074.285168139962</v>
      </c>
      <c r="J27" s="961"/>
      <c r="K27" s="975">
        <v>4.9469572624280955</v>
      </c>
      <c r="M27" s="927"/>
      <c r="V27" s="927"/>
      <c r="W27" s="927"/>
      <c r="X27" s="927"/>
      <c r="Y27" s="927"/>
      <c r="Z27" s="927"/>
      <c r="AA27" s="927"/>
      <c r="AB27" s="927"/>
      <c r="AC27" s="927"/>
    </row>
    <row r="28" spans="1:29" ht="18" customHeight="1">
      <c r="A28" s="1034" t="s">
        <v>921</v>
      </c>
      <c r="B28" s="1033">
        <v>709884.47333433991</v>
      </c>
      <c r="C28" s="1033">
        <v>634860.36536235001</v>
      </c>
      <c r="D28" s="1033">
        <v>699059.08176795987</v>
      </c>
      <c r="E28" s="1033">
        <v>717704.39271443</v>
      </c>
      <c r="F28" s="1032">
        <v>-75024.107971989899</v>
      </c>
      <c r="G28" s="1031"/>
      <c r="H28" s="1030">
        <v>-10.568495408781141</v>
      </c>
      <c r="I28" s="1029">
        <v>18645.310946470127</v>
      </c>
      <c r="J28" s="1036"/>
      <c r="K28" s="1027">
        <v>2.6672010181621677</v>
      </c>
      <c r="M28" s="927"/>
      <c r="V28" s="927"/>
      <c r="W28" s="927"/>
      <c r="X28" s="927"/>
      <c r="Y28" s="927"/>
      <c r="Z28" s="927"/>
      <c r="AA28" s="927"/>
      <c r="AB28" s="927"/>
      <c r="AC28" s="927"/>
    </row>
    <row r="29" spans="1:29" ht="18" customHeight="1">
      <c r="A29" s="958" t="s">
        <v>920</v>
      </c>
      <c r="B29" s="955">
        <v>415985.43141382997</v>
      </c>
      <c r="C29" s="955">
        <v>462253.09167127992</v>
      </c>
      <c r="D29" s="955">
        <v>423204.34043245297</v>
      </c>
      <c r="E29" s="955">
        <v>456003.40562454454</v>
      </c>
      <c r="F29" s="954">
        <v>46267.660257449956</v>
      </c>
      <c r="G29" s="1035"/>
      <c r="H29" s="953">
        <v>11.122423230111162</v>
      </c>
      <c r="I29" s="952">
        <v>32799.06519209157</v>
      </c>
      <c r="J29" s="951"/>
      <c r="K29" s="950">
        <v>7.7501722119805576</v>
      </c>
      <c r="M29" s="927"/>
      <c r="V29" s="927"/>
      <c r="W29" s="927"/>
      <c r="X29" s="927"/>
      <c r="Y29" s="927"/>
      <c r="Z29" s="927"/>
      <c r="AA29" s="927"/>
      <c r="AB29" s="927"/>
      <c r="AC29" s="927"/>
    </row>
    <row r="30" spans="1:29" ht="18" customHeight="1">
      <c r="A30" s="958" t="s">
        <v>919</v>
      </c>
      <c r="B30" s="955">
        <v>72207.413901170017</v>
      </c>
      <c r="C30" s="955">
        <v>66716.21965347002</v>
      </c>
      <c r="D30" s="955">
        <v>82116.008428296991</v>
      </c>
      <c r="E30" s="955">
        <v>96048.789123205512</v>
      </c>
      <c r="F30" s="954">
        <v>-5491.1942476999975</v>
      </c>
      <c r="G30" s="1035"/>
      <c r="H30" s="953">
        <v>-7.6047513004907943</v>
      </c>
      <c r="I30" s="952">
        <v>13932.780694908521</v>
      </c>
      <c r="J30" s="951"/>
      <c r="K30" s="950">
        <v>16.967191856475232</v>
      </c>
      <c r="M30" s="927"/>
      <c r="V30" s="927"/>
      <c r="W30" s="927"/>
      <c r="X30" s="927"/>
      <c r="Y30" s="927"/>
      <c r="Z30" s="927"/>
      <c r="AA30" s="927"/>
      <c r="AB30" s="927"/>
      <c r="AC30" s="927"/>
    </row>
    <row r="31" spans="1:29" ht="18" customHeight="1">
      <c r="A31" s="958" t="s">
        <v>918</v>
      </c>
      <c r="B31" s="955">
        <v>191080.57552753005</v>
      </c>
      <c r="C31" s="955">
        <v>83462.971819910061</v>
      </c>
      <c r="D31" s="955">
        <v>165897.07678064995</v>
      </c>
      <c r="E31" s="955">
        <v>138126.43180703986</v>
      </c>
      <c r="F31" s="954">
        <v>-107617.60370761999</v>
      </c>
      <c r="G31" s="1035"/>
      <c r="H31" s="953">
        <v>-56.320535674812703</v>
      </c>
      <c r="I31" s="952">
        <v>-27770.644973610091</v>
      </c>
      <c r="J31" s="951"/>
      <c r="K31" s="950">
        <v>-16.739683129153985</v>
      </c>
      <c r="M31" s="927"/>
      <c r="V31" s="927"/>
      <c r="W31" s="927"/>
      <c r="X31" s="927"/>
      <c r="Y31" s="927"/>
      <c r="Z31" s="927"/>
      <c r="AA31" s="927"/>
      <c r="AB31" s="927"/>
      <c r="AC31" s="927"/>
    </row>
    <row r="32" spans="1:29" ht="18" customHeight="1">
      <c r="A32" s="958" t="s">
        <v>917</v>
      </c>
      <c r="B32" s="955">
        <v>12843.750556450001</v>
      </c>
      <c r="C32" s="955">
        <v>10862.336040609998</v>
      </c>
      <c r="D32" s="955">
        <v>14674.971972580001</v>
      </c>
      <c r="E32" s="955">
        <v>14205.20885166</v>
      </c>
      <c r="F32" s="954">
        <v>-1981.4145158400024</v>
      </c>
      <c r="G32" s="1035"/>
      <c r="H32" s="953">
        <v>-15.427070987803917</v>
      </c>
      <c r="I32" s="952">
        <v>-469.7631209200008</v>
      </c>
      <c r="J32" s="951"/>
      <c r="K32" s="950">
        <v>-3.2011176702602722</v>
      </c>
      <c r="M32" s="927"/>
      <c r="V32" s="927"/>
      <c r="W32" s="927"/>
      <c r="X32" s="927"/>
      <c r="Y32" s="927"/>
      <c r="Z32" s="927"/>
      <c r="AA32" s="927"/>
      <c r="AB32" s="927"/>
      <c r="AC32" s="927"/>
    </row>
    <row r="33" spans="1:29" ht="18" customHeight="1">
      <c r="A33" s="958" t="s">
        <v>916</v>
      </c>
      <c r="B33" s="955">
        <v>4210.7347835199998</v>
      </c>
      <c r="C33" s="955">
        <v>4205.2572702199996</v>
      </c>
      <c r="D33" s="955">
        <v>4809.8639008400005</v>
      </c>
      <c r="E33" s="955">
        <v>6025.5641263499992</v>
      </c>
      <c r="F33" s="954">
        <v>-5.4775133000002825</v>
      </c>
      <c r="G33" s="1035"/>
      <c r="H33" s="953">
        <v>-0.13008450025012755</v>
      </c>
      <c r="I33" s="952">
        <v>1215.7002255099987</v>
      </c>
      <c r="J33" s="951"/>
      <c r="K33" s="950">
        <v>25.275148124205497</v>
      </c>
      <c r="M33" s="927"/>
      <c r="V33" s="927"/>
      <c r="W33" s="927"/>
      <c r="X33" s="927"/>
      <c r="Y33" s="927"/>
      <c r="Z33" s="927"/>
      <c r="AA33" s="927"/>
      <c r="AB33" s="927"/>
      <c r="AC33" s="927"/>
    </row>
    <row r="34" spans="1:29" ht="18" customHeight="1">
      <c r="A34" s="958" t="s">
        <v>915</v>
      </c>
      <c r="B34" s="955">
        <v>13556.567151840001</v>
      </c>
      <c r="C34" s="955">
        <v>7360.488906860006</v>
      </c>
      <c r="D34" s="955">
        <v>8356.8202531399984</v>
      </c>
      <c r="E34" s="955">
        <v>7294.9931816299995</v>
      </c>
      <c r="F34" s="954">
        <v>-6196.0782449799954</v>
      </c>
      <c r="G34" s="1035"/>
      <c r="H34" s="953">
        <v>-45.705363131985933</v>
      </c>
      <c r="I34" s="952">
        <v>-1061.8270715099989</v>
      </c>
      <c r="J34" s="951"/>
      <c r="K34" s="950">
        <v>-12.70611356168666</v>
      </c>
      <c r="M34" s="927"/>
      <c r="V34" s="927"/>
      <c r="W34" s="927"/>
      <c r="X34" s="927"/>
      <c r="Y34" s="927"/>
      <c r="Z34" s="927"/>
      <c r="AA34" s="927"/>
      <c r="AB34" s="927"/>
      <c r="AC34" s="927"/>
    </row>
    <row r="35" spans="1:29" ht="18" customHeight="1">
      <c r="A35" s="1034" t="s">
        <v>914</v>
      </c>
      <c r="B35" s="1033">
        <v>89497.802038999842</v>
      </c>
      <c r="C35" s="1033">
        <v>145228.59943412992</v>
      </c>
      <c r="D35" s="1033">
        <v>58643.401467379226</v>
      </c>
      <c r="E35" s="1033">
        <v>121273.60036778977</v>
      </c>
      <c r="F35" s="1032">
        <v>55730.797395130081</v>
      </c>
      <c r="G35" s="1031"/>
      <c r="H35" s="1030">
        <v>62.270576623596476</v>
      </c>
      <c r="I35" s="1029">
        <v>62630.198900410542</v>
      </c>
      <c r="J35" s="1036"/>
      <c r="K35" s="1027">
        <v>106.79837344573029</v>
      </c>
      <c r="M35" s="927"/>
      <c r="V35" s="927"/>
      <c r="W35" s="927"/>
      <c r="X35" s="927"/>
      <c r="Y35" s="927"/>
      <c r="Z35" s="927"/>
      <c r="AA35" s="927"/>
      <c r="AB35" s="927"/>
      <c r="AC35" s="927"/>
    </row>
    <row r="36" spans="1:29" ht="18" customHeight="1">
      <c r="A36" s="1034" t="s">
        <v>913</v>
      </c>
      <c r="B36" s="1033">
        <v>44550</v>
      </c>
      <c r="C36" s="1033">
        <v>23500</v>
      </c>
      <c r="D36" s="1033">
        <v>0</v>
      </c>
      <c r="E36" s="1033">
        <v>0</v>
      </c>
      <c r="F36" s="1032">
        <v>-21050</v>
      </c>
      <c r="G36" s="1031"/>
      <c r="H36" s="1030">
        <v>-47.250280583613922</v>
      </c>
      <c r="I36" s="1029">
        <v>0</v>
      </c>
      <c r="J36" s="1036"/>
      <c r="K36" s="1027"/>
      <c r="M36" s="927"/>
      <c r="V36" s="927"/>
      <c r="W36" s="927"/>
      <c r="X36" s="927"/>
      <c r="Y36" s="927"/>
      <c r="Z36" s="927"/>
      <c r="AA36" s="927"/>
      <c r="AB36" s="927"/>
      <c r="AC36" s="927"/>
    </row>
    <row r="37" spans="1:29" ht="18" customHeight="1">
      <c r="A37" s="1034" t="s">
        <v>912</v>
      </c>
      <c r="B37" s="1033">
        <v>0</v>
      </c>
      <c r="C37" s="1033">
        <v>0</v>
      </c>
      <c r="D37" s="1033">
        <v>0</v>
      </c>
      <c r="E37" s="1033">
        <v>0</v>
      </c>
      <c r="F37" s="1032">
        <v>0</v>
      </c>
      <c r="G37" s="1031"/>
      <c r="H37" s="1030"/>
      <c r="I37" s="1029">
        <v>0</v>
      </c>
      <c r="J37" s="1036"/>
      <c r="K37" s="1027"/>
      <c r="M37" s="927"/>
      <c r="V37" s="927"/>
      <c r="W37" s="927"/>
      <c r="X37" s="927"/>
      <c r="Y37" s="927"/>
      <c r="Z37" s="927"/>
      <c r="AA37" s="927"/>
      <c r="AB37" s="927"/>
      <c r="AC37" s="927"/>
    </row>
    <row r="38" spans="1:29" ht="18" customHeight="1">
      <c r="A38" s="1034" t="s">
        <v>911</v>
      </c>
      <c r="B38" s="1033">
        <v>0</v>
      </c>
      <c r="C38" s="1033">
        <v>0</v>
      </c>
      <c r="D38" s="1033">
        <v>0</v>
      </c>
      <c r="E38" s="1033">
        <v>0</v>
      </c>
      <c r="F38" s="1032">
        <v>0</v>
      </c>
      <c r="G38" s="1031"/>
      <c r="H38" s="1030"/>
      <c r="I38" s="1029">
        <v>0</v>
      </c>
      <c r="J38" s="1036"/>
      <c r="K38" s="1027"/>
      <c r="M38" s="927"/>
      <c r="V38" s="927"/>
      <c r="W38" s="927"/>
      <c r="X38" s="927"/>
      <c r="Y38" s="927"/>
      <c r="Z38" s="927"/>
      <c r="AA38" s="927"/>
      <c r="AB38" s="927"/>
      <c r="AC38" s="927"/>
    </row>
    <row r="39" spans="1:29" ht="18" customHeight="1">
      <c r="A39" s="1034" t="s">
        <v>910</v>
      </c>
      <c r="B39" s="1033">
        <v>1825.2256828300001</v>
      </c>
      <c r="C39" s="1033">
        <v>1984.5945505599998</v>
      </c>
      <c r="D39" s="1033">
        <v>954.68284978999941</v>
      </c>
      <c r="E39" s="1033">
        <v>1021.0176894099999</v>
      </c>
      <c r="F39" s="1032">
        <v>159.36886772999969</v>
      </c>
      <c r="G39" s="1031"/>
      <c r="H39" s="1030">
        <v>8.7314609491413329</v>
      </c>
      <c r="I39" s="1029">
        <v>66.33483962000048</v>
      </c>
      <c r="J39" s="1036"/>
      <c r="K39" s="1027">
        <v>6.9483640179136028</v>
      </c>
      <c r="M39" s="927"/>
      <c r="V39" s="927"/>
      <c r="W39" s="927"/>
      <c r="X39" s="927"/>
      <c r="Y39" s="927"/>
      <c r="Z39" s="927"/>
      <c r="AA39" s="927"/>
      <c r="AB39" s="927"/>
      <c r="AC39" s="927"/>
    </row>
    <row r="40" spans="1:29" ht="18" customHeight="1">
      <c r="A40" s="958" t="s">
        <v>909</v>
      </c>
      <c r="B40" s="955">
        <v>56.500742829999922</v>
      </c>
      <c r="C40" s="955">
        <v>105.75047055999947</v>
      </c>
      <c r="D40" s="955">
        <v>83.635375889999395</v>
      </c>
      <c r="E40" s="955">
        <v>116.59722240999984</v>
      </c>
      <c r="F40" s="954">
        <v>49.249727729999549</v>
      </c>
      <c r="G40" s="1035"/>
      <c r="H40" s="953">
        <v>87.166513683161099</v>
      </c>
      <c r="I40" s="952">
        <v>32.961846520000449</v>
      </c>
      <c r="J40" s="951"/>
      <c r="K40" s="950">
        <v>39.411368896521964</v>
      </c>
      <c r="M40" s="927"/>
      <c r="V40" s="927"/>
      <c r="W40" s="927"/>
      <c r="X40" s="927"/>
      <c r="Y40" s="927"/>
      <c r="Z40" s="927"/>
      <c r="AA40" s="927"/>
      <c r="AB40" s="927"/>
      <c r="AC40" s="927"/>
    </row>
    <row r="41" spans="1:29" ht="18" customHeight="1">
      <c r="A41" s="958" t="s">
        <v>908</v>
      </c>
      <c r="B41" s="955">
        <v>0</v>
      </c>
      <c r="C41" s="955">
        <v>0</v>
      </c>
      <c r="D41" s="955">
        <v>0</v>
      </c>
      <c r="E41" s="955">
        <v>0</v>
      </c>
      <c r="F41" s="954">
        <v>0</v>
      </c>
      <c r="G41" s="1035"/>
      <c r="H41" s="953"/>
      <c r="I41" s="952">
        <v>0</v>
      </c>
      <c r="J41" s="951"/>
      <c r="K41" s="950"/>
      <c r="M41" s="927"/>
      <c r="V41" s="927"/>
      <c r="W41" s="927"/>
      <c r="X41" s="927"/>
      <c r="Y41" s="927"/>
      <c r="Z41" s="927"/>
      <c r="AA41" s="927"/>
      <c r="AB41" s="927"/>
      <c r="AC41" s="927"/>
    </row>
    <row r="42" spans="1:29" ht="18" customHeight="1">
      <c r="A42" s="958" t="s">
        <v>907</v>
      </c>
      <c r="B42" s="955">
        <v>0</v>
      </c>
      <c r="C42" s="955">
        <v>0</v>
      </c>
      <c r="D42" s="955">
        <v>0</v>
      </c>
      <c r="E42" s="955">
        <v>0</v>
      </c>
      <c r="F42" s="954">
        <v>0</v>
      </c>
      <c r="G42" s="1035"/>
      <c r="H42" s="953"/>
      <c r="I42" s="952">
        <v>0</v>
      </c>
      <c r="J42" s="951"/>
      <c r="K42" s="950"/>
      <c r="M42" s="927"/>
      <c r="V42" s="927"/>
      <c r="W42" s="927"/>
      <c r="X42" s="927"/>
      <c r="Y42" s="927"/>
      <c r="Z42" s="927"/>
      <c r="AA42" s="927"/>
      <c r="AB42" s="927"/>
      <c r="AC42" s="927"/>
    </row>
    <row r="43" spans="1:29" ht="18" customHeight="1">
      <c r="A43" s="958" t="s">
        <v>906</v>
      </c>
      <c r="B43" s="955">
        <v>0</v>
      </c>
      <c r="C43" s="955">
        <v>0</v>
      </c>
      <c r="D43" s="955">
        <v>0</v>
      </c>
      <c r="E43" s="955">
        <v>0</v>
      </c>
      <c r="F43" s="954">
        <v>0</v>
      </c>
      <c r="G43" s="1035"/>
      <c r="H43" s="953"/>
      <c r="I43" s="952">
        <v>0</v>
      </c>
      <c r="J43" s="951"/>
      <c r="K43" s="950"/>
      <c r="M43" s="927"/>
      <c r="V43" s="927"/>
      <c r="W43" s="927"/>
      <c r="X43" s="927"/>
      <c r="Y43" s="927"/>
      <c r="Z43" s="927"/>
      <c r="AA43" s="927"/>
      <c r="AB43" s="927"/>
      <c r="AC43" s="927"/>
    </row>
    <row r="44" spans="1:29" ht="18" customHeight="1">
      <c r="A44" s="958" t="s">
        <v>905</v>
      </c>
      <c r="B44" s="955">
        <v>0</v>
      </c>
      <c r="C44" s="955">
        <v>0</v>
      </c>
      <c r="D44" s="955">
        <v>0</v>
      </c>
      <c r="E44" s="955">
        <v>0</v>
      </c>
      <c r="F44" s="954">
        <v>0</v>
      </c>
      <c r="G44" s="1035"/>
      <c r="H44" s="953"/>
      <c r="I44" s="952">
        <v>0</v>
      </c>
      <c r="J44" s="971"/>
      <c r="K44" s="950"/>
      <c r="M44" s="927"/>
      <c r="V44" s="927"/>
      <c r="W44" s="927"/>
      <c r="X44" s="927"/>
      <c r="Y44" s="927"/>
      <c r="Z44" s="927"/>
      <c r="AA44" s="927"/>
      <c r="AB44" s="927"/>
      <c r="AC44" s="927"/>
    </row>
    <row r="45" spans="1:29" ht="18" customHeight="1">
      <c r="A45" s="958" t="s">
        <v>904</v>
      </c>
      <c r="B45" s="955">
        <v>0</v>
      </c>
      <c r="C45" s="955">
        <v>0</v>
      </c>
      <c r="D45" s="955">
        <v>0</v>
      </c>
      <c r="E45" s="955">
        <v>0</v>
      </c>
      <c r="F45" s="954">
        <v>0</v>
      </c>
      <c r="G45" s="1035"/>
      <c r="H45" s="953"/>
      <c r="I45" s="952">
        <v>0</v>
      </c>
      <c r="J45" s="971"/>
      <c r="K45" s="950"/>
      <c r="M45" s="927"/>
      <c r="V45" s="927"/>
      <c r="W45" s="927"/>
      <c r="X45" s="927"/>
      <c r="Y45" s="927"/>
      <c r="Z45" s="927"/>
      <c r="AA45" s="927"/>
      <c r="AB45" s="927"/>
      <c r="AC45" s="927"/>
    </row>
    <row r="46" spans="1:29" ht="18" customHeight="1">
      <c r="A46" s="958" t="s">
        <v>903</v>
      </c>
      <c r="B46" s="955">
        <v>1768.7249400000001</v>
      </c>
      <c r="C46" s="955">
        <v>1878.8440800000003</v>
      </c>
      <c r="D46" s="955">
        <v>871.0474739</v>
      </c>
      <c r="E46" s="955">
        <v>904.42046700000003</v>
      </c>
      <c r="F46" s="954">
        <v>110.11914000000024</v>
      </c>
      <c r="G46" s="1035"/>
      <c r="H46" s="953">
        <v>6.2259053123319577</v>
      </c>
      <c r="I46" s="952">
        <v>33.372993100000031</v>
      </c>
      <c r="J46" s="971"/>
      <c r="K46" s="950">
        <v>3.8313632838606213</v>
      </c>
      <c r="M46" s="927"/>
      <c r="V46" s="927"/>
      <c r="W46" s="927"/>
      <c r="X46" s="927"/>
      <c r="Y46" s="927"/>
      <c r="Z46" s="927"/>
      <c r="AA46" s="927"/>
      <c r="AB46" s="927"/>
      <c r="AC46" s="927"/>
    </row>
    <row r="47" spans="1:29" ht="18" customHeight="1">
      <c r="A47" s="958" t="s">
        <v>902</v>
      </c>
      <c r="B47" s="955">
        <v>0</v>
      </c>
      <c r="C47" s="955">
        <v>0</v>
      </c>
      <c r="D47" s="955">
        <v>0</v>
      </c>
      <c r="E47" s="955">
        <v>0</v>
      </c>
      <c r="F47" s="954">
        <v>0</v>
      </c>
      <c r="G47" s="1035"/>
      <c r="H47" s="953"/>
      <c r="I47" s="952">
        <v>0</v>
      </c>
      <c r="J47" s="951"/>
      <c r="K47" s="950"/>
      <c r="M47" s="927"/>
      <c r="V47" s="927"/>
      <c r="W47" s="927"/>
      <c r="X47" s="927"/>
      <c r="Y47" s="927"/>
      <c r="Z47" s="927"/>
      <c r="AA47" s="927"/>
      <c r="AB47" s="927"/>
      <c r="AC47" s="927"/>
    </row>
    <row r="48" spans="1:29" ht="18" customHeight="1">
      <c r="A48" s="1034" t="s">
        <v>901</v>
      </c>
      <c r="B48" s="1033">
        <v>173512.20073145002</v>
      </c>
      <c r="C48" s="1033">
        <v>219087.75433498001</v>
      </c>
      <c r="D48" s="1033">
        <v>195281.71081799999</v>
      </c>
      <c r="E48" s="1033">
        <v>215223.63291419999</v>
      </c>
      <c r="F48" s="1032">
        <v>45575.553603529988</v>
      </c>
      <c r="G48" s="1031"/>
      <c r="H48" s="1030">
        <v>26.266483516089234</v>
      </c>
      <c r="I48" s="1029">
        <v>19941.922096199996</v>
      </c>
      <c r="J48" s="1028"/>
      <c r="K48" s="1027">
        <v>10.211873919307072</v>
      </c>
      <c r="M48" s="927"/>
      <c r="V48" s="927"/>
      <c r="W48" s="927"/>
      <c r="X48" s="927"/>
      <c r="Y48" s="927"/>
      <c r="Z48" s="927"/>
      <c r="AA48" s="927"/>
      <c r="AB48" s="927"/>
      <c r="AC48" s="927"/>
    </row>
    <row r="49" spans="1:29" ht="18" customHeight="1" thickBot="1">
      <c r="A49" s="1026" t="s">
        <v>900</v>
      </c>
      <c r="B49" s="1025">
        <v>134087.67068055997</v>
      </c>
      <c r="C49" s="1025">
        <v>128906.70525605994</v>
      </c>
      <c r="D49" s="1025">
        <v>118928.39122024</v>
      </c>
      <c r="E49" s="1025">
        <v>70718.909276610022</v>
      </c>
      <c r="F49" s="1024">
        <v>-5180.9654245000274</v>
      </c>
      <c r="G49" s="1023"/>
      <c r="H49" s="1022">
        <v>-3.8638641406805818</v>
      </c>
      <c r="I49" s="1021">
        <v>-48209.481943629973</v>
      </c>
      <c r="J49" s="1020"/>
      <c r="K49" s="1019">
        <v>-40.536562757628033</v>
      </c>
      <c r="M49" s="927"/>
      <c r="V49" s="927"/>
      <c r="W49" s="927"/>
      <c r="X49" s="927"/>
      <c r="Y49" s="927"/>
      <c r="Z49" s="927"/>
      <c r="AA49" s="927"/>
      <c r="AB49" s="927"/>
      <c r="AC49" s="927"/>
    </row>
    <row r="50" spans="1:29" ht="18" customHeight="1" thickTop="1">
      <c r="A50" s="939" t="s">
        <v>852</v>
      </c>
      <c r="B50" s="1017"/>
      <c r="C50" s="1017"/>
      <c r="D50" s="1016"/>
      <c r="E50" s="1016"/>
      <c r="F50" s="1016"/>
      <c r="G50" s="1016"/>
      <c r="H50" s="1016"/>
      <c r="I50" s="1016"/>
      <c r="J50" s="1016"/>
      <c r="K50" s="1016"/>
      <c r="M50" s="927"/>
      <c r="V50" s="927"/>
      <c r="W50" s="927"/>
      <c r="X50" s="927"/>
      <c r="Y50" s="927"/>
      <c r="Z50" s="927"/>
      <c r="AA50" s="927"/>
      <c r="AB50" s="927"/>
      <c r="AC50" s="927"/>
    </row>
    <row r="51" spans="1:29" ht="18" customHeight="1">
      <c r="A51" s="1018" t="s">
        <v>851</v>
      </c>
      <c r="B51" s="1017"/>
      <c r="C51" s="1017"/>
      <c r="D51" s="1016"/>
      <c r="E51" s="1016"/>
      <c r="F51" s="1016"/>
      <c r="G51" s="1016"/>
      <c r="H51" s="1016"/>
      <c r="I51" s="1016"/>
      <c r="J51" s="1016"/>
      <c r="K51" s="1016"/>
      <c r="M51" s="927"/>
      <c r="V51" s="927"/>
      <c r="W51" s="927"/>
      <c r="X51" s="927"/>
      <c r="Y51" s="927"/>
      <c r="Z51" s="927"/>
      <c r="AA51" s="927"/>
      <c r="AB51" s="927"/>
      <c r="AC51" s="927"/>
    </row>
    <row r="52" spans="1:29" ht="18" customHeight="1">
      <c r="A52" s="931" t="s">
        <v>899</v>
      </c>
      <c r="B52" s="1015">
        <v>1018281.0937440899</v>
      </c>
      <c r="C52" s="1015">
        <v>1020041.2799722599</v>
      </c>
      <c r="D52" s="928">
        <v>936096.93164512806</v>
      </c>
      <c r="E52" s="928">
        <v>980737.61649632978</v>
      </c>
      <c r="F52" s="928">
        <v>-53045.058207790069</v>
      </c>
      <c r="G52" s="1014" t="s">
        <v>865</v>
      </c>
      <c r="H52" s="1013">
        <v>-5.2092745837743228</v>
      </c>
      <c r="I52" s="928">
        <v>23124.190944871723</v>
      </c>
      <c r="J52" s="1014" t="s">
        <v>864</v>
      </c>
      <c r="K52" s="1013">
        <v>2.4702774000372481</v>
      </c>
      <c r="L52" s="927"/>
      <c r="M52" s="927"/>
      <c r="V52" s="927"/>
      <c r="W52" s="927"/>
      <c r="X52" s="927"/>
      <c r="Y52" s="927"/>
      <c r="Z52" s="927"/>
      <c r="AA52" s="927"/>
      <c r="AB52" s="927"/>
      <c r="AC52" s="927"/>
    </row>
    <row r="53" spans="1:29" ht="18" customHeight="1">
      <c r="A53" s="931" t="s">
        <v>898</v>
      </c>
      <c r="B53" s="1015">
        <v>-308396.63383845985</v>
      </c>
      <c r="C53" s="1015">
        <v>-385180.93892343988</v>
      </c>
      <c r="D53" s="928">
        <v>-237037.85126191718</v>
      </c>
      <c r="E53" s="928">
        <v>-263033.22483757976</v>
      </c>
      <c r="F53" s="928">
        <v>-21979.060649020023</v>
      </c>
      <c r="G53" s="1014" t="s">
        <v>865</v>
      </c>
      <c r="H53" s="1013">
        <v>7.1268808532238381</v>
      </c>
      <c r="I53" s="928">
        <v>-4478.8796693325894</v>
      </c>
      <c r="J53" s="1014" t="s">
        <v>864</v>
      </c>
      <c r="K53" s="1013">
        <v>1.8895208699743105</v>
      </c>
      <c r="M53" s="927"/>
      <c r="V53" s="927"/>
      <c r="W53" s="927"/>
      <c r="X53" s="927"/>
      <c r="Y53" s="927"/>
      <c r="Z53" s="927"/>
      <c r="AA53" s="927"/>
      <c r="AB53" s="927"/>
      <c r="AC53" s="927"/>
    </row>
    <row r="54" spans="1:29" ht="18" customHeight="1">
      <c r="A54" s="931" t="s">
        <v>897</v>
      </c>
      <c r="B54" s="1015">
        <v>313339.46946222999</v>
      </c>
      <c r="C54" s="1015">
        <v>337777.35158561991</v>
      </c>
      <c r="D54" s="928">
        <v>270859.29556306801</v>
      </c>
      <c r="E54" s="928">
        <v>238328.36007292001</v>
      </c>
      <c r="F54" s="928">
        <v>-30367.362312570091</v>
      </c>
      <c r="G54" s="1014" t="s">
        <v>865</v>
      </c>
      <c r="H54" s="1013">
        <v>-9.6915215835043664</v>
      </c>
      <c r="I54" s="928">
        <v>-54047.429396477994</v>
      </c>
      <c r="J54" s="1014" t="s">
        <v>864</v>
      </c>
      <c r="K54" s="1013">
        <v>-19.954061123921576</v>
      </c>
      <c r="M54" s="927"/>
      <c r="V54" s="927"/>
      <c r="W54" s="927"/>
      <c r="X54" s="927"/>
      <c r="Y54" s="927"/>
      <c r="Z54" s="927"/>
      <c r="AA54" s="927"/>
      <c r="AB54" s="927"/>
      <c r="AC54" s="927"/>
    </row>
    <row r="55" spans="1:29" ht="18" customHeight="1">
      <c r="A55" s="941" t="s">
        <v>855</v>
      </c>
      <c r="B55" s="1012">
        <v>54805.244435960012</v>
      </c>
      <c r="C55" s="1012" t="s">
        <v>853</v>
      </c>
      <c r="D55" s="928"/>
      <c r="E55" s="928"/>
      <c r="F55" s="928"/>
      <c r="G55" s="928"/>
      <c r="H55" s="928"/>
      <c r="I55" s="928"/>
      <c r="J55" s="928"/>
      <c r="K55" s="1010"/>
    </row>
    <row r="56" spans="1:29" ht="18" customHeight="1">
      <c r="A56" s="941" t="s">
        <v>854</v>
      </c>
      <c r="B56" s="1012">
        <v>21516.493906329993</v>
      </c>
      <c r="C56" s="1011" t="s">
        <v>853</v>
      </c>
      <c r="D56" s="1010"/>
      <c r="E56" s="1010"/>
      <c r="F56" s="1010"/>
      <c r="G56" s="1010"/>
      <c r="H56" s="1010"/>
      <c r="I56" s="1010"/>
      <c r="J56" s="1010"/>
      <c r="K56" s="1010"/>
    </row>
    <row r="57" spans="1:29" ht="17.100000000000001" customHeight="1">
      <c r="A57" s="1009"/>
      <c r="B57" s="925"/>
      <c r="C57" s="925"/>
      <c r="D57" s="925"/>
      <c r="E57" s="925"/>
      <c r="F57" s="925"/>
      <c r="G57" s="925"/>
      <c r="H57" s="925"/>
      <c r="I57" s="925"/>
      <c r="J57" s="925"/>
      <c r="K57" s="925"/>
    </row>
    <row r="58" spans="1:29" ht="17.100000000000001" customHeight="1">
      <c r="E58" s="1008"/>
    </row>
    <row r="59" spans="1:29" ht="17.100000000000001" customHeight="1">
      <c r="E59" s="1008"/>
    </row>
  </sheetData>
  <mergeCells count="14">
    <mergeCell ref="D6:D7"/>
    <mergeCell ref="E6:E7"/>
    <mergeCell ref="B5:C5"/>
    <mergeCell ref="D5:E5"/>
    <mergeCell ref="A1:K1"/>
    <mergeCell ref="A2:K2"/>
    <mergeCell ref="A3:K3"/>
    <mergeCell ref="I4:K4"/>
    <mergeCell ref="A5:A7"/>
    <mergeCell ref="F5:K5"/>
    <mergeCell ref="F6:H6"/>
    <mergeCell ref="I6:K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5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GridLines="0" workbookViewId="0">
      <selection activeCell="A2" sqref="A2:H2"/>
    </sheetView>
  </sheetViews>
  <sheetFormatPr defaultRowHeight="15.75"/>
  <cols>
    <col min="1" max="1" width="47.28515625" style="923" bestFit="1" customWidth="1"/>
    <col min="2" max="2" width="16.5703125" style="923" bestFit="1" customWidth="1"/>
    <col min="3" max="4" width="11.85546875" style="923" bestFit="1" customWidth="1"/>
    <col min="5" max="5" width="14.85546875" style="923" bestFit="1" customWidth="1"/>
    <col min="6" max="6" width="10.42578125" style="923" customWidth="1"/>
    <col min="7" max="7" width="15.42578125" style="923" bestFit="1" customWidth="1"/>
    <col min="8" max="8" width="10.42578125" style="923" customWidth="1"/>
    <col min="9" max="256" width="9.140625" style="923"/>
    <col min="257" max="257" width="41" style="923" bestFit="1" customWidth="1"/>
    <col min="258" max="259" width="11.28515625" style="923" bestFit="1" customWidth="1"/>
    <col min="260" max="260" width="11.7109375" style="923" bestFit="1" customWidth="1"/>
    <col min="261" max="261" width="9.140625" style="923"/>
    <col min="262" max="262" width="7.7109375" style="923" customWidth="1"/>
    <col min="263" max="512" width="9.140625" style="923"/>
    <col min="513" max="513" width="41" style="923" bestFit="1" customWidth="1"/>
    <col min="514" max="515" width="11.28515625" style="923" bestFit="1" customWidth="1"/>
    <col min="516" max="516" width="11.7109375" style="923" bestFit="1" customWidth="1"/>
    <col min="517" max="517" width="9.140625" style="923"/>
    <col min="518" max="518" width="7.7109375" style="923" customWidth="1"/>
    <col min="519" max="768" width="9.140625" style="923"/>
    <col min="769" max="769" width="41" style="923" bestFit="1" customWidth="1"/>
    <col min="770" max="771" width="11.28515625" style="923" bestFit="1" customWidth="1"/>
    <col min="772" max="772" width="11.7109375" style="923" bestFit="1" customWidth="1"/>
    <col min="773" max="773" width="9.140625" style="923"/>
    <col min="774" max="774" width="7.7109375" style="923" customWidth="1"/>
    <col min="775" max="1024" width="9.140625" style="923"/>
    <col min="1025" max="1025" width="41" style="923" bestFit="1" customWidth="1"/>
    <col min="1026" max="1027" width="11.28515625" style="923" bestFit="1" customWidth="1"/>
    <col min="1028" max="1028" width="11.7109375" style="923" bestFit="1" customWidth="1"/>
    <col min="1029" max="1029" width="9.140625" style="923"/>
    <col min="1030" max="1030" width="7.7109375" style="923" customWidth="1"/>
    <col min="1031" max="1280" width="9.140625" style="923"/>
    <col min="1281" max="1281" width="41" style="923" bestFit="1" customWidth="1"/>
    <col min="1282" max="1283" width="11.28515625" style="923" bestFit="1" customWidth="1"/>
    <col min="1284" max="1284" width="11.7109375" style="923" bestFit="1" customWidth="1"/>
    <col min="1285" max="1285" width="9.140625" style="923"/>
    <col min="1286" max="1286" width="7.7109375" style="923" customWidth="1"/>
    <col min="1287" max="1536" width="9.140625" style="923"/>
    <col min="1537" max="1537" width="41" style="923" bestFit="1" customWidth="1"/>
    <col min="1538" max="1539" width="11.28515625" style="923" bestFit="1" customWidth="1"/>
    <col min="1540" max="1540" width="11.7109375" style="923" bestFit="1" customWidth="1"/>
    <col min="1541" max="1541" width="9.140625" style="923"/>
    <col min="1542" max="1542" width="7.7109375" style="923" customWidth="1"/>
    <col min="1543" max="1792" width="9.140625" style="923"/>
    <col min="1793" max="1793" width="41" style="923" bestFit="1" customWidth="1"/>
    <col min="1794" max="1795" width="11.28515625" style="923" bestFit="1" customWidth="1"/>
    <col min="1796" max="1796" width="11.7109375" style="923" bestFit="1" customWidth="1"/>
    <col min="1797" max="1797" width="9.140625" style="923"/>
    <col min="1798" max="1798" width="7.7109375" style="923" customWidth="1"/>
    <col min="1799" max="2048" width="9.140625" style="923"/>
    <col min="2049" max="2049" width="41" style="923" bestFit="1" customWidth="1"/>
    <col min="2050" max="2051" width="11.28515625" style="923" bestFit="1" customWidth="1"/>
    <col min="2052" max="2052" width="11.7109375" style="923" bestFit="1" customWidth="1"/>
    <col min="2053" max="2053" width="9.140625" style="923"/>
    <col min="2054" max="2054" width="7.7109375" style="923" customWidth="1"/>
    <col min="2055" max="2304" width="9.140625" style="923"/>
    <col min="2305" max="2305" width="41" style="923" bestFit="1" customWidth="1"/>
    <col min="2306" max="2307" width="11.28515625" style="923" bestFit="1" customWidth="1"/>
    <col min="2308" max="2308" width="11.7109375" style="923" bestFit="1" customWidth="1"/>
    <col min="2309" max="2309" width="9.140625" style="923"/>
    <col min="2310" max="2310" width="7.7109375" style="923" customWidth="1"/>
    <col min="2311" max="2560" width="9.140625" style="923"/>
    <col min="2561" max="2561" width="41" style="923" bestFit="1" customWidth="1"/>
    <col min="2562" max="2563" width="11.28515625" style="923" bestFit="1" customWidth="1"/>
    <col min="2564" max="2564" width="11.7109375" style="923" bestFit="1" customWidth="1"/>
    <col min="2565" max="2565" width="9.140625" style="923"/>
    <col min="2566" max="2566" width="7.7109375" style="923" customWidth="1"/>
    <col min="2567" max="2816" width="9.140625" style="923"/>
    <col min="2817" max="2817" width="41" style="923" bestFit="1" customWidth="1"/>
    <col min="2818" max="2819" width="11.28515625" style="923" bestFit="1" customWidth="1"/>
    <col min="2820" max="2820" width="11.7109375" style="923" bestFit="1" customWidth="1"/>
    <col min="2821" max="2821" width="9.140625" style="923"/>
    <col min="2822" max="2822" width="7.7109375" style="923" customWidth="1"/>
    <col min="2823" max="3072" width="9.140625" style="923"/>
    <col min="3073" max="3073" width="41" style="923" bestFit="1" customWidth="1"/>
    <col min="3074" max="3075" width="11.28515625" style="923" bestFit="1" customWidth="1"/>
    <col min="3076" max="3076" width="11.7109375" style="923" bestFit="1" customWidth="1"/>
    <col min="3077" max="3077" width="9.140625" style="923"/>
    <col min="3078" max="3078" width="7.7109375" style="923" customWidth="1"/>
    <col min="3079" max="3328" width="9.140625" style="923"/>
    <col min="3329" max="3329" width="41" style="923" bestFit="1" customWidth="1"/>
    <col min="3330" max="3331" width="11.28515625" style="923" bestFit="1" customWidth="1"/>
    <col min="3332" max="3332" width="11.7109375" style="923" bestFit="1" customWidth="1"/>
    <col min="3333" max="3333" width="9.140625" style="923"/>
    <col min="3334" max="3334" width="7.7109375" style="923" customWidth="1"/>
    <col min="3335" max="3584" width="9.140625" style="923"/>
    <col min="3585" max="3585" width="41" style="923" bestFit="1" customWidth="1"/>
    <col min="3586" max="3587" width="11.28515625" style="923" bestFit="1" customWidth="1"/>
    <col min="3588" max="3588" width="11.7109375" style="923" bestFit="1" customWidth="1"/>
    <col min="3589" max="3589" width="9.140625" style="923"/>
    <col min="3590" max="3590" width="7.7109375" style="923" customWidth="1"/>
    <col min="3591" max="3840" width="9.140625" style="923"/>
    <col min="3841" max="3841" width="41" style="923" bestFit="1" customWidth="1"/>
    <col min="3842" max="3843" width="11.28515625" style="923" bestFit="1" customWidth="1"/>
    <col min="3844" max="3844" width="11.7109375" style="923" bestFit="1" customWidth="1"/>
    <col min="3845" max="3845" width="9.140625" style="923"/>
    <col min="3846" max="3846" width="7.7109375" style="923" customWidth="1"/>
    <col min="3847" max="4096" width="9.140625" style="923"/>
    <col min="4097" max="4097" width="41" style="923" bestFit="1" customWidth="1"/>
    <col min="4098" max="4099" width="11.28515625" style="923" bestFit="1" customWidth="1"/>
    <col min="4100" max="4100" width="11.7109375" style="923" bestFit="1" customWidth="1"/>
    <col min="4101" max="4101" width="9.140625" style="923"/>
    <col min="4102" max="4102" width="7.7109375" style="923" customWidth="1"/>
    <col min="4103" max="4352" width="9.140625" style="923"/>
    <col min="4353" max="4353" width="41" style="923" bestFit="1" customWidth="1"/>
    <col min="4354" max="4355" width="11.28515625" style="923" bestFit="1" customWidth="1"/>
    <col min="4356" max="4356" width="11.7109375" style="923" bestFit="1" customWidth="1"/>
    <col min="4357" max="4357" width="9.140625" style="923"/>
    <col min="4358" max="4358" width="7.7109375" style="923" customWidth="1"/>
    <col min="4359" max="4608" width="9.140625" style="923"/>
    <col min="4609" max="4609" width="41" style="923" bestFit="1" customWidth="1"/>
    <col min="4610" max="4611" width="11.28515625" style="923" bestFit="1" customWidth="1"/>
    <col min="4612" max="4612" width="11.7109375" style="923" bestFit="1" customWidth="1"/>
    <col min="4613" max="4613" width="9.140625" style="923"/>
    <col min="4614" max="4614" width="7.7109375" style="923" customWidth="1"/>
    <col min="4615" max="4864" width="9.140625" style="923"/>
    <col min="4865" max="4865" width="41" style="923" bestFit="1" customWidth="1"/>
    <col min="4866" max="4867" width="11.28515625" style="923" bestFit="1" customWidth="1"/>
    <col min="4868" max="4868" width="11.7109375" style="923" bestFit="1" customWidth="1"/>
    <col min="4869" max="4869" width="9.140625" style="923"/>
    <col min="4870" max="4870" width="7.7109375" style="923" customWidth="1"/>
    <col min="4871" max="5120" width="9.140625" style="923"/>
    <col min="5121" max="5121" width="41" style="923" bestFit="1" customWidth="1"/>
    <col min="5122" max="5123" width="11.28515625" style="923" bestFit="1" customWidth="1"/>
    <col min="5124" max="5124" width="11.7109375" style="923" bestFit="1" customWidth="1"/>
    <col min="5125" max="5125" width="9.140625" style="923"/>
    <col min="5126" max="5126" width="7.7109375" style="923" customWidth="1"/>
    <col min="5127" max="5376" width="9.140625" style="923"/>
    <col min="5377" max="5377" width="41" style="923" bestFit="1" customWidth="1"/>
    <col min="5378" max="5379" width="11.28515625" style="923" bestFit="1" customWidth="1"/>
    <col min="5380" max="5380" width="11.7109375" style="923" bestFit="1" customWidth="1"/>
    <col min="5381" max="5381" width="9.140625" style="923"/>
    <col min="5382" max="5382" width="7.7109375" style="923" customWidth="1"/>
    <col min="5383" max="5632" width="9.140625" style="923"/>
    <col min="5633" max="5633" width="41" style="923" bestFit="1" customWidth="1"/>
    <col min="5634" max="5635" width="11.28515625" style="923" bestFit="1" customWidth="1"/>
    <col min="5636" max="5636" width="11.7109375" style="923" bestFit="1" customWidth="1"/>
    <col min="5637" max="5637" width="9.140625" style="923"/>
    <col min="5638" max="5638" width="7.7109375" style="923" customWidth="1"/>
    <col min="5639" max="5888" width="9.140625" style="923"/>
    <col min="5889" max="5889" width="41" style="923" bestFit="1" customWidth="1"/>
    <col min="5890" max="5891" width="11.28515625" style="923" bestFit="1" customWidth="1"/>
    <col min="5892" max="5892" width="11.7109375" style="923" bestFit="1" customWidth="1"/>
    <col min="5893" max="5893" width="9.140625" style="923"/>
    <col min="5894" max="5894" width="7.7109375" style="923" customWidth="1"/>
    <col min="5895" max="6144" width="9.140625" style="923"/>
    <col min="6145" max="6145" width="41" style="923" bestFit="1" customWidth="1"/>
    <col min="6146" max="6147" width="11.28515625" style="923" bestFit="1" customWidth="1"/>
    <col min="6148" max="6148" width="11.7109375" style="923" bestFit="1" customWidth="1"/>
    <col min="6149" max="6149" width="9.140625" style="923"/>
    <col min="6150" max="6150" width="7.7109375" style="923" customWidth="1"/>
    <col min="6151" max="6400" width="9.140625" style="923"/>
    <col min="6401" max="6401" width="41" style="923" bestFit="1" customWidth="1"/>
    <col min="6402" max="6403" width="11.28515625" style="923" bestFit="1" customWidth="1"/>
    <col min="6404" max="6404" width="11.7109375" style="923" bestFit="1" customWidth="1"/>
    <col min="6405" max="6405" width="9.140625" style="923"/>
    <col min="6406" max="6406" width="7.7109375" style="923" customWidth="1"/>
    <col min="6407" max="6656" width="9.140625" style="923"/>
    <col min="6657" max="6657" width="41" style="923" bestFit="1" customWidth="1"/>
    <col min="6658" max="6659" width="11.28515625" style="923" bestFit="1" customWidth="1"/>
    <col min="6660" max="6660" width="11.7109375" style="923" bestFit="1" customWidth="1"/>
    <col min="6661" max="6661" width="9.140625" style="923"/>
    <col min="6662" max="6662" width="7.7109375" style="923" customWidth="1"/>
    <col min="6663" max="6912" width="9.140625" style="923"/>
    <col min="6913" max="6913" width="41" style="923" bestFit="1" customWidth="1"/>
    <col min="6914" max="6915" width="11.28515625" style="923" bestFit="1" customWidth="1"/>
    <col min="6916" max="6916" width="11.7109375" style="923" bestFit="1" customWidth="1"/>
    <col min="6917" max="6917" width="9.140625" style="923"/>
    <col min="6918" max="6918" width="7.7109375" style="923" customWidth="1"/>
    <col min="6919" max="7168" width="9.140625" style="923"/>
    <col min="7169" max="7169" width="41" style="923" bestFit="1" customWidth="1"/>
    <col min="7170" max="7171" width="11.28515625" style="923" bestFit="1" customWidth="1"/>
    <col min="7172" max="7172" width="11.7109375" style="923" bestFit="1" customWidth="1"/>
    <col min="7173" max="7173" width="9.140625" style="923"/>
    <col min="7174" max="7174" width="7.7109375" style="923" customWidth="1"/>
    <col min="7175" max="7424" width="9.140625" style="923"/>
    <col min="7425" max="7425" width="41" style="923" bestFit="1" customWidth="1"/>
    <col min="7426" max="7427" width="11.28515625" style="923" bestFit="1" customWidth="1"/>
    <col min="7428" max="7428" width="11.7109375" style="923" bestFit="1" customWidth="1"/>
    <col min="7429" max="7429" width="9.140625" style="923"/>
    <col min="7430" max="7430" width="7.7109375" style="923" customWidth="1"/>
    <col min="7431" max="7680" width="9.140625" style="923"/>
    <col min="7681" max="7681" width="41" style="923" bestFit="1" customWidth="1"/>
    <col min="7682" max="7683" width="11.28515625" style="923" bestFit="1" customWidth="1"/>
    <col min="7684" max="7684" width="11.7109375" style="923" bestFit="1" customWidth="1"/>
    <col min="7685" max="7685" width="9.140625" style="923"/>
    <col min="7686" max="7686" width="7.7109375" style="923" customWidth="1"/>
    <col min="7687" max="7936" width="9.140625" style="923"/>
    <col min="7937" max="7937" width="41" style="923" bestFit="1" customWidth="1"/>
    <col min="7938" max="7939" width="11.28515625" style="923" bestFit="1" customWidth="1"/>
    <col min="7940" max="7940" width="11.7109375" style="923" bestFit="1" customWidth="1"/>
    <col min="7941" max="7941" width="9.140625" style="923"/>
    <col min="7942" max="7942" width="7.7109375" style="923" customWidth="1"/>
    <col min="7943" max="8192" width="9.140625" style="923"/>
    <col min="8193" max="8193" width="41" style="923" bestFit="1" customWidth="1"/>
    <col min="8194" max="8195" width="11.28515625" style="923" bestFit="1" customWidth="1"/>
    <col min="8196" max="8196" width="11.7109375" style="923" bestFit="1" customWidth="1"/>
    <col min="8197" max="8197" width="9.140625" style="923"/>
    <col min="8198" max="8198" width="7.7109375" style="923" customWidth="1"/>
    <col min="8199" max="8448" width="9.140625" style="923"/>
    <col min="8449" max="8449" width="41" style="923" bestFit="1" customWidth="1"/>
    <col min="8450" max="8451" width="11.28515625" style="923" bestFit="1" customWidth="1"/>
    <col min="8452" max="8452" width="11.7109375" style="923" bestFit="1" customWidth="1"/>
    <col min="8453" max="8453" width="9.140625" style="923"/>
    <col min="8454" max="8454" width="7.7109375" style="923" customWidth="1"/>
    <col min="8455" max="8704" width="9.140625" style="923"/>
    <col min="8705" max="8705" width="41" style="923" bestFit="1" customWidth="1"/>
    <col min="8706" max="8707" width="11.28515625" style="923" bestFit="1" customWidth="1"/>
    <col min="8708" max="8708" width="11.7109375" style="923" bestFit="1" customWidth="1"/>
    <col min="8709" max="8709" width="9.140625" style="923"/>
    <col min="8710" max="8710" width="7.7109375" style="923" customWidth="1"/>
    <col min="8711" max="8960" width="9.140625" style="923"/>
    <col min="8961" max="8961" width="41" style="923" bestFit="1" customWidth="1"/>
    <col min="8962" max="8963" width="11.28515625" style="923" bestFit="1" customWidth="1"/>
    <col min="8964" max="8964" width="11.7109375" style="923" bestFit="1" customWidth="1"/>
    <col min="8965" max="8965" width="9.140625" style="923"/>
    <col min="8966" max="8966" width="7.7109375" style="923" customWidth="1"/>
    <col min="8967" max="9216" width="9.140625" style="923"/>
    <col min="9217" max="9217" width="41" style="923" bestFit="1" customWidth="1"/>
    <col min="9218" max="9219" width="11.28515625" style="923" bestFit="1" customWidth="1"/>
    <col min="9220" max="9220" width="11.7109375" style="923" bestFit="1" customWidth="1"/>
    <col min="9221" max="9221" width="9.140625" style="923"/>
    <col min="9222" max="9222" width="7.7109375" style="923" customWidth="1"/>
    <col min="9223" max="9472" width="9.140625" style="923"/>
    <col min="9473" max="9473" width="41" style="923" bestFit="1" customWidth="1"/>
    <col min="9474" max="9475" width="11.28515625" style="923" bestFit="1" customWidth="1"/>
    <col min="9476" max="9476" width="11.7109375" style="923" bestFit="1" customWidth="1"/>
    <col min="9477" max="9477" width="9.140625" style="923"/>
    <col min="9478" max="9478" width="7.7109375" style="923" customWidth="1"/>
    <col min="9479" max="9728" width="9.140625" style="923"/>
    <col min="9729" max="9729" width="41" style="923" bestFit="1" customWidth="1"/>
    <col min="9730" max="9731" width="11.28515625" style="923" bestFit="1" customWidth="1"/>
    <col min="9732" max="9732" width="11.7109375" style="923" bestFit="1" customWidth="1"/>
    <col min="9733" max="9733" width="9.140625" style="923"/>
    <col min="9734" max="9734" width="7.7109375" style="923" customWidth="1"/>
    <col min="9735" max="9984" width="9.140625" style="923"/>
    <col min="9985" max="9985" width="41" style="923" bestFit="1" customWidth="1"/>
    <col min="9986" max="9987" width="11.28515625" style="923" bestFit="1" customWidth="1"/>
    <col min="9988" max="9988" width="11.7109375" style="923" bestFit="1" customWidth="1"/>
    <col min="9989" max="9989" width="9.140625" style="923"/>
    <col min="9990" max="9990" width="7.7109375" style="923" customWidth="1"/>
    <col min="9991" max="10240" width="9.140625" style="923"/>
    <col min="10241" max="10241" width="41" style="923" bestFit="1" customWidth="1"/>
    <col min="10242" max="10243" width="11.28515625" style="923" bestFit="1" customWidth="1"/>
    <col min="10244" max="10244" width="11.7109375" style="923" bestFit="1" customWidth="1"/>
    <col min="10245" max="10245" width="9.140625" style="923"/>
    <col min="10246" max="10246" width="7.7109375" style="923" customWidth="1"/>
    <col min="10247" max="10496" width="9.140625" style="923"/>
    <col min="10497" max="10497" width="41" style="923" bestFit="1" customWidth="1"/>
    <col min="10498" max="10499" width="11.28515625" style="923" bestFit="1" customWidth="1"/>
    <col min="10500" max="10500" width="11.7109375" style="923" bestFit="1" customWidth="1"/>
    <col min="10501" max="10501" width="9.140625" style="923"/>
    <col min="10502" max="10502" width="7.7109375" style="923" customWidth="1"/>
    <col min="10503" max="10752" width="9.140625" style="923"/>
    <col min="10753" max="10753" width="41" style="923" bestFit="1" customWidth="1"/>
    <col min="10754" max="10755" width="11.28515625" style="923" bestFit="1" customWidth="1"/>
    <col min="10756" max="10756" width="11.7109375" style="923" bestFit="1" customWidth="1"/>
    <col min="10757" max="10757" width="9.140625" style="923"/>
    <col min="10758" max="10758" width="7.7109375" style="923" customWidth="1"/>
    <col min="10759" max="11008" width="9.140625" style="923"/>
    <col min="11009" max="11009" width="41" style="923" bestFit="1" customWidth="1"/>
    <col min="11010" max="11011" width="11.28515625" style="923" bestFit="1" customWidth="1"/>
    <col min="11012" max="11012" width="11.7109375" style="923" bestFit="1" customWidth="1"/>
    <col min="11013" max="11013" width="9.140625" style="923"/>
    <col min="11014" max="11014" width="7.7109375" style="923" customWidth="1"/>
    <col min="11015" max="11264" width="9.140625" style="923"/>
    <col min="11265" max="11265" width="41" style="923" bestFit="1" customWidth="1"/>
    <col min="11266" max="11267" width="11.28515625" style="923" bestFit="1" customWidth="1"/>
    <col min="11268" max="11268" width="11.7109375" style="923" bestFit="1" customWidth="1"/>
    <col min="11269" max="11269" width="9.140625" style="923"/>
    <col min="11270" max="11270" width="7.7109375" style="923" customWidth="1"/>
    <col min="11271" max="11520" width="9.140625" style="923"/>
    <col min="11521" max="11521" width="41" style="923" bestFit="1" customWidth="1"/>
    <col min="11522" max="11523" width="11.28515625" style="923" bestFit="1" customWidth="1"/>
    <col min="11524" max="11524" width="11.7109375" style="923" bestFit="1" customWidth="1"/>
    <col min="11525" max="11525" width="9.140625" style="923"/>
    <col min="11526" max="11526" width="7.7109375" style="923" customWidth="1"/>
    <col min="11527" max="11776" width="9.140625" style="923"/>
    <col min="11777" max="11777" width="41" style="923" bestFit="1" customWidth="1"/>
    <col min="11778" max="11779" width="11.28515625" style="923" bestFit="1" customWidth="1"/>
    <col min="11780" max="11780" width="11.7109375" style="923" bestFit="1" customWidth="1"/>
    <col min="11781" max="11781" width="9.140625" style="923"/>
    <col min="11782" max="11782" width="7.7109375" style="923" customWidth="1"/>
    <col min="11783" max="12032" width="9.140625" style="923"/>
    <col min="12033" max="12033" width="41" style="923" bestFit="1" customWidth="1"/>
    <col min="12034" max="12035" width="11.28515625" style="923" bestFit="1" customWidth="1"/>
    <col min="12036" max="12036" width="11.7109375" style="923" bestFit="1" customWidth="1"/>
    <col min="12037" max="12037" width="9.140625" style="923"/>
    <col min="12038" max="12038" width="7.7109375" style="923" customWidth="1"/>
    <col min="12039" max="12288" width="9.140625" style="923"/>
    <col min="12289" max="12289" width="41" style="923" bestFit="1" customWidth="1"/>
    <col min="12290" max="12291" width="11.28515625" style="923" bestFit="1" customWidth="1"/>
    <col min="12292" max="12292" width="11.7109375" style="923" bestFit="1" customWidth="1"/>
    <col min="12293" max="12293" width="9.140625" style="923"/>
    <col min="12294" max="12294" width="7.7109375" style="923" customWidth="1"/>
    <col min="12295" max="12544" width="9.140625" style="923"/>
    <col min="12545" max="12545" width="41" style="923" bestFit="1" customWidth="1"/>
    <col min="12546" max="12547" width="11.28515625" style="923" bestFit="1" customWidth="1"/>
    <col min="12548" max="12548" width="11.7109375" style="923" bestFit="1" customWidth="1"/>
    <col min="12549" max="12549" width="9.140625" style="923"/>
    <col min="12550" max="12550" width="7.7109375" style="923" customWidth="1"/>
    <col min="12551" max="12800" width="9.140625" style="923"/>
    <col min="12801" max="12801" width="41" style="923" bestFit="1" customWidth="1"/>
    <col min="12802" max="12803" width="11.28515625" style="923" bestFit="1" customWidth="1"/>
    <col min="12804" max="12804" width="11.7109375" style="923" bestFit="1" customWidth="1"/>
    <col min="12805" max="12805" width="9.140625" style="923"/>
    <col min="12806" max="12806" width="7.7109375" style="923" customWidth="1"/>
    <col min="12807" max="13056" width="9.140625" style="923"/>
    <col min="13057" max="13057" width="41" style="923" bestFit="1" customWidth="1"/>
    <col min="13058" max="13059" width="11.28515625" style="923" bestFit="1" customWidth="1"/>
    <col min="13060" max="13060" width="11.7109375" style="923" bestFit="1" customWidth="1"/>
    <col min="13061" max="13061" width="9.140625" style="923"/>
    <col min="13062" max="13062" width="7.7109375" style="923" customWidth="1"/>
    <col min="13063" max="13312" width="9.140625" style="923"/>
    <col min="13313" max="13313" width="41" style="923" bestFit="1" customWidth="1"/>
    <col min="13314" max="13315" width="11.28515625" style="923" bestFit="1" customWidth="1"/>
    <col min="13316" max="13316" width="11.7109375" style="923" bestFit="1" customWidth="1"/>
    <col min="13317" max="13317" width="9.140625" style="923"/>
    <col min="13318" max="13318" width="7.7109375" style="923" customWidth="1"/>
    <col min="13319" max="13568" width="9.140625" style="923"/>
    <col min="13569" max="13569" width="41" style="923" bestFit="1" customWidth="1"/>
    <col min="13570" max="13571" width="11.28515625" style="923" bestFit="1" customWidth="1"/>
    <col min="13572" max="13572" width="11.7109375" style="923" bestFit="1" customWidth="1"/>
    <col min="13573" max="13573" width="9.140625" style="923"/>
    <col min="13574" max="13574" width="7.7109375" style="923" customWidth="1"/>
    <col min="13575" max="13824" width="9.140625" style="923"/>
    <col min="13825" max="13825" width="41" style="923" bestFit="1" customWidth="1"/>
    <col min="13826" max="13827" width="11.28515625" style="923" bestFit="1" customWidth="1"/>
    <col min="13828" max="13828" width="11.7109375" style="923" bestFit="1" customWidth="1"/>
    <col min="13829" max="13829" width="9.140625" style="923"/>
    <col min="13830" max="13830" width="7.7109375" style="923" customWidth="1"/>
    <col min="13831" max="14080" width="9.140625" style="923"/>
    <col min="14081" max="14081" width="41" style="923" bestFit="1" customWidth="1"/>
    <col min="14082" max="14083" width="11.28515625" style="923" bestFit="1" customWidth="1"/>
    <col min="14084" max="14084" width="11.7109375" style="923" bestFit="1" customWidth="1"/>
    <col min="14085" max="14085" width="9.140625" style="923"/>
    <col min="14086" max="14086" width="7.7109375" style="923" customWidth="1"/>
    <col min="14087" max="14336" width="9.140625" style="923"/>
    <col min="14337" max="14337" width="41" style="923" bestFit="1" customWidth="1"/>
    <col min="14338" max="14339" width="11.28515625" style="923" bestFit="1" customWidth="1"/>
    <col min="14340" max="14340" width="11.7109375" style="923" bestFit="1" customWidth="1"/>
    <col min="14341" max="14341" width="9.140625" style="923"/>
    <col min="14342" max="14342" width="7.7109375" style="923" customWidth="1"/>
    <col min="14343" max="14592" width="9.140625" style="923"/>
    <col min="14593" max="14593" width="41" style="923" bestFit="1" customWidth="1"/>
    <col min="14594" max="14595" width="11.28515625" style="923" bestFit="1" customWidth="1"/>
    <col min="14596" max="14596" width="11.7109375" style="923" bestFit="1" customWidth="1"/>
    <col min="14597" max="14597" width="9.140625" style="923"/>
    <col min="14598" max="14598" width="7.7109375" style="923" customWidth="1"/>
    <col min="14599" max="14848" width="9.140625" style="923"/>
    <col min="14849" max="14849" width="41" style="923" bestFit="1" customWidth="1"/>
    <col min="14850" max="14851" width="11.28515625" style="923" bestFit="1" customWidth="1"/>
    <col min="14852" max="14852" width="11.7109375" style="923" bestFit="1" customWidth="1"/>
    <col min="14853" max="14853" width="9.140625" style="923"/>
    <col min="14854" max="14854" width="7.7109375" style="923" customWidth="1"/>
    <col min="14855" max="15104" width="9.140625" style="923"/>
    <col min="15105" max="15105" width="41" style="923" bestFit="1" customWidth="1"/>
    <col min="15106" max="15107" width="11.28515625" style="923" bestFit="1" customWidth="1"/>
    <col min="15108" max="15108" width="11.7109375" style="923" bestFit="1" customWidth="1"/>
    <col min="15109" max="15109" width="9.140625" style="923"/>
    <col min="15110" max="15110" width="7.7109375" style="923" customWidth="1"/>
    <col min="15111" max="15360" width="9.140625" style="923"/>
    <col min="15361" max="15361" width="41" style="923" bestFit="1" customWidth="1"/>
    <col min="15362" max="15363" width="11.28515625" style="923" bestFit="1" customWidth="1"/>
    <col min="15364" max="15364" width="11.7109375" style="923" bestFit="1" customWidth="1"/>
    <col min="15365" max="15365" width="9.140625" style="923"/>
    <col min="15366" max="15366" width="7.7109375" style="923" customWidth="1"/>
    <col min="15367" max="15616" width="9.140625" style="923"/>
    <col min="15617" max="15617" width="41" style="923" bestFit="1" customWidth="1"/>
    <col min="15618" max="15619" width="11.28515625" style="923" bestFit="1" customWidth="1"/>
    <col min="15620" max="15620" width="11.7109375" style="923" bestFit="1" customWidth="1"/>
    <col min="15621" max="15621" width="9.140625" style="923"/>
    <col min="15622" max="15622" width="7.7109375" style="923" customWidth="1"/>
    <col min="15623" max="15872" width="9.140625" style="923"/>
    <col min="15873" max="15873" width="41" style="923" bestFit="1" customWidth="1"/>
    <col min="15874" max="15875" width="11.28515625" style="923" bestFit="1" customWidth="1"/>
    <col min="15876" max="15876" width="11.7109375" style="923" bestFit="1" customWidth="1"/>
    <col min="15877" max="15877" width="9.140625" style="923"/>
    <col min="15878" max="15878" width="7.7109375" style="923" customWidth="1"/>
    <col min="15879" max="16128" width="9.140625" style="923"/>
    <col min="16129" max="16129" width="41" style="923" bestFit="1" customWidth="1"/>
    <col min="16130" max="16131" width="11.28515625" style="923" bestFit="1" customWidth="1"/>
    <col min="16132" max="16132" width="11.7109375" style="923" bestFit="1" customWidth="1"/>
    <col min="16133" max="16133" width="9.140625" style="923"/>
    <col min="16134" max="16134" width="7.7109375" style="923" customWidth="1"/>
    <col min="16135" max="16384" width="9.140625" style="923"/>
  </cols>
  <sheetData>
    <row r="1" spans="1:22">
      <c r="A1" s="2252" t="s">
        <v>953</v>
      </c>
      <c r="B1" s="2252"/>
      <c r="C1" s="2252"/>
      <c r="D1" s="2252"/>
      <c r="E1" s="2252"/>
      <c r="F1" s="2252"/>
      <c r="G1" s="2252"/>
      <c r="H1" s="2252"/>
      <c r="I1" s="1007"/>
      <c r="J1" s="1007"/>
      <c r="K1" s="1007"/>
    </row>
    <row r="2" spans="1:22">
      <c r="A2" s="2273" t="s">
        <v>229</v>
      </c>
      <c r="B2" s="2273"/>
      <c r="C2" s="2273"/>
      <c r="D2" s="2273"/>
      <c r="E2" s="2273"/>
      <c r="F2" s="2273"/>
      <c r="G2" s="2273"/>
      <c r="H2" s="2273"/>
      <c r="I2" s="1062"/>
      <c r="J2" s="1062"/>
      <c r="K2" s="1062"/>
    </row>
    <row r="3" spans="1:22">
      <c r="A3" s="2273" t="s">
        <v>889</v>
      </c>
      <c r="B3" s="2273"/>
      <c r="C3" s="2273"/>
      <c r="D3" s="2273"/>
      <c r="E3" s="2273"/>
      <c r="F3" s="2273"/>
      <c r="G3" s="2273"/>
      <c r="H3" s="2273"/>
      <c r="I3" s="1062"/>
      <c r="J3" s="1062"/>
      <c r="K3" s="1062"/>
    </row>
    <row r="4" spans="1:22" ht="16.5" thickBot="1">
      <c r="G4" s="2254" t="s">
        <v>1</v>
      </c>
      <c r="H4" s="2254"/>
    </row>
    <row r="5" spans="1:22" ht="19.5" customHeight="1" thickTop="1">
      <c r="A5" s="2274" t="s">
        <v>47</v>
      </c>
      <c r="B5" s="1061">
        <v>2017</v>
      </c>
      <c r="C5" s="1061">
        <v>2018</v>
      </c>
      <c r="D5" s="1061">
        <v>2019</v>
      </c>
      <c r="E5" s="2257" t="s">
        <v>894</v>
      </c>
      <c r="F5" s="2258"/>
      <c r="G5" s="2258"/>
      <c r="H5" s="2259"/>
    </row>
    <row r="6" spans="1:22">
      <c r="A6" s="2275"/>
      <c r="B6" s="2276" t="s">
        <v>885</v>
      </c>
      <c r="C6" s="2276" t="s">
        <v>885</v>
      </c>
      <c r="D6" s="2276" t="s">
        <v>883</v>
      </c>
      <c r="E6" s="2260" t="s">
        <v>45</v>
      </c>
      <c r="F6" s="2262"/>
      <c r="G6" s="2261" t="s">
        <v>58</v>
      </c>
      <c r="H6" s="2263"/>
    </row>
    <row r="7" spans="1:22">
      <c r="A7" s="2275"/>
      <c r="B7" s="2277"/>
      <c r="C7" s="2277"/>
      <c r="D7" s="2277"/>
      <c r="E7" s="1003" t="s">
        <v>2</v>
      </c>
      <c r="F7" s="980" t="s">
        <v>882</v>
      </c>
      <c r="G7" s="1003" t="s">
        <v>2</v>
      </c>
      <c r="H7" s="979" t="s">
        <v>882</v>
      </c>
    </row>
    <row r="8" spans="1:22" ht="19.5" customHeight="1">
      <c r="A8" s="1057" t="s">
        <v>941</v>
      </c>
      <c r="B8" s="1055">
        <v>977401.8863050798</v>
      </c>
      <c r="C8" s="1055">
        <v>1022025.8745228199</v>
      </c>
      <c r="D8" s="1055">
        <v>981758.63418573979</v>
      </c>
      <c r="E8" s="1055">
        <v>44623.988217740087</v>
      </c>
      <c r="F8" s="1056">
        <v>4.5655721400778484</v>
      </c>
      <c r="G8" s="1055">
        <v>-40267.240337080089</v>
      </c>
      <c r="H8" s="1054">
        <v>-3.9399433361587555</v>
      </c>
      <c r="P8" s="927"/>
      <c r="Q8" s="927"/>
      <c r="R8" s="927"/>
      <c r="S8" s="927"/>
      <c r="T8" s="927"/>
      <c r="U8" s="927"/>
      <c r="V8" s="927"/>
    </row>
    <row r="9" spans="1:22" ht="19.5" customHeight="1">
      <c r="A9" s="997" t="s">
        <v>940</v>
      </c>
      <c r="B9" s="994">
        <v>27762.265288169998</v>
      </c>
      <c r="C9" s="994">
        <v>29616.397554610001</v>
      </c>
      <c r="D9" s="994">
        <v>35078.6728812</v>
      </c>
      <c r="E9" s="994">
        <v>1854.1322664400031</v>
      </c>
      <c r="F9" s="1058">
        <v>6.6786058241078843</v>
      </c>
      <c r="G9" s="994">
        <v>5462.2753265899992</v>
      </c>
      <c r="H9" s="993">
        <v>18.443415734537091</v>
      </c>
      <c r="P9" s="927"/>
      <c r="Q9" s="927"/>
      <c r="R9" s="927"/>
      <c r="S9" s="927"/>
      <c r="T9" s="927"/>
      <c r="U9" s="927"/>
      <c r="V9" s="927"/>
    </row>
    <row r="10" spans="1:22" ht="19.5" customHeight="1">
      <c r="A10" s="997" t="s">
        <v>939</v>
      </c>
      <c r="B10" s="994">
        <v>163.66448</v>
      </c>
      <c r="C10" s="994">
        <v>154.11112</v>
      </c>
      <c r="D10" s="994">
        <v>341.32041971999996</v>
      </c>
      <c r="E10" s="994">
        <v>-9.5533599999999979</v>
      </c>
      <c r="F10" s="1058">
        <v>-5.8371614903856948</v>
      </c>
      <c r="G10" s="994">
        <v>187.20929971999996</v>
      </c>
      <c r="H10" s="993">
        <v>121.47682770717645</v>
      </c>
      <c r="P10" s="927"/>
      <c r="Q10" s="927"/>
      <c r="R10" s="927"/>
      <c r="S10" s="927"/>
      <c r="T10" s="927"/>
      <c r="U10" s="927"/>
      <c r="V10" s="927"/>
    </row>
    <row r="11" spans="1:22" ht="19.5" customHeight="1">
      <c r="A11" s="997" t="s">
        <v>938</v>
      </c>
      <c r="B11" s="994">
        <v>2335.1414199999999</v>
      </c>
      <c r="C11" s="994">
        <v>2619.88904</v>
      </c>
      <c r="D11" s="994">
        <v>2513.5024456800002</v>
      </c>
      <c r="E11" s="994">
        <v>284.7476200000001</v>
      </c>
      <c r="F11" s="1058">
        <v>12.194020351880877</v>
      </c>
      <c r="G11" s="994">
        <v>-106.38659431999986</v>
      </c>
      <c r="H11" s="993">
        <v>-4.0607290116378305</v>
      </c>
      <c r="P11" s="927"/>
      <c r="Q11" s="927"/>
      <c r="R11" s="927"/>
      <c r="S11" s="927"/>
      <c r="T11" s="927"/>
      <c r="U11" s="927"/>
      <c r="V11" s="927"/>
    </row>
    <row r="12" spans="1:22" ht="19.5" customHeight="1">
      <c r="A12" s="997" t="s">
        <v>937</v>
      </c>
      <c r="B12" s="994">
        <v>947140.8151169098</v>
      </c>
      <c r="C12" s="994">
        <v>989635.4768082099</v>
      </c>
      <c r="D12" s="994">
        <v>943825.13843913982</v>
      </c>
      <c r="E12" s="994">
        <v>42494.661691300105</v>
      </c>
      <c r="F12" s="1058">
        <v>4.4866255379412401</v>
      </c>
      <c r="G12" s="994">
        <v>-45810.338369070087</v>
      </c>
      <c r="H12" s="993">
        <v>-4.6290113322148079</v>
      </c>
      <c r="P12" s="927"/>
      <c r="Q12" s="927"/>
      <c r="R12" s="927"/>
      <c r="S12" s="927"/>
      <c r="T12" s="927"/>
      <c r="U12" s="927"/>
      <c r="V12" s="927"/>
    </row>
    <row r="13" spans="1:22" ht="19.5" customHeight="1">
      <c r="A13" s="1057" t="s">
        <v>936</v>
      </c>
      <c r="B13" s="1055">
        <v>35876.599595250009</v>
      </c>
      <c r="C13" s="1055">
        <v>72082.907148879996</v>
      </c>
      <c r="D13" s="1055">
        <v>64138.799535879996</v>
      </c>
      <c r="E13" s="1055">
        <v>36206.307553629988</v>
      </c>
      <c r="F13" s="1056">
        <v>100.9190055972407</v>
      </c>
      <c r="G13" s="1055">
        <v>-7944.1076130000001</v>
      </c>
      <c r="H13" s="1054">
        <v>-11.02079248356652</v>
      </c>
      <c r="P13" s="927"/>
      <c r="Q13" s="927"/>
      <c r="R13" s="927"/>
      <c r="S13" s="927"/>
      <c r="T13" s="927"/>
      <c r="U13" s="927"/>
      <c r="V13" s="927"/>
    </row>
    <row r="14" spans="1:22" ht="19.5" customHeight="1">
      <c r="A14" s="997" t="s">
        <v>935</v>
      </c>
      <c r="B14" s="994">
        <v>24432.402199250002</v>
      </c>
      <c r="C14" s="994">
        <v>23574.90393425</v>
      </c>
      <c r="D14" s="994">
        <v>17289.89686425</v>
      </c>
      <c r="E14" s="994">
        <v>-857.49826500000199</v>
      </c>
      <c r="F14" s="1058">
        <v>-3.5096764452671154</v>
      </c>
      <c r="G14" s="994">
        <v>-6285.0070699999997</v>
      </c>
      <c r="H14" s="993">
        <v>-26.659735655885498</v>
      </c>
      <c r="P14" s="927"/>
      <c r="Q14" s="927"/>
      <c r="R14" s="927"/>
      <c r="S14" s="927"/>
      <c r="T14" s="927"/>
      <c r="U14" s="927"/>
      <c r="V14" s="927"/>
    </row>
    <row r="15" spans="1:22" ht="19.5" customHeight="1">
      <c r="A15" s="997" t="s">
        <v>934</v>
      </c>
      <c r="B15" s="994">
        <v>8942</v>
      </c>
      <c r="C15" s="994">
        <v>45287</v>
      </c>
      <c r="D15" s="994">
        <v>44032.5</v>
      </c>
      <c r="E15" s="994">
        <v>36345</v>
      </c>
      <c r="F15" s="1058">
        <v>406.45269514649965</v>
      </c>
      <c r="G15" s="994">
        <v>-1254.5</v>
      </c>
      <c r="H15" s="993">
        <v>-2.7701106277739749</v>
      </c>
      <c r="P15" s="927"/>
      <c r="Q15" s="927"/>
      <c r="R15" s="927"/>
      <c r="S15" s="927"/>
      <c r="T15" s="927"/>
      <c r="U15" s="927"/>
      <c r="V15" s="927"/>
    </row>
    <row r="16" spans="1:22" ht="19.5" customHeight="1">
      <c r="A16" s="997" t="s">
        <v>933</v>
      </c>
      <c r="B16" s="994">
        <v>2502.1973959999996</v>
      </c>
      <c r="C16" s="994">
        <v>3221.0032146299927</v>
      </c>
      <c r="D16" s="994">
        <v>2816.4026716299995</v>
      </c>
      <c r="E16" s="994">
        <v>718.80581862999315</v>
      </c>
      <c r="F16" s="1058">
        <v>28.726982922253558</v>
      </c>
      <c r="G16" s="994">
        <v>-404.60054299999319</v>
      </c>
      <c r="H16" s="993">
        <v>-12.561320683018041</v>
      </c>
      <c r="P16" s="927"/>
      <c r="Q16" s="927"/>
      <c r="R16" s="927"/>
      <c r="S16" s="927"/>
      <c r="T16" s="927"/>
      <c r="U16" s="927"/>
      <c r="V16" s="927"/>
    </row>
    <row r="17" spans="1:22" ht="19.5" customHeight="1">
      <c r="A17" s="997" t="s">
        <v>932</v>
      </c>
      <c r="B17" s="994">
        <v>0</v>
      </c>
      <c r="C17" s="994">
        <v>0</v>
      </c>
      <c r="D17" s="994">
        <v>0</v>
      </c>
      <c r="E17" s="994">
        <v>0</v>
      </c>
      <c r="F17" s="1058"/>
      <c r="G17" s="994">
        <v>0</v>
      </c>
      <c r="H17" s="993"/>
      <c r="P17" s="927"/>
      <c r="Q17" s="927"/>
      <c r="R17" s="927"/>
      <c r="S17" s="927"/>
      <c r="T17" s="927"/>
      <c r="U17" s="927"/>
      <c r="V17" s="927"/>
    </row>
    <row r="18" spans="1:22" ht="19.5" customHeight="1">
      <c r="A18" s="1060" t="s">
        <v>931</v>
      </c>
      <c r="B18" s="1055">
        <v>31</v>
      </c>
      <c r="C18" s="1055">
        <v>31</v>
      </c>
      <c r="D18" s="1055">
        <v>31</v>
      </c>
      <c r="E18" s="1055">
        <v>0</v>
      </c>
      <c r="F18" s="1056">
        <v>0</v>
      </c>
      <c r="G18" s="1055">
        <v>0</v>
      </c>
      <c r="H18" s="1054">
        <v>0</v>
      </c>
      <c r="P18" s="927"/>
      <c r="Q18" s="927"/>
      <c r="R18" s="927"/>
      <c r="S18" s="927"/>
      <c r="T18" s="927"/>
      <c r="U18" s="927"/>
      <c r="V18" s="927"/>
    </row>
    <row r="19" spans="1:22" ht="19.5" customHeight="1">
      <c r="A19" s="1057" t="s">
        <v>930</v>
      </c>
      <c r="B19" s="1055">
        <v>3548.5718692200003</v>
      </c>
      <c r="C19" s="1055">
        <v>1868.9954619999996</v>
      </c>
      <c r="D19" s="1055">
        <v>577.71908449999989</v>
      </c>
      <c r="E19" s="1055">
        <v>-1679.5764072200006</v>
      </c>
      <c r="F19" s="1056">
        <v>-47.331052297080369</v>
      </c>
      <c r="G19" s="1055">
        <v>-1291.2763774999999</v>
      </c>
      <c r="H19" s="1054">
        <v>-69.089326526144347</v>
      </c>
      <c r="P19" s="927"/>
      <c r="Q19" s="927"/>
      <c r="R19" s="927"/>
      <c r="S19" s="927"/>
      <c r="T19" s="927"/>
      <c r="U19" s="927"/>
      <c r="V19" s="927"/>
    </row>
    <row r="20" spans="1:22" ht="19.5" customHeight="1">
      <c r="A20" s="997" t="s">
        <v>929</v>
      </c>
      <c r="B20" s="994">
        <v>3532.5718692200003</v>
      </c>
      <c r="C20" s="994">
        <v>1868.9954619999996</v>
      </c>
      <c r="D20" s="955">
        <v>577.71908449999989</v>
      </c>
      <c r="E20" s="994">
        <v>-1663.5764072200006</v>
      </c>
      <c r="F20" s="1058">
        <v>-47.092499991721951</v>
      </c>
      <c r="G20" s="994">
        <v>-1291.2763774999999</v>
      </c>
      <c r="H20" s="993">
        <v>-69.089326526144347</v>
      </c>
      <c r="P20" s="927"/>
      <c r="Q20" s="927"/>
      <c r="R20" s="927"/>
      <c r="S20" s="927"/>
      <c r="T20" s="927"/>
      <c r="U20" s="927"/>
      <c r="V20" s="927"/>
    </row>
    <row r="21" spans="1:22" ht="19.5" customHeight="1">
      <c r="A21" s="997" t="s">
        <v>928</v>
      </c>
      <c r="B21" s="994">
        <v>16</v>
      </c>
      <c r="C21" s="994">
        <v>0</v>
      </c>
      <c r="D21" s="955">
        <v>0</v>
      </c>
      <c r="E21" s="994">
        <v>-16</v>
      </c>
      <c r="F21" s="1058">
        <v>-100</v>
      </c>
      <c r="G21" s="994">
        <v>0</v>
      </c>
      <c r="H21" s="993"/>
      <c r="P21" s="927"/>
      <c r="Q21" s="927"/>
      <c r="R21" s="927"/>
      <c r="S21" s="927"/>
      <c r="T21" s="927"/>
      <c r="U21" s="927"/>
      <c r="V21" s="927"/>
    </row>
    <row r="22" spans="1:22" ht="19.5" customHeight="1">
      <c r="A22" s="1057" t="s">
        <v>952</v>
      </c>
      <c r="B22" s="1055">
        <v>9259.2000791400005</v>
      </c>
      <c r="C22" s="1055">
        <v>18722.442916799999</v>
      </c>
      <c r="D22" s="1055">
        <v>28218.17034638</v>
      </c>
      <c r="E22" s="1055">
        <v>9463.2428376599983</v>
      </c>
      <c r="F22" s="1056">
        <v>102.20367587670651</v>
      </c>
      <c r="G22" s="1055">
        <v>9495.7274295800016</v>
      </c>
      <c r="H22" s="1054">
        <v>50.718421051022709</v>
      </c>
      <c r="P22" s="927"/>
      <c r="Q22" s="927"/>
      <c r="R22" s="927"/>
      <c r="S22" s="927"/>
      <c r="T22" s="927"/>
      <c r="U22" s="927"/>
      <c r="V22" s="927"/>
    </row>
    <row r="23" spans="1:22" ht="19.5" customHeight="1">
      <c r="A23" s="997" t="s">
        <v>926</v>
      </c>
      <c r="B23" s="994">
        <v>9259.2000791400005</v>
      </c>
      <c r="C23" s="994">
        <v>18052.442916799999</v>
      </c>
      <c r="D23" s="994">
        <v>14618.170346379999</v>
      </c>
      <c r="E23" s="994">
        <v>8793.2428376599983</v>
      </c>
      <c r="F23" s="1058">
        <v>94.96762962785786</v>
      </c>
      <c r="G23" s="994">
        <v>-3434.2725704200002</v>
      </c>
      <c r="H23" s="993">
        <v>-19.023866111904393</v>
      </c>
      <c r="P23" s="927"/>
      <c r="Q23" s="927"/>
      <c r="R23" s="927"/>
      <c r="S23" s="927"/>
      <c r="T23" s="927"/>
      <c r="U23" s="927"/>
      <c r="V23" s="927"/>
    </row>
    <row r="24" spans="1:22" ht="19.5" customHeight="1">
      <c r="A24" s="997" t="s">
        <v>951</v>
      </c>
      <c r="B24" s="994">
        <v>0</v>
      </c>
      <c r="C24" s="994">
        <v>670</v>
      </c>
      <c r="D24" s="994">
        <v>13600</v>
      </c>
      <c r="E24" s="994">
        <v>670</v>
      </c>
      <c r="F24" s="1058"/>
      <c r="G24" s="994">
        <v>12930</v>
      </c>
      <c r="H24" s="993">
        <v>1929.8507462686568</v>
      </c>
      <c r="P24" s="927"/>
      <c r="Q24" s="927"/>
      <c r="R24" s="927"/>
      <c r="S24" s="927"/>
      <c r="T24" s="927"/>
      <c r="U24" s="927"/>
      <c r="V24" s="927"/>
    </row>
    <row r="25" spans="1:22" ht="19.5" customHeight="1">
      <c r="A25" s="1057" t="s">
        <v>924</v>
      </c>
      <c r="B25" s="1055">
        <v>4043.6850072900002</v>
      </c>
      <c r="C25" s="1055">
        <v>5119.6665686299993</v>
      </c>
      <c r="D25" s="1055">
        <v>3603.0466363699993</v>
      </c>
      <c r="E25" s="1055">
        <v>1075.9815613399992</v>
      </c>
      <c r="F25" s="1056">
        <v>26.608936141173402</v>
      </c>
      <c r="G25" s="1055">
        <v>-1516.61993226</v>
      </c>
      <c r="H25" s="1054">
        <v>-29.623412226742747</v>
      </c>
      <c r="P25" s="927"/>
      <c r="Q25" s="927"/>
      <c r="R25" s="927"/>
      <c r="S25" s="927"/>
      <c r="T25" s="927"/>
      <c r="U25" s="927"/>
      <c r="V25" s="927"/>
    </row>
    <row r="26" spans="1:22" ht="19.5" customHeight="1">
      <c r="A26" s="1057" t="s">
        <v>923</v>
      </c>
      <c r="B26" s="1055">
        <v>32429.85274589001</v>
      </c>
      <c r="C26" s="1055">
        <v>33717.108005419992</v>
      </c>
      <c r="D26" s="1055">
        <v>47614.182117890014</v>
      </c>
      <c r="E26" s="1055">
        <v>1287.2552595299821</v>
      </c>
      <c r="F26" s="1056">
        <v>3.9693527738670418</v>
      </c>
      <c r="G26" s="1055">
        <v>13897.074112470022</v>
      </c>
      <c r="H26" s="1054">
        <v>41.216684747209278</v>
      </c>
      <c r="P26" s="927"/>
      <c r="Q26" s="927"/>
      <c r="R26" s="927"/>
      <c r="S26" s="927"/>
      <c r="T26" s="927"/>
      <c r="U26" s="927"/>
      <c r="V26" s="927"/>
    </row>
    <row r="27" spans="1:22" ht="19.5" customHeight="1">
      <c r="A27" s="1001" t="s">
        <v>922</v>
      </c>
      <c r="B27" s="999">
        <v>1062590.7956018697</v>
      </c>
      <c r="C27" s="999">
        <v>1153567.9946245498</v>
      </c>
      <c r="D27" s="999">
        <v>1125941.5519067599</v>
      </c>
      <c r="E27" s="999">
        <v>90977.199022680055</v>
      </c>
      <c r="F27" s="1059">
        <v>8.561828259687589</v>
      </c>
      <c r="G27" s="999">
        <v>-27626.442717789905</v>
      </c>
      <c r="H27" s="998">
        <v>-2.394869036461214</v>
      </c>
      <c r="P27" s="927"/>
      <c r="Q27" s="927"/>
      <c r="R27" s="927"/>
      <c r="S27" s="927"/>
      <c r="T27" s="927"/>
      <c r="U27" s="927"/>
      <c r="V27" s="927"/>
    </row>
    <row r="28" spans="1:22" ht="19.5" customHeight="1">
      <c r="A28" s="1057" t="s">
        <v>921</v>
      </c>
      <c r="B28" s="1055">
        <v>617310.72457080986</v>
      </c>
      <c r="C28" s="1055">
        <v>634860.36536235001</v>
      </c>
      <c r="D28" s="1055">
        <v>717704.39271443</v>
      </c>
      <c r="E28" s="1055">
        <v>17549.640791540151</v>
      </c>
      <c r="F28" s="1056">
        <v>2.8429185000376713</v>
      </c>
      <c r="G28" s="1055">
        <v>82844.027352079982</v>
      </c>
      <c r="H28" s="1054">
        <v>13.049172994883104</v>
      </c>
      <c r="P28" s="927"/>
      <c r="Q28" s="927"/>
      <c r="R28" s="927"/>
      <c r="S28" s="927"/>
      <c r="T28" s="927"/>
      <c r="U28" s="927"/>
      <c r="V28" s="927"/>
    </row>
    <row r="29" spans="1:22" ht="19.5" customHeight="1">
      <c r="A29" s="997" t="s">
        <v>920</v>
      </c>
      <c r="B29" s="994">
        <v>400872.28780599998</v>
      </c>
      <c r="C29" s="994">
        <v>462253.09167127992</v>
      </c>
      <c r="D29" s="994">
        <v>456003.40562454454</v>
      </c>
      <c r="E29" s="994">
        <v>61380.803865279944</v>
      </c>
      <c r="F29" s="1058">
        <v>15.311810203000329</v>
      </c>
      <c r="G29" s="994">
        <v>-6249.6860467353836</v>
      </c>
      <c r="H29" s="993">
        <v>-1.3520052454683626</v>
      </c>
      <c r="P29" s="927"/>
      <c r="Q29" s="927"/>
      <c r="R29" s="927"/>
      <c r="S29" s="927"/>
      <c r="T29" s="927"/>
      <c r="U29" s="927"/>
      <c r="V29" s="927"/>
    </row>
    <row r="30" spans="1:22" ht="19.5" customHeight="1">
      <c r="A30" s="997" t="s">
        <v>919</v>
      </c>
      <c r="B30" s="994">
        <v>59132.511989749997</v>
      </c>
      <c r="C30" s="994">
        <v>66716.21965347002</v>
      </c>
      <c r="D30" s="994">
        <v>96048.789123205512</v>
      </c>
      <c r="E30" s="994">
        <v>7583.7076637200225</v>
      </c>
      <c r="F30" s="1058">
        <v>12.824937430418275</v>
      </c>
      <c r="G30" s="994">
        <v>29332.569469735492</v>
      </c>
      <c r="H30" s="993">
        <v>43.966174375723725</v>
      </c>
      <c r="P30" s="927"/>
      <c r="Q30" s="927"/>
      <c r="R30" s="927"/>
      <c r="S30" s="927"/>
      <c r="T30" s="927"/>
      <c r="U30" s="927"/>
      <c r="V30" s="927"/>
    </row>
    <row r="31" spans="1:22" ht="19.5" customHeight="1">
      <c r="A31" s="997" t="s">
        <v>918</v>
      </c>
      <c r="B31" s="994">
        <v>128119.77002714996</v>
      </c>
      <c r="C31" s="994">
        <v>83462.971819910061</v>
      </c>
      <c r="D31" s="994">
        <v>138126.43180703986</v>
      </c>
      <c r="E31" s="994">
        <v>-44656.798207239903</v>
      </c>
      <c r="F31" s="1058">
        <v>-34.855509183146864</v>
      </c>
      <c r="G31" s="994">
        <v>54663.459987129798</v>
      </c>
      <c r="H31" s="993">
        <v>65.494265055740385</v>
      </c>
      <c r="P31" s="927"/>
      <c r="Q31" s="927"/>
      <c r="R31" s="927"/>
      <c r="S31" s="927"/>
      <c r="T31" s="927"/>
      <c r="U31" s="927"/>
      <c r="V31" s="927"/>
    </row>
    <row r="32" spans="1:22" ht="19.5" customHeight="1">
      <c r="A32" s="997" t="s">
        <v>950</v>
      </c>
      <c r="B32" s="994">
        <v>12007.5416778</v>
      </c>
      <c r="C32" s="994">
        <v>10862.336040609998</v>
      </c>
      <c r="D32" s="994">
        <v>14205.20885166</v>
      </c>
      <c r="E32" s="994">
        <v>-1145.2056371900017</v>
      </c>
      <c r="F32" s="1058">
        <v>-9.5373863186942032</v>
      </c>
      <c r="G32" s="994">
        <v>3342.8728110500015</v>
      </c>
      <c r="H32" s="993">
        <v>30.774897761883963</v>
      </c>
      <c r="P32" s="927"/>
      <c r="Q32" s="927"/>
      <c r="R32" s="927"/>
      <c r="S32" s="927"/>
      <c r="T32" s="927"/>
      <c r="U32" s="927"/>
      <c r="V32" s="927"/>
    </row>
    <row r="33" spans="1:22" ht="19.5" customHeight="1">
      <c r="A33" s="997" t="s">
        <v>949</v>
      </c>
      <c r="B33" s="994">
        <v>3782.9225157300002</v>
      </c>
      <c r="C33" s="994">
        <v>4205.2572702199996</v>
      </c>
      <c r="D33" s="994">
        <v>6025.5641263499992</v>
      </c>
      <c r="E33" s="994">
        <v>422.33475448999934</v>
      </c>
      <c r="F33" s="1058">
        <v>11.164245440763418</v>
      </c>
      <c r="G33" s="994">
        <v>1820.3068561299997</v>
      </c>
      <c r="H33" s="993">
        <v>43.286456432064377</v>
      </c>
      <c r="P33" s="927"/>
      <c r="Q33" s="927"/>
      <c r="R33" s="927"/>
      <c r="S33" s="927"/>
      <c r="T33" s="927"/>
      <c r="U33" s="927"/>
      <c r="V33" s="927"/>
    </row>
    <row r="34" spans="1:22" ht="19.5" customHeight="1">
      <c r="A34" s="997" t="s">
        <v>915</v>
      </c>
      <c r="B34" s="994">
        <v>13395.690554380002</v>
      </c>
      <c r="C34" s="994">
        <v>7360.488906860006</v>
      </c>
      <c r="D34" s="955">
        <v>7294.9931816299995</v>
      </c>
      <c r="E34" s="994">
        <v>-6035.2016475199962</v>
      </c>
      <c r="F34" s="1058">
        <v>-45.053307427638813</v>
      </c>
      <c r="G34" s="994">
        <v>-65.495725230006428</v>
      </c>
      <c r="H34" s="993">
        <v>-0.88982846192410048</v>
      </c>
      <c r="P34" s="927"/>
      <c r="Q34" s="927"/>
      <c r="R34" s="927"/>
      <c r="S34" s="927"/>
      <c r="T34" s="927"/>
      <c r="U34" s="927"/>
      <c r="V34" s="927"/>
    </row>
    <row r="35" spans="1:22" ht="19.5" customHeight="1">
      <c r="A35" s="1057" t="s">
        <v>914</v>
      </c>
      <c r="B35" s="1055">
        <v>246040.80308249054</v>
      </c>
      <c r="C35" s="1055">
        <v>145228.59943412992</v>
      </c>
      <c r="D35" s="1055">
        <v>121273.60036778977</v>
      </c>
      <c r="E35" s="1055">
        <v>-100812.20364836062</v>
      </c>
      <c r="F35" s="1056">
        <v>-40.973774424952239</v>
      </c>
      <c r="G35" s="1055">
        <v>-23954.999066340155</v>
      </c>
      <c r="H35" s="1054">
        <v>-16.494684352585264</v>
      </c>
      <c r="P35" s="927"/>
      <c r="Q35" s="927"/>
      <c r="R35" s="927"/>
      <c r="S35" s="927"/>
      <c r="T35" s="927"/>
      <c r="U35" s="927"/>
      <c r="V35" s="927"/>
    </row>
    <row r="36" spans="1:22" ht="19.5" customHeight="1">
      <c r="A36" s="1057" t="s">
        <v>913</v>
      </c>
      <c r="B36" s="1055">
        <v>6050</v>
      </c>
      <c r="C36" s="1055">
        <v>23500</v>
      </c>
      <c r="D36" s="1055">
        <v>0</v>
      </c>
      <c r="E36" s="1055">
        <v>17450</v>
      </c>
      <c r="F36" s="1056">
        <v>288.42975206611573</v>
      </c>
      <c r="G36" s="1055">
        <v>-23500</v>
      </c>
      <c r="H36" s="1054">
        <v>-100</v>
      </c>
      <c r="P36" s="927"/>
      <c r="Q36" s="927"/>
      <c r="R36" s="927"/>
      <c r="S36" s="927"/>
      <c r="T36" s="927"/>
      <c r="U36" s="927"/>
      <c r="V36" s="927"/>
    </row>
    <row r="37" spans="1:22" ht="19.5" customHeight="1">
      <c r="A37" s="1057" t="s">
        <v>912</v>
      </c>
      <c r="B37" s="1055">
        <v>0</v>
      </c>
      <c r="C37" s="1055">
        <v>0</v>
      </c>
      <c r="D37" s="1055">
        <v>0</v>
      </c>
      <c r="E37" s="1055">
        <v>0</v>
      </c>
      <c r="F37" s="1056"/>
      <c r="G37" s="1055">
        <v>0</v>
      </c>
      <c r="H37" s="1054"/>
      <c r="P37" s="927"/>
      <c r="Q37" s="927"/>
      <c r="R37" s="927"/>
      <c r="S37" s="927"/>
      <c r="T37" s="927"/>
      <c r="U37" s="927"/>
      <c r="V37" s="927"/>
    </row>
    <row r="38" spans="1:22" ht="19.5" customHeight="1">
      <c r="A38" s="1057" t="s">
        <v>948</v>
      </c>
      <c r="B38" s="1055">
        <v>0</v>
      </c>
      <c r="C38" s="1055">
        <v>0</v>
      </c>
      <c r="D38" s="1055">
        <v>0</v>
      </c>
      <c r="E38" s="1055">
        <v>0</v>
      </c>
      <c r="F38" s="1056"/>
      <c r="G38" s="1055">
        <v>0</v>
      </c>
      <c r="H38" s="1054"/>
      <c r="P38" s="927"/>
      <c r="Q38" s="927"/>
      <c r="R38" s="927"/>
      <c r="S38" s="927"/>
      <c r="T38" s="927"/>
      <c r="U38" s="927"/>
      <c r="V38" s="927"/>
    </row>
    <row r="39" spans="1:22" ht="19.5" customHeight="1">
      <c r="A39" s="1057" t="s">
        <v>910</v>
      </c>
      <c r="B39" s="1055">
        <v>2844.0989563599987</v>
      </c>
      <c r="C39" s="1055">
        <v>1984.5945505599998</v>
      </c>
      <c r="D39" s="1055">
        <v>1021.0176894099999</v>
      </c>
      <c r="E39" s="1055">
        <v>-859.50440579999895</v>
      </c>
      <c r="F39" s="1056">
        <v>-30.22062238298593</v>
      </c>
      <c r="G39" s="1055">
        <v>-963.5768611499999</v>
      </c>
      <c r="H39" s="1054">
        <v>-48.552832157989357</v>
      </c>
      <c r="P39" s="927"/>
      <c r="Q39" s="927"/>
      <c r="R39" s="927"/>
      <c r="S39" s="927"/>
      <c r="T39" s="927"/>
      <c r="U39" s="927"/>
      <c r="V39" s="927"/>
    </row>
    <row r="40" spans="1:22" ht="19.5" customHeight="1">
      <c r="A40" s="997" t="s">
        <v>909</v>
      </c>
      <c r="B40" s="994">
        <v>180.16728635999965</v>
      </c>
      <c r="C40" s="994">
        <v>105.75047055999947</v>
      </c>
      <c r="D40" s="994">
        <v>116.59722240999984</v>
      </c>
      <c r="E40" s="994">
        <v>-74.41681580000018</v>
      </c>
      <c r="F40" s="1058">
        <v>-41.304288532883206</v>
      </c>
      <c r="G40" s="994">
        <v>10.846751850000373</v>
      </c>
      <c r="H40" s="993">
        <v>10.256930104009578</v>
      </c>
      <c r="P40" s="927"/>
      <c r="Q40" s="927"/>
      <c r="R40" s="927"/>
      <c r="S40" s="927"/>
      <c r="T40" s="927"/>
      <c r="U40" s="927"/>
      <c r="V40" s="927"/>
    </row>
    <row r="41" spans="1:22" ht="19.5" customHeight="1">
      <c r="A41" s="997" t="s">
        <v>908</v>
      </c>
      <c r="B41" s="994">
        <v>0</v>
      </c>
      <c r="C41" s="994">
        <v>0</v>
      </c>
      <c r="D41" s="994">
        <v>0</v>
      </c>
      <c r="E41" s="994">
        <v>0</v>
      </c>
      <c r="F41" s="1058"/>
      <c r="G41" s="994">
        <v>0</v>
      </c>
      <c r="H41" s="993"/>
      <c r="P41" s="927"/>
      <c r="Q41" s="927"/>
      <c r="R41" s="927"/>
      <c r="S41" s="927"/>
      <c r="T41" s="927"/>
      <c r="U41" s="927"/>
      <c r="V41" s="927"/>
    </row>
    <row r="42" spans="1:22" ht="19.5" customHeight="1">
      <c r="A42" s="997" t="s">
        <v>907</v>
      </c>
      <c r="B42" s="994">
        <v>0</v>
      </c>
      <c r="C42" s="994">
        <v>0</v>
      </c>
      <c r="D42" s="994">
        <v>0</v>
      </c>
      <c r="E42" s="994">
        <v>0</v>
      </c>
      <c r="F42" s="1058"/>
      <c r="G42" s="994">
        <v>0</v>
      </c>
      <c r="H42" s="993"/>
      <c r="P42" s="927"/>
      <c r="Q42" s="927"/>
      <c r="R42" s="927"/>
      <c r="S42" s="927"/>
      <c r="T42" s="927"/>
      <c r="U42" s="927"/>
      <c r="V42" s="927"/>
    </row>
    <row r="43" spans="1:22" ht="19.5" customHeight="1">
      <c r="A43" s="997" t="s">
        <v>906</v>
      </c>
      <c r="B43" s="994">
        <v>0</v>
      </c>
      <c r="C43" s="994">
        <v>0</v>
      </c>
      <c r="D43" s="994">
        <v>0</v>
      </c>
      <c r="E43" s="994">
        <v>0</v>
      </c>
      <c r="F43" s="1058"/>
      <c r="G43" s="994">
        <v>0</v>
      </c>
      <c r="H43" s="993"/>
      <c r="P43" s="927"/>
      <c r="Q43" s="927"/>
      <c r="R43" s="927"/>
      <c r="S43" s="927"/>
      <c r="T43" s="927"/>
      <c r="U43" s="927"/>
      <c r="V43" s="927"/>
    </row>
    <row r="44" spans="1:22" ht="19.5" customHeight="1">
      <c r="A44" s="997" t="s">
        <v>905</v>
      </c>
      <c r="B44" s="994">
        <v>0</v>
      </c>
      <c r="C44" s="994">
        <v>0</v>
      </c>
      <c r="D44" s="994">
        <v>0</v>
      </c>
      <c r="E44" s="994">
        <v>0</v>
      </c>
      <c r="F44" s="1058"/>
      <c r="G44" s="994">
        <v>0</v>
      </c>
      <c r="H44" s="993"/>
      <c r="P44" s="927"/>
      <c r="Q44" s="927"/>
      <c r="R44" s="927"/>
      <c r="S44" s="927"/>
      <c r="T44" s="927"/>
      <c r="U44" s="927"/>
      <c r="V44" s="927"/>
    </row>
    <row r="45" spans="1:22" ht="19.5" customHeight="1">
      <c r="A45" s="997" t="s">
        <v>947</v>
      </c>
      <c r="B45" s="994">
        <v>2663.931669999999</v>
      </c>
      <c r="C45" s="994">
        <v>1878.8440800000003</v>
      </c>
      <c r="D45" s="994">
        <v>904.42046700000003</v>
      </c>
      <c r="E45" s="994">
        <v>-785.08758999999873</v>
      </c>
      <c r="F45" s="1058">
        <v>-29.471010793606396</v>
      </c>
      <c r="G45" s="994">
        <v>-974.42361300000027</v>
      </c>
      <c r="H45" s="993">
        <v>-51.862931223116725</v>
      </c>
      <c r="P45" s="927"/>
      <c r="Q45" s="927"/>
      <c r="R45" s="927"/>
      <c r="S45" s="927"/>
      <c r="T45" s="927"/>
      <c r="U45" s="927"/>
      <c r="V45" s="927"/>
    </row>
    <row r="46" spans="1:22" ht="19.5" customHeight="1">
      <c r="A46" s="997" t="s">
        <v>946</v>
      </c>
      <c r="B46" s="994">
        <v>0</v>
      </c>
      <c r="C46" s="994">
        <v>0</v>
      </c>
      <c r="D46" s="994">
        <v>0</v>
      </c>
      <c r="E46" s="994">
        <v>0</v>
      </c>
      <c r="F46" s="1058"/>
      <c r="G46" s="994">
        <v>0</v>
      </c>
      <c r="H46" s="993"/>
      <c r="P46" s="927"/>
      <c r="Q46" s="927"/>
      <c r="R46" s="927"/>
      <c r="S46" s="927"/>
      <c r="T46" s="927"/>
      <c r="U46" s="927"/>
      <c r="V46" s="927"/>
    </row>
    <row r="47" spans="1:22" ht="19.5" customHeight="1">
      <c r="A47" s="1057" t="s">
        <v>901</v>
      </c>
      <c r="B47" s="1055">
        <v>131281.73247430002</v>
      </c>
      <c r="C47" s="1055">
        <v>219087.75433498001</v>
      </c>
      <c r="D47" s="1055">
        <v>215223.63291419999</v>
      </c>
      <c r="E47" s="1055">
        <v>87806.02186067999</v>
      </c>
      <c r="F47" s="1056">
        <v>66.883655635691028</v>
      </c>
      <c r="G47" s="1055">
        <v>-3864.1214207800222</v>
      </c>
      <c r="H47" s="1054">
        <v>-1.7637322690668835</v>
      </c>
      <c r="P47" s="927"/>
      <c r="Q47" s="927"/>
      <c r="R47" s="927"/>
      <c r="S47" s="927"/>
      <c r="T47" s="927"/>
      <c r="U47" s="927"/>
      <c r="V47" s="927"/>
    </row>
    <row r="48" spans="1:22" ht="19.5" customHeight="1" thickBot="1">
      <c r="A48" s="1053" t="s">
        <v>900</v>
      </c>
      <c r="B48" s="1051">
        <v>59063.457252170003</v>
      </c>
      <c r="C48" s="1051">
        <v>128906.70525605994</v>
      </c>
      <c r="D48" s="1051">
        <v>70718.909276610022</v>
      </c>
      <c r="E48" s="1051">
        <v>69843.248003889938</v>
      </c>
      <c r="F48" s="1052">
        <v>118.2512017637164</v>
      </c>
      <c r="G48" s="1051">
        <v>-58187.795979449918</v>
      </c>
      <c r="H48" s="1050">
        <v>-45.139464129399506</v>
      </c>
      <c r="P48" s="927"/>
      <c r="Q48" s="927"/>
      <c r="R48" s="927"/>
      <c r="S48" s="927"/>
      <c r="T48" s="927"/>
      <c r="U48" s="927"/>
      <c r="V48" s="927"/>
    </row>
    <row r="49" spans="1:22" ht="19.5" customHeight="1" thickTop="1">
      <c r="A49" s="988" t="s">
        <v>892</v>
      </c>
      <c r="B49" s="1047"/>
      <c r="C49" s="1047"/>
      <c r="D49" s="952"/>
      <c r="E49" s="1047"/>
      <c r="F49" s="1048"/>
      <c r="G49" s="1047"/>
      <c r="H49" s="1046"/>
      <c r="P49" s="927"/>
      <c r="Q49" s="927"/>
      <c r="R49" s="927"/>
      <c r="S49" s="927"/>
      <c r="T49" s="927"/>
      <c r="U49" s="927"/>
      <c r="V49" s="927"/>
    </row>
    <row r="50" spans="1:22" ht="19.5" customHeight="1">
      <c r="A50" s="1049" t="s">
        <v>851</v>
      </c>
      <c r="B50" s="1047"/>
      <c r="C50" s="1047"/>
      <c r="D50" s="952"/>
      <c r="E50" s="1047"/>
      <c r="F50" s="1048"/>
      <c r="G50" s="1047"/>
      <c r="H50" s="1046"/>
      <c r="P50" s="927"/>
      <c r="Q50" s="927"/>
      <c r="R50" s="927"/>
      <c r="S50" s="927"/>
      <c r="T50" s="927"/>
      <c r="U50" s="927"/>
      <c r="V50" s="927"/>
    </row>
    <row r="51" spans="1:22" ht="19.5" customHeight="1">
      <c r="A51" s="984" t="s">
        <v>945</v>
      </c>
      <c r="B51" s="928">
        <v>974557.78734871978</v>
      </c>
      <c r="C51" s="928">
        <v>1020041.2799722599</v>
      </c>
      <c r="D51" s="928">
        <v>980737.61649632978</v>
      </c>
      <c r="E51" s="928">
        <v>45483.492623540107</v>
      </c>
      <c r="F51" s="1045">
        <v>4.6670903679583482</v>
      </c>
      <c r="G51" s="928">
        <v>-39303.663475930109</v>
      </c>
      <c r="H51" s="1044">
        <v>-3.8531444018617536</v>
      </c>
      <c r="P51" s="927"/>
      <c r="Q51" s="927"/>
      <c r="R51" s="927"/>
      <c r="S51" s="927"/>
      <c r="T51" s="927"/>
      <c r="U51" s="927"/>
      <c r="V51" s="927"/>
    </row>
    <row r="52" spans="1:22" ht="19.5" customHeight="1">
      <c r="A52" s="984" t="s">
        <v>944</v>
      </c>
      <c r="B52" s="928">
        <v>-357247.08351217053</v>
      </c>
      <c r="C52" s="928">
        <v>-385180.93892343988</v>
      </c>
      <c r="D52" s="928">
        <v>-263033.22483757976</v>
      </c>
      <c r="E52" s="928">
        <v>-27933.855411269353</v>
      </c>
      <c r="F52" s="1045">
        <v>7.8191976087378521</v>
      </c>
      <c r="G52" s="928">
        <v>122147.71408586012</v>
      </c>
      <c r="H52" s="1044">
        <v>-31.71177536127734</v>
      </c>
      <c r="P52" s="927"/>
      <c r="Q52" s="927"/>
      <c r="R52" s="927"/>
      <c r="S52" s="927"/>
      <c r="T52" s="927"/>
      <c r="U52" s="927"/>
      <c r="V52" s="927"/>
    </row>
    <row r="53" spans="1:22" ht="19.5" customHeight="1">
      <c r="A53" s="984" t="s">
        <v>897</v>
      </c>
      <c r="B53" s="982">
        <v>163965.33698058003</v>
      </c>
      <c r="C53" s="982">
        <v>337777.35158561991</v>
      </c>
      <c r="D53" s="982">
        <v>238328.36007292001</v>
      </c>
      <c r="E53" s="928">
        <v>173812.01460503988</v>
      </c>
      <c r="F53" s="1045">
        <v>106.00534101035397</v>
      </c>
      <c r="G53" s="928">
        <v>-99448.991512699897</v>
      </c>
      <c r="H53" s="1044">
        <v>-29.442172793959969</v>
      </c>
      <c r="P53" s="927"/>
      <c r="Q53" s="927"/>
      <c r="R53" s="927"/>
      <c r="S53" s="927"/>
      <c r="T53" s="927"/>
      <c r="U53" s="927"/>
      <c r="V53" s="927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workbookViewId="0">
      <selection activeCell="A2" sqref="A2:I2"/>
    </sheetView>
  </sheetViews>
  <sheetFormatPr defaultColWidth="11" defaultRowHeight="17.100000000000001" customHeight="1"/>
  <cols>
    <col min="1" max="1" width="51.42578125" style="924" bestFit="1" customWidth="1"/>
    <col min="2" max="2" width="11.85546875" style="924" customWidth="1"/>
    <col min="3" max="3" width="12.42578125" style="924" customWidth="1"/>
    <col min="4" max="4" width="12.5703125" style="924" customWidth="1"/>
    <col min="5" max="5" width="11.7109375" style="924" customWidth="1"/>
    <col min="6" max="6" width="11.42578125" style="924" customWidth="1"/>
    <col min="7" max="7" width="8.5703125" style="924" customWidth="1"/>
    <col min="8" max="8" width="12.42578125" style="924" customWidth="1"/>
    <col min="9" max="9" width="9.42578125" style="924" customWidth="1"/>
    <col min="10" max="10" width="11" style="923"/>
    <col min="11" max="11" width="13.7109375" style="923" bestFit="1" customWidth="1"/>
    <col min="12" max="252" width="11" style="923"/>
    <col min="253" max="253" width="46.7109375" style="923" bestFit="1" customWidth="1"/>
    <col min="254" max="254" width="11.85546875" style="923" customWidth="1"/>
    <col min="255" max="255" width="12.42578125" style="923" customWidth="1"/>
    <col min="256" max="256" width="12.5703125" style="923" customWidth="1"/>
    <col min="257" max="257" width="11.7109375" style="923" customWidth="1"/>
    <col min="258" max="258" width="10.7109375" style="923" customWidth="1"/>
    <col min="259" max="259" width="2.42578125" style="923" bestFit="1" customWidth="1"/>
    <col min="260" max="260" width="8.5703125" style="923" customWidth="1"/>
    <col min="261" max="261" width="12.42578125" style="923" customWidth="1"/>
    <col min="262" max="262" width="2.140625" style="923" customWidth="1"/>
    <col min="263" max="263" width="9.42578125" style="923" customWidth="1"/>
    <col min="264" max="508" width="11" style="923"/>
    <col min="509" max="509" width="46.7109375" style="923" bestFit="1" customWidth="1"/>
    <col min="510" max="510" width="11.85546875" style="923" customWidth="1"/>
    <col min="511" max="511" width="12.42578125" style="923" customWidth="1"/>
    <col min="512" max="512" width="12.5703125" style="923" customWidth="1"/>
    <col min="513" max="513" width="11.7109375" style="923" customWidth="1"/>
    <col min="514" max="514" width="10.7109375" style="923" customWidth="1"/>
    <col min="515" max="515" width="2.42578125" style="923" bestFit="1" customWidth="1"/>
    <col min="516" max="516" width="8.5703125" style="923" customWidth="1"/>
    <col min="517" max="517" width="12.42578125" style="923" customWidth="1"/>
    <col min="518" max="518" width="2.140625" style="923" customWidth="1"/>
    <col min="519" max="519" width="9.42578125" style="923" customWidth="1"/>
    <col min="520" max="764" width="11" style="923"/>
    <col min="765" max="765" width="46.7109375" style="923" bestFit="1" customWidth="1"/>
    <col min="766" max="766" width="11.85546875" style="923" customWidth="1"/>
    <col min="767" max="767" width="12.42578125" style="923" customWidth="1"/>
    <col min="768" max="768" width="12.5703125" style="923" customWidth="1"/>
    <col min="769" max="769" width="11.7109375" style="923" customWidth="1"/>
    <col min="770" max="770" width="10.7109375" style="923" customWidth="1"/>
    <col min="771" max="771" width="2.42578125" style="923" bestFit="1" customWidth="1"/>
    <col min="772" max="772" width="8.5703125" style="923" customWidth="1"/>
    <col min="773" max="773" width="12.42578125" style="923" customWidth="1"/>
    <col min="774" max="774" width="2.140625" style="923" customWidth="1"/>
    <col min="775" max="775" width="9.42578125" style="923" customWidth="1"/>
    <col min="776" max="1020" width="11" style="923"/>
    <col min="1021" max="1021" width="46.7109375" style="923" bestFit="1" customWidth="1"/>
    <col min="1022" max="1022" width="11.85546875" style="923" customWidth="1"/>
    <col min="1023" max="1023" width="12.42578125" style="923" customWidth="1"/>
    <col min="1024" max="1024" width="12.5703125" style="923" customWidth="1"/>
    <col min="1025" max="1025" width="11.7109375" style="923" customWidth="1"/>
    <col min="1026" max="1026" width="10.7109375" style="923" customWidth="1"/>
    <col min="1027" max="1027" width="2.42578125" style="923" bestFit="1" customWidth="1"/>
    <col min="1028" max="1028" width="8.5703125" style="923" customWidth="1"/>
    <col min="1029" max="1029" width="12.42578125" style="923" customWidth="1"/>
    <col min="1030" max="1030" width="2.140625" style="923" customWidth="1"/>
    <col min="1031" max="1031" width="9.42578125" style="923" customWidth="1"/>
    <col min="1032" max="1276" width="11" style="923"/>
    <col min="1277" max="1277" width="46.7109375" style="923" bestFit="1" customWidth="1"/>
    <col min="1278" max="1278" width="11.85546875" style="923" customWidth="1"/>
    <col min="1279" max="1279" width="12.42578125" style="923" customWidth="1"/>
    <col min="1280" max="1280" width="12.5703125" style="923" customWidth="1"/>
    <col min="1281" max="1281" width="11.7109375" style="923" customWidth="1"/>
    <col min="1282" max="1282" width="10.7109375" style="923" customWidth="1"/>
    <col min="1283" max="1283" width="2.42578125" style="923" bestFit="1" customWidth="1"/>
    <col min="1284" max="1284" width="8.5703125" style="923" customWidth="1"/>
    <col min="1285" max="1285" width="12.42578125" style="923" customWidth="1"/>
    <col min="1286" max="1286" width="2.140625" style="923" customWidth="1"/>
    <col min="1287" max="1287" width="9.42578125" style="923" customWidth="1"/>
    <col min="1288" max="1532" width="11" style="923"/>
    <col min="1533" max="1533" width="46.7109375" style="923" bestFit="1" customWidth="1"/>
    <col min="1534" max="1534" width="11.85546875" style="923" customWidth="1"/>
    <col min="1535" max="1535" width="12.42578125" style="923" customWidth="1"/>
    <col min="1536" max="1536" width="12.5703125" style="923" customWidth="1"/>
    <col min="1537" max="1537" width="11.7109375" style="923" customWidth="1"/>
    <col min="1538" max="1538" width="10.7109375" style="923" customWidth="1"/>
    <col min="1539" max="1539" width="2.42578125" style="923" bestFit="1" customWidth="1"/>
    <col min="1540" max="1540" width="8.5703125" style="923" customWidth="1"/>
    <col min="1541" max="1541" width="12.42578125" style="923" customWidth="1"/>
    <col min="1542" max="1542" width="2.140625" style="923" customWidth="1"/>
    <col min="1543" max="1543" width="9.42578125" style="923" customWidth="1"/>
    <col min="1544" max="1788" width="11" style="923"/>
    <col min="1789" max="1789" width="46.7109375" style="923" bestFit="1" customWidth="1"/>
    <col min="1790" max="1790" width="11.85546875" style="923" customWidth="1"/>
    <col min="1791" max="1791" width="12.42578125" style="923" customWidth="1"/>
    <col min="1792" max="1792" width="12.5703125" style="923" customWidth="1"/>
    <col min="1793" max="1793" width="11.7109375" style="923" customWidth="1"/>
    <col min="1794" max="1794" width="10.7109375" style="923" customWidth="1"/>
    <col min="1795" max="1795" width="2.42578125" style="923" bestFit="1" customWidth="1"/>
    <col min="1796" max="1796" width="8.5703125" style="923" customWidth="1"/>
    <col min="1797" max="1797" width="12.42578125" style="923" customWidth="1"/>
    <col min="1798" max="1798" width="2.140625" style="923" customWidth="1"/>
    <col min="1799" max="1799" width="9.42578125" style="923" customWidth="1"/>
    <col min="1800" max="2044" width="11" style="923"/>
    <col min="2045" max="2045" width="46.7109375" style="923" bestFit="1" customWidth="1"/>
    <col min="2046" max="2046" width="11.85546875" style="923" customWidth="1"/>
    <col min="2047" max="2047" width="12.42578125" style="923" customWidth="1"/>
    <col min="2048" max="2048" width="12.5703125" style="923" customWidth="1"/>
    <col min="2049" max="2049" width="11.7109375" style="923" customWidth="1"/>
    <col min="2050" max="2050" width="10.7109375" style="923" customWidth="1"/>
    <col min="2051" max="2051" width="2.42578125" style="923" bestFit="1" customWidth="1"/>
    <col min="2052" max="2052" width="8.5703125" style="923" customWidth="1"/>
    <col min="2053" max="2053" width="12.42578125" style="923" customWidth="1"/>
    <col min="2054" max="2054" width="2.140625" style="923" customWidth="1"/>
    <col min="2055" max="2055" width="9.42578125" style="923" customWidth="1"/>
    <col min="2056" max="2300" width="11" style="923"/>
    <col min="2301" max="2301" width="46.7109375" style="923" bestFit="1" customWidth="1"/>
    <col min="2302" max="2302" width="11.85546875" style="923" customWidth="1"/>
    <col min="2303" max="2303" width="12.42578125" style="923" customWidth="1"/>
    <col min="2304" max="2304" width="12.5703125" style="923" customWidth="1"/>
    <col min="2305" max="2305" width="11.7109375" style="923" customWidth="1"/>
    <col min="2306" max="2306" width="10.7109375" style="923" customWidth="1"/>
    <col min="2307" max="2307" width="2.42578125" style="923" bestFit="1" customWidth="1"/>
    <col min="2308" max="2308" width="8.5703125" style="923" customWidth="1"/>
    <col min="2309" max="2309" width="12.42578125" style="923" customWidth="1"/>
    <col min="2310" max="2310" width="2.140625" style="923" customWidth="1"/>
    <col min="2311" max="2311" width="9.42578125" style="923" customWidth="1"/>
    <col min="2312" max="2556" width="11" style="923"/>
    <col min="2557" max="2557" width="46.7109375" style="923" bestFit="1" customWidth="1"/>
    <col min="2558" max="2558" width="11.85546875" style="923" customWidth="1"/>
    <col min="2559" max="2559" width="12.42578125" style="923" customWidth="1"/>
    <col min="2560" max="2560" width="12.5703125" style="923" customWidth="1"/>
    <col min="2561" max="2561" width="11.7109375" style="923" customWidth="1"/>
    <col min="2562" max="2562" width="10.7109375" style="923" customWidth="1"/>
    <col min="2563" max="2563" width="2.42578125" style="923" bestFit="1" customWidth="1"/>
    <col min="2564" max="2564" width="8.5703125" style="923" customWidth="1"/>
    <col min="2565" max="2565" width="12.42578125" style="923" customWidth="1"/>
    <col min="2566" max="2566" width="2.140625" style="923" customWidth="1"/>
    <col min="2567" max="2567" width="9.42578125" style="923" customWidth="1"/>
    <col min="2568" max="2812" width="11" style="923"/>
    <col min="2813" max="2813" width="46.7109375" style="923" bestFit="1" customWidth="1"/>
    <col min="2814" max="2814" width="11.85546875" style="923" customWidth="1"/>
    <col min="2815" max="2815" width="12.42578125" style="923" customWidth="1"/>
    <col min="2816" max="2816" width="12.5703125" style="923" customWidth="1"/>
    <col min="2817" max="2817" width="11.7109375" style="923" customWidth="1"/>
    <col min="2818" max="2818" width="10.7109375" style="923" customWidth="1"/>
    <col min="2819" max="2819" width="2.42578125" style="923" bestFit="1" customWidth="1"/>
    <col min="2820" max="2820" width="8.5703125" style="923" customWidth="1"/>
    <col min="2821" max="2821" width="12.42578125" style="923" customWidth="1"/>
    <col min="2822" max="2822" width="2.140625" style="923" customWidth="1"/>
    <col min="2823" max="2823" width="9.42578125" style="923" customWidth="1"/>
    <col min="2824" max="3068" width="11" style="923"/>
    <col min="3069" max="3069" width="46.7109375" style="923" bestFit="1" customWidth="1"/>
    <col min="3070" max="3070" width="11.85546875" style="923" customWidth="1"/>
    <col min="3071" max="3071" width="12.42578125" style="923" customWidth="1"/>
    <col min="3072" max="3072" width="12.5703125" style="923" customWidth="1"/>
    <col min="3073" max="3073" width="11.7109375" style="923" customWidth="1"/>
    <col min="3074" max="3074" width="10.7109375" style="923" customWidth="1"/>
    <col min="3075" max="3075" width="2.42578125" style="923" bestFit="1" customWidth="1"/>
    <col min="3076" max="3076" width="8.5703125" style="923" customWidth="1"/>
    <col min="3077" max="3077" width="12.42578125" style="923" customWidth="1"/>
    <col min="3078" max="3078" width="2.140625" style="923" customWidth="1"/>
    <col min="3079" max="3079" width="9.42578125" style="923" customWidth="1"/>
    <col min="3080" max="3324" width="11" style="923"/>
    <col min="3325" max="3325" width="46.7109375" style="923" bestFit="1" customWidth="1"/>
    <col min="3326" max="3326" width="11.85546875" style="923" customWidth="1"/>
    <col min="3327" max="3327" width="12.42578125" style="923" customWidth="1"/>
    <col min="3328" max="3328" width="12.5703125" style="923" customWidth="1"/>
    <col min="3329" max="3329" width="11.7109375" style="923" customWidth="1"/>
    <col min="3330" max="3330" width="10.7109375" style="923" customWidth="1"/>
    <col min="3331" max="3331" width="2.42578125" style="923" bestFit="1" customWidth="1"/>
    <col min="3332" max="3332" width="8.5703125" style="923" customWidth="1"/>
    <col min="3333" max="3333" width="12.42578125" style="923" customWidth="1"/>
    <col min="3334" max="3334" width="2.140625" style="923" customWidth="1"/>
    <col min="3335" max="3335" width="9.42578125" style="923" customWidth="1"/>
    <col min="3336" max="3580" width="11" style="923"/>
    <col min="3581" max="3581" width="46.7109375" style="923" bestFit="1" customWidth="1"/>
    <col min="3582" max="3582" width="11.85546875" style="923" customWidth="1"/>
    <col min="3583" max="3583" width="12.42578125" style="923" customWidth="1"/>
    <col min="3584" max="3584" width="12.5703125" style="923" customWidth="1"/>
    <col min="3585" max="3585" width="11.7109375" style="923" customWidth="1"/>
    <col min="3586" max="3586" width="10.7109375" style="923" customWidth="1"/>
    <col min="3587" max="3587" width="2.42578125" style="923" bestFit="1" customWidth="1"/>
    <col min="3588" max="3588" width="8.5703125" style="923" customWidth="1"/>
    <col min="3589" max="3589" width="12.42578125" style="923" customWidth="1"/>
    <col min="3590" max="3590" width="2.140625" style="923" customWidth="1"/>
    <col min="3591" max="3591" width="9.42578125" style="923" customWidth="1"/>
    <col min="3592" max="3836" width="11" style="923"/>
    <col min="3837" max="3837" width="46.7109375" style="923" bestFit="1" customWidth="1"/>
    <col min="3838" max="3838" width="11.85546875" style="923" customWidth="1"/>
    <col min="3839" max="3839" width="12.42578125" style="923" customWidth="1"/>
    <col min="3840" max="3840" width="12.5703125" style="923" customWidth="1"/>
    <col min="3841" max="3841" width="11.7109375" style="923" customWidth="1"/>
    <col min="3842" max="3842" width="10.7109375" style="923" customWidth="1"/>
    <col min="3843" max="3843" width="2.42578125" style="923" bestFit="1" customWidth="1"/>
    <col min="3844" max="3844" width="8.5703125" style="923" customWidth="1"/>
    <col min="3845" max="3845" width="12.42578125" style="923" customWidth="1"/>
    <col min="3846" max="3846" width="2.140625" style="923" customWidth="1"/>
    <col min="3847" max="3847" width="9.42578125" style="923" customWidth="1"/>
    <col min="3848" max="4092" width="11" style="923"/>
    <col min="4093" max="4093" width="46.7109375" style="923" bestFit="1" customWidth="1"/>
    <col min="4094" max="4094" width="11.85546875" style="923" customWidth="1"/>
    <col min="4095" max="4095" width="12.42578125" style="923" customWidth="1"/>
    <col min="4096" max="4096" width="12.5703125" style="923" customWidth="1"/>
    <col min="4097" max="4097" width="11.7109375" style="923" customWidth="1"/>
    <col min="4098" max="4098" width="10.7109375" style="923" customWidth="1"/>
    <col min="4099" max="4099" width="2.42578125" style="923" bestFit="1" customWidth="1"/>
    <col min="4100" max="4100" width="8.5703125" style="923" customWidth="1"/>
    <col min="4101" max="4101" width="12.42578125" style="923" customWidth="1"/>
    <col min="4102" max="4102" width="2.140625" style="923" customWidth="1"/>
    <col min="4103" max="4103" width="9.42578125" style="923" customWidth="1"/>
    <col min="4104" max="4348" width="11" style="923"/>
    <col min="4349" max="4349" width="46.7109375" style="923" bestFit="1" customWidth="1"/>
    <col min="4350" max="4350" width="11.85546875" style="923" customWidth="1"/>
    <col min="4351" max="4351" width="12.42578125" style="923" customWidth="1"/>
    <col min="4352" max="4352" width="12.5703125" style="923" customWidth="1"/>
    <col min="4353" max="4353" width="11.7109375" style="923" customWidth="1"/>
    <col min="4354" max="4354" width="10.7109375" style="923" customWidth="1"/>
    <col min="4355" max="4355" width="2.42578125" style="923" bestFit="1" customWidth="1"/>
    <col min="4356" max="4356" width="8.5703125" style="923" customWidth="1"/>
    <col min="4357" max="4357" width="12.42578125" style="923" customWidth="1"/>
    <col min="4358" max="4358" width="2.140625" style="923" customWidth="1"/>
    <col min="4359" max="4359" width="9.42578125" style="923" customWidth="1"/>
    <col min="4360" max="4604" width="11" style="923"/>
    <col min="4605" max="4605" width="46.7109375" style="923" bestFit="1" customWidth="1"/>
    <col min="4606" max="4606" width="11.85546875" style="923" customWidth="1"/>
    <col min="4607" max="4607" width="12.42578125" style="923" customWidth="1"/>
    <col min="4608" max="4608" width="12.5703125" style="923" customWidth="1"/>
    <col min="4609" max="4609" width="11.7109375" style="923" customWidth="1"/>
    <col min="4610" max="4610" width="10.7109375" style="923" customWidth="1"/>
    <col min="4611" max="4611" width="2.42578125" style="923" bestFit="1" customWidth="1"/>
    <col min="4612" max="4612" width="8.5703125" style="923" customWidth="1"/>
    <col min="4613" max="4613" width="12.42578125" style="923" customWidth="1"/>
    <col min="4614" max="4614" width="2.140625" style="923" customWidth="1"/>
    <col min="4615" max="4615" width="9.42578125" style="923" customWidth="1"/>
    <col min="4616" max="4860" width="11" style="923"/>
    <col min="4861" max="4861" width="46.7109375" style="923" bestFit="1" customWidth="1"/>
    <col min="4862" max="4862" width="11.85546875" style="923" customWidth="1"/>
    <col min="4863" max="4863" width="12.42578125" style="923" customWidth="1"/>
    <col min="4864" max="4864" width="12.5703125" style="923" customWidth="1"/>
    <col min="4865" max="4865" width="11.7109375" style="923" customWidth="1"/>
    <col min="4866" max="4866" width="10.7109375" style="923" customWidth="1"/>
    <col min="4867" max="4867" width="2.42578125" style="923" bestFit="1" customWidth="1"/>
    <col min="4868" max="4868" width="8.5703125" style="923" customWidth="1"/>
    <col min="4869" max="4869" width="12.42578125" style="923" customWidth="1"/>
    <col min="4870" max="4870" width="2.140625" style="923" customWidth="1"/>
    <col min="4871" max="4871" width="9.42578125" style="923" customWidth="1"/>
    <col min="4872" max="5116" width="11" style="923"/>
    <col min="5117" max="5117" width="46.7109375" style="923" bestFit="1" customWidth="1"/>
    <col min="5118" max="5118" width="11.85546875" style="923" customWidth="1"/>
    <col min="5119" max="5119" width="12.42578125" style="923" customWidth="1"/>
    <col min="5120" max="5120" width="12.5703125" style="923" customWidth="1"/>
    <col min="5121" max="5121" width="11.7109375" style="923" customWidth="1"/>
    <col min="5122" max="5122" width="10.7109375" style="923" customWidth="1"/>
    <col min="5123" max="5123" width="2.42578125" style="923" bestFit="1" customWidth="1"/>
    <col min="5124" max="5124" width="8.5703125" style="923" customWidth="1"/>
    <col min="5125" max="5125" width="12.42578125" style="923" customWidth="1"/>
    <col min="5126" max="5126" width="2.140625" style="923" customWidth="1"/>
    <col min="5127" max="5127" width="9.42578125" style="923" customWidth="1"/>
    <col min="5128" max="5372" width="11" style="923"/>
    <col min="5373" max="5373" width="46.7109375" style="923" bestFit="1" customWidth="1"/>
    <col min="5374" max="5374" width="11.85546875" style="923" customWidth="1"/>
    <col min="5375" max="5375" width="12.42578125" style="923" customWidth="1"/>
    <col min="5376" max="5376" width="12.5703125" style="923" customWidth="1"/>
    <col min="5377" max="5377" width="11.7109375" style="923" customWidth="1"/>
    <col min="5378" max="5378" width="10.7109375" style="923" customWidth="1"/>
    <col min="5379" max="5379" width="2.42578125" style="923" bestFit="1" customWidth="1"/>
    <col min="5380" max="5380" width="8.5703125" style="923" customWidth="1"/>
    <col min="5381" max="5381" width="12.42578125" style="923" customWidth="1"/>
    <col min="5382" max="5382" width="2.140625" style="923" customWidth="1"/>
    <col min="5383" max="5383" width="9.42578125" style="923" customWidth="1"/>
    <col min="5384" max="5628" width="11" style="923"/>
    <col min="5629" max="5629" width="46.7109375" style="923" bestFit="1" customWidth="1"/>
    <col min="5630" max="5630" width="11.85546875" style="923" customWidth="1"/>
    <col min="5631" max="5631" width="12.42578125" style="923" customWidth="1"/>
    <col min="5632" max="5632" width="12.5703125" style="923" customWidth="1"/>
    <col min="5633" max="5633" width="11.7109375" style="923" customWidth="1"/>
    <col min="5634" max="5634" width="10.7109375" style="923" customWidth="1"/>
    <col min="5635" max="5635" width="2.42578125" style="923" bestFit="1" customWidth="1"/>
    <col min="5636" max="5636" width="8.5703125" style="923" customWidth="1"/>
    <col min="5637" max="5637" width="12.42578125" style="923" customWidth="1"/>
    <col min="5638" max="5638" width="2.140625" style="923" customWidth="1"/>
    <col min="5639" max="5639" width="9.42578125" style="923" customWidth="1"/>
    <col min="5640" max="5884" width="11" style="923"/>
    <col min="5885" max="5885" width="46.7109375" style="923" bestFit="1" customWidth="1"/>
    <col min="5886" max="5886" width="11.85546875" style="923" customWidth="1"/>
    <col min="5887" max="5887" width="12.42578125" style="923" customWidth="1"/>
    <col min="5888" max="5888" width="12.5703125" style="923" customWidth="1"/>
    <col min="5889" max="5889" width="11.7109375" style="923" customWidth="1"/>
    <col min="5890" max="5890" width="10.7109375" style="923" customWidth="1"/>
    <col min="5891" max="5891" width="2.42578125" style="923" bestFit="1" customWidth="1"/>
    <col min="5892" max="5892" width="8.5703125" style="923" customWidth="1"/>
    <col min="5893" max="5893" width="12.42578125" style="923" customWidth="1"/>
    <col min="5894" max="5894" width="2.140625" style="923" customWidth="1"/>
    <col min="5895" max="5895" width="9.42578125" style="923" customWidth="1"/>
    <col min="5896" max="6140" width="11" style="923"/>
    <col min="6141" max="6141" width="46.7109375" style="923" bestFit="1" customWidth="1"/>
    <col min="6142" max="6142" width="11.85546875" style="923" customWidth="1"/>
    <col min="6143" max="6143" width="12.42578125" style="923" customWidth="1"/>
    <col min="6144" max="6144" width="12.5703125" style="923" customWidth="1"/>
    <col min="6145" max="6145" width="11.7109375" style="923" customWidth="1"/>
    <col min="6146" max="6146" width="10.7109375" style="923" customWidth="1"/>
    <col min="6147" max="6147" width="2.42578125" style="923" bestFit="1" customWidth="1"/>
    <col min="6148" max="6148" width="8.5703125" style="923" customWidth="1"/>
    <col min="6149" max="6149" width="12.42578125" style="923" customWidth="1"/>
    <col min="6150" max="6150" width="2.140625" style="923" customWidth="1"/>
    <col min="6151" max="6151" width="9.42578125" style="923" customWidth="1"/>
    <col min="6152" max="6396" width="11" style="923"/>
    <col min="6397" max="6397" width="46.7109375" style="923" bestFit="1" customWidth="1"/>
    <col min="6398" max="6398" width="11.85546875" style="923" customWidth="1"/>
    <col min="6399" max="6399" width="12.42578125" style="923" customWidth="1"/>
    <col min="6400" max="6400" width="12.5703125" style="923" customWidth="1"/>
    <col min="6401" max="6401" width="11.7109375" style="923" customWidth="1"/>
    <col min="6402" max="6402" width="10.7109375" style="923" customWidth="1"/>
    <col min="6403" max="6403" width="2.42578125" style="923" bestFit="1" customWidth="1"/>
    <col min="6404" max="6404" width="8.5703125" style="923" customWidth="1"/>
    <col min="6405" max="6405" width="12.42578125" style="923" customWidth="1"/>
    <col min="6406" max="6406" width="2.140625" style="923" customWidth="1"/>
    <col min="6407" max="6407" width="9.42578125" style="923" customWidth="1"/>
    <col min="6408" max="6652" width="11" style="923"/>
    <col min="6653" max="6653" width="46.7109375" style="923" bestFit="1" customWidth="1"/>
    <col min="6654" max="6654" width="11.85546875" style="923" customWidth="1"/>
    <col min="6655" max="6655" width="12.42578125" style="923" customWidth="1"/>
    <col min="6656" max="6656" width="12.5703125" style="923" customWidth="1"/>
    <col min="6657" max="6657" width="11.7109375" style="923" customWidth="1"/>
    <col min="6658" max="6658" width="10.7109375" style="923" customWidth="1"/>
    <col min="6659" max="6659" width="2.42578125" style="923" bestFit="1" customWidth="1"/>
    <col min="6660" max="6660" width="8.5703125" style="923" customWidth="1"/>
    <col min="6661" max="6661" width="12.42578125" style="923" customWidth="1"/>
    <col min="6662" max="6662" width="2.140625" style="923" customWidth="1"/>
    <col min="6663" max="6663" width="9.42578125" style="923" customWidth="1"/>
    <col min="6664" max="6908" width="11" style="923"/>
    <col min="6909" max="6909" width="46.7109375" style="923" bestFit="1" customWidth="1"/>
    <col min="6910" max="6910" width="11.85546875" style="923" customWidth="1"/>
    <col min="6911" max="6911" width="12.42578125" style="923" customWidth="1"/>
    <col min="6912" max="6912" width="12.5703125" style="923" customWidth="1"/>
    <col min="6913" max="6913" width="11.7109375" style="923" customWidth="1"/>
    <col min="6914" max="6914" width="10.7109375" style="923" customWidth="1"/>
    <col min="6915" max="6915" width="2.42578125" style="923" bestFit="1" customWidth="1"/>
    <col min="6916" max="6916" width="8.5703125" style="923" customWidth="1"/>
    <col min="6917" max="6917" width="12.42578125" style="923" customWidth="1"/>
    <col min="6918" max="6918" width="2.140625" style="923" customWidth="1"/>
    <col min="6919" max="6919" width="9.42578125" style="923" customWidth="1"/>
    <col min="6920" max="7164" width="11" style="923"/>
    <col min="7165" max="7165" width="46.7109375" style="923" bestFit="1" customWidth="1"/>
    <col min="7166" max="7166" width="11.85546875" style="923" customWidth="1"/>
    <col min="7167" max="7167" width="12.42578125" style="923" customWidth="1"/>
    <col min="7168" max="7168" width="12.5703125" style="923" customWidth="1"/>
    <col min="7169" max="7169" width="11.7109375" style="923" customWidth="1"/>
    <col min="7170" max="7170" width="10.7109375" style="923" customWidth="1"/>
    <col min="7171" max="7171" width="2.42578125" style="923" bestFit="1" customWidth="1"/>
    <col min="7172" max="7172" width="8.5703125" style="923" customWidth="1"/>
    <col min="7173" max="7173" width="12.42578125" style="923" customWidth="1"/>
    <col min="7174" max="7174" width="2.140625" style="923" customWidth="1"/>
    <col min="7175" max="7175" width="9.42578125" style="923" customWidth="1"/>
    <col min="7176" max="7420" width="11" style="923"/>
    <col min="7421" max="7421" width="46.7109375" style="923" bestFit="1" customWidth="1"/>
    <col min="7422" max="7422" width="11.85546875" style="923" customWidth="1"/>
    <col min="7423" max="7423" width="12.42578125" style="923" customWidth="1"/>
    <col min="7424" max="7424" width="12.5703125" style="923" customWidth="1"/>
    <col min="7425" max="7425" width="11.7109375" style="923" customWidth="1"/>
    <col min="7426" max="7426" width="10.7109375" style="923" customWidth="1"/>
    <col min="7427" max="7427" width="2.42578125" style="923" bestFit="1" customWidth="1"/>
    <col min="7428" max="7428" width="8.5703125" style="923" customWidth="1"/>
    <col min="7429" max="7429" width="12.42578125" style="923" customWidth="1"/>
    <col min="7430" max="7430" width="2.140625" style="923" customWidth="1"/>
    <col min="7431" max="7431" width="9.42578125" style="923" customWidth="1"/>
    <col min="7432" max="7676" width="11" style="923"/>
    <col min="7677" max="7677" width="46.7109375" style="923" bestFit="1" customWidth="1"/>
    <col min="7678" max="7678" width="11.85546875" style="923" customWidth="1"/>
    <col min="7679" max="7679" width="12.42578125" style="923" customWidth="1"/>
    <col min="7680" max="7680" width="12.5703125" style="923" customWidth="1"/>
    <col min="7681" max="7681" width="11.7109375" style="923" customWidth="1"/>
    <col min="7682" max="7682" width="10.7109375" style="923" customWidth="1"/>
    <col min="7683" max="7683" width="2.42578125" style="923" bestFit="1" customWidth="1"/>
    <col min="7684" max="7684" width="8.5703125" style="923" customWidth="1"/>
    <col min="7685" max="7685" width="12.42578125" style="923" customWidth="1"/>
    <col min="7686" max="7686" width="2.140625" style="923" customWidth="1"/>
    <col min="7687" max="7687" width="9.42578125" style="923" customWidth="1"/>
    <col min="7688" max="7932" width="11" style="923"/>
    <col min="7933" max="7933" width="46.7109375" style="923" bestFit="1" customWidth="1"/>
    <col min="7934" max="7934" width="11.85546875" style="923" customWidth="1"/>
    <col min="7935" max="7935" width="12.42578125" style="923" customWidth="1"/>
    <col min="7936" max="7936" width="12.5703125" style="923" customWidth="1"/>
    <col min="7937" max="7937" width="11.7109375" style="923" customWidth="1"/>
    <col min="7938" max="7938" width="10.7109375" style="923" customWidth="1"/>
    <col min="7939" max="7939" width="2.42578125" style="923" bestFit="1" customWidth="1"/>
    <col min="7940" max="7940" width="8.5703125" style="923" customWidth="1"/>
    <col min="7941" max="7941" width="12.42578125" style="923" customWidth="1"/>
    <col min="7942" max="7942" width="2.140625" style="923" customWidth="1"/>
    <col min="7943" max="7943" width="9.42578125" style="923" customWidth="1"/>
    <col min="7944" max="8188" width="11" style="923"/>
    <col min="8189" max="8189" width="46.7109375" style="923" bestFit="1" customWidth="1"/>
    <col min="8190" max="8190" width="11.85546875" style="923" customWidth="1"/>
    <col min="8191" max="8191" width="12.42578125" style="923" customWidth="1"/>
    <col min="8192" max="8192" width="12.5703125" style="923" customWidth="1"/>
    <col min="8193" max="8193" width="11.7109375" style="923" customWidth="1"/>
    <col min="8194" max="8194" width="10.7109375" style="923" customWidth="1"/>
    <col min="8195" max="8195" width="2.42578125" style="923" bestFit="1" customWidth="1"/>
    <col min="8196" max="8196" width="8.5703125" style="923" customWidth="1"/>
    <col min="8197" max="8197" width="12.42578125" style="923" customWidth="1"/>
    <col min="8198" max="8198" width="2.140625" style="923" customWidth="1"/>
    <col min="8199" max="8199" width="9.42578125" style="923" customWidth="1"/>
    <col min="8200" max="8444" width="11" style="923"/>
    <col min="8445" max="8445" width="46.7109375" style="923" bestFit="1" customWidth="1"/>
    <col min="8446" max="8446" width="11.85546875" style="923" customWidth="1"/>
    <col min="8447" max="8447" width="12.42578125" style="923" customWidth="1"/>
    <col min="8448" max="8448" width="12.5703125" style="923" customWidth="1"/>
    <col min="8449" max="8449" width="11.7109375" style="923" customWidth="1"/>
    <col min="8450" max="8450" width="10.7109375" style="923" customWidth="1"/>
    <col min="8451" max="8451" width="2.42578125" style="923" bestFit="1" customWidth="1"/>
    <col min="8452" max="8452" width="8.5703125" style="923" customWidth="1"/>
    <col min="8453" max="8453" width="12.42578125" style="923" customWidth="1"/>
    <col min="8454" max="8454" width="2.140625" style="923" customWidth="1"/>
    <col min="8455" max="8455" width="9.42578125" style="923" customWidth="1"/>
    <col min="8456" max="8700" width="11" style="923"/>
    <col min="8701" max="8701" width="46.7109375" style="923" bestFit="1" customWidth="1"/>
    <col min="8702" max="8702" width="11.85546875" style="923" customWidth="1"/>
    <col min="8703" max="8703" width="12.42578125" style="923" customWidth="1"/>
    <col min="8704" max="8704" width="12.5703125" style="923" customWidth="1"/>
    <col min="8705" max="8705" width="11.7109375" style="923" customWidth="1"/>
    <col min="8706" max="8706" width="10.7109375" style="923" customWidth="1"/>
    <col min="8707" max="8707" width="2.42578125" style="923" bestFit="1" customWidth="1"/>
    <col min="8708" max="8708" width="8.5703125" style="923" customWidth="1"/>
    <col min="8709" max="8709" width="12.42578125" style="923" customWidth="1"/>
    <col min="8710" max="8710" width="2.140625" style="923" customWidth="1"/>
    <col min="8711" max="8711" width="9.42578125" style="923" customWidth="1"/>
    <col min="8712" max="8956" width="11" style="923"/>
    <col min="8957" max="8957" width="46.7109375" style="923" bestFit="1" customWidth="1"/>
    <col min="8958" max="8958" width="11.85546875" style="923" customWidth="1"/>
    <col min="8959" max="8959" width="12.42578125" style="923" customWidth="1"/>
    <col min="8960" max="8960" width="12.5703125" style="923" customWidth="1"/>
    <col min="8961" max="8961" width="11.7109375" style="923" customWidth="1"/>
    <col min="8962" max="8962" width="10.7109375" style="923" customWidth="1"/>
    <col min="8963" max="8963" width="2.42578125" style="923" bestFit="1" customWidth="1"/>
    <col min="8964" max="8964" width="8.5703125" style="923" customWidth="1"/>
    <col min="8965" max="8965" width="12.42578125" style="923" customWidth="1"/>
    <col min="8966" max="8966" width="2.140625" style="923" customWidth="1"/>
    <col min="8967" max="8967" width="9.42578125" style="923" customWidth="1"/>
    <col min="8968" max="9212" width="11" style="923"/>
    <col min="9213" max="9213" width="46.7109375" style="923" bestFit="1" customWidth="1"/>
    <col min="9214" max="9214" width="11.85546875" style="923" customWidth="1"/>
    <col min="9215" max="9215" width="12.42578125" style="923" customWidth="1"/>
    <col min="9216" max="9216" width="12.5703125" style="923" customWidth="1"/>
    <col min="9217" max="9217" width="11.7109375" style="923" customWidth="1"/>
    <col min="9218" max="9218" width="10.7109375" style="923" customWidth="1"/>
    <col min="9219" max="9219" width="2.42578125" style="923" bestFit="1" customWidth="1"/>
    <col min="9220" max="9220" width="8.5703125" style="923" customWidth="1"/>
    <col min="9221" max="9221" width="12.42578125" style="923" customWidth="1"/>
    <col min="9222" max="9222" width="2.140625" style="923" customWidth="1"/>
    <col min="9223" max="9223" width="9.42578125" style="923" customWidth="1"/>
    <col min="9224" max="9468" width="11" style="923"/>
    <col min="9469" max="9469" width="46.7109375" style="923" bestFit="1" customWidth="1"/>
    <col min="9470" max="9470" width="11.85546875" style="923" customWidth="1"/>
    <col min="9471" max="9471" width="12.42578125" style="923" customWidth="1"/>
    <col min="9472" max="9472" width="12.5703125" style="923" customWidth="1"/>
    <col min="9473" max="9473" width="11.7109375" style="923" customWidth="1"/>
    <col min="9474" max="9474" width="10.7109375" style="923" customWidth="1"/>
    <col min="9475" max="9475" width="2.42578125" style="923" bestFit="1" customWidth="1"/>
    <col min="9476" max="9476" width="8.5703125" style="923" customWidth="1"/>
    <col min="9477" max="9477" width="12.42578125" style="923" customWidth="1"/>
    <col min="9478" max="9478" width="2.140625" style="923" customWidth="1"/>
    <col min="9479" max="9479" width="9.42578125" style="923" customWidth="1"/>
    <col min="9480" max="9724" width="11" style="923"/>
    <col min="9725" max="9725" width="46.7109375" style="923" bestFit="1" customWidth="1"/>
    <col min="9726" max="9726" width="11.85546875" style="923" customWidth="1"/>
    <col min="9727" max="9727" width="12.42578125" style="923" customWidth="1"/>
    <col min="9728" max="9728" width="12.5703125" style="923" customWidth="1"/>
    <col min="9729" max="9729" width="11.7109375" style="923" customWidth="1"/>
    <col min="9730" max="9730" width="10.7109375" style="923" customWidth="1"/>
    <col min="9731" max="9731" width="2.42578125" style="923" bestFit="1" customWidth="1"/>
    <col min="9732" max="9732" width="8.5703125" style="923" customWidth="1"/>
    <col min="9733" max="9733" width="12.42578125" style="923" customWidth="1"/>
    <col min="9734" max="9734" width="2.140625" style="923" customWidth="1"/>
    <col min="9735" max="9735" width="9.42578125" style="923" customWidth="1"/>
    <col min="9736" max="9980" width="11" style="923"/>
    <col min="9981" max="9981" width="46.7109375" style="923" bestFit="1" customWidth="1"/>
    <col min="9982" max="9982" width="11.85546875" style="923" customWidth="1"/>
    <col min="9983" max="9983" width="12.42578125" style="923" customWidth="1"/>
    <col min="9984" max="9984" width="12.5703125" style="923" customWidth="1"/>
    <col min="9985" max="9985" width="11.7109375" style="923" customWidth="1"/>
    <col min="9986" max="9986" width="10.7109375" style="923" customWidth="1"/>
    <col min="9987" max="9987" width="2.42578125" style="923" bestFit="1" customWidth="1"/>
    <col min="9988" max="9988" width="8.5703125" style="923" customWidth="1"/>
    <col min="9989" max="9989" width="12.42578125" style="923" customWidth="1"/>
    <col min="9990" max="9990" width="2.140625" style="923" customWidth="1"/>
    <col min="9991" max="9991" width="9.42578125" style="923" customWidth="1"/>
    <col min="9992" max="10236" width="11" style="923"/>
    <col min="10237" max="10237" width="46.7109375" style="923" bestFit="1" customWidth="1"/>
    <col min="10238" max="10238" width="11.85546875" style="923" customWidth="1"/>
    <col min="10239" max="10239" width="12.42578125" style="923" customWidth="1"/>
    <col min="10240" max="10240" width="12.5703125" style="923" customWidth="1"/>
    <col min="10241" max="10241" width="11.7109375" style="923" customWidth="1"/>
    <col min="10242" max="10242" width="10.7109375" style="923" customWidth="1"/>
    <col min="10243" max="10243" width="2.42578125" style="923" bestFit="1" customWidth="1"/>
    <col min="10244" max="10244" width="8.5703125" style="923" customWidth="1"/>
    <col min="10245" max="10245" width="12.42578125" style="923" customWidth="1"/>
    <col min="10246" max="10246" width="2.140625" style="923" customWidth="1"/>
    <col min="10247" max="10247" width="9.42578125" style="923" customWidth="1"/>
    <col min="10248" max="10492" width="11" style="923"/>
    <col min="10493" max="10493" width="46.7109375" style="923" bestFit="1" customWidth="1"/>
    <col min="10494" max="10494" width="11.85546875" style="923" customWidth="1"/>
    <col min="10495" max="10495" width="12.42578125" style="923" customWidth="1"/>
    <col min="10496" max="10496" width="12.5703125" style="923" customWidth="1"/>
    <col min="10497" max="10497" width="11.7109375" style="923" customWidth="1"/>
    <col min="10498" max="10498" width="10.7109375" style="923" customWidth="1"/>
    <col min="10499" max="10499" width="2.42578125" style="923" bestFit="1" customWidth="1"/>
    <col min="10500" max="10500" width="8.5703125" style="923" customWidth="1"/>
    <col min="10501" max="10501" width="12.42578125" style="923" customWidth="1"/>
    <col min="10502" max="10502" width="2.140625" style="923" customWidth="1"/>
    <col min="10503" max="10503" width="9.42578125" style="923" customWidth="1"/>
    <col min="10504" max="10748" width="11" style="923"/>
    <col min="10749" max="10749" width="46.7109375" style="923" bestFit="1" customWidth="1"/>
    <col min="10750" max="10750" width="11.85546875" style="923" customWidth="1"/>
    <col min="10751" max="10751" width="12.42578125" style="923" customWidth="1"/>
    <col min="10752" max="10752" width="12.5703125" style="923" customWidth="1"/>
    <col min="10753" max="10753" width="11.7109375" style="923" customWidth="1"/>
    <col min="10754" max="10754" width="10.7109375" style="923" customWidth="1"/>
    <col min="10755" max="10755" width="2.42578125" style="923" bestFit="1" customWidth="1"/>
    <col min="10756" max="10756" width="8.5703125" style="923" customWidth="1"/>
    <col min="10757" max="10757" width="12.42578125" style="923" customWidth="1"/>
    <col min="10758" max="10758" width="2.140625" style="923" customWidth="1"/>
    <col min="10759" max="10759" width="9.42578125" style="923" customWidth="1"/>
    <col min="10760" max="11004" width="11" style="923"/>
    <col min="11005" max="11005" width="46.7109375" style="923" bestFit="1" customWidth="1"/>
    <col min="11006" max="11006" width="11.85546875" style="923" customWidth="1"/>
    <col min="11007" max="11007" width="12.42578125" style="923" customWidth="1"/>
    <col min="11008" max="11008" width="12.5703125" style="923" customWidth="1"/>
    <col min="11009" max="11009" width="11.7109375" style="923" customWidth="1"/>
    <col min="11010" max="11010" width="10.7109375" style="923" customWidth="1"/>
    <col min="11011" max="11011" width="2.42578125" style="923" bestFit="1" customWidth="1"/>
    <col min="11012" max="11012" width="8.5703125" style="923" customWidth="1"/>
    <col min="11013" max="11013" width="12.42578125" style="923" customWidth="1"/>
    <col min="11014" max="11014" width="2.140625" style="923" customWidth="1"/>
    <col min="11015" max="11015" width="9.42578125" style="923" customWidth="1"/>
    <col min="11016" max="11260" width="11" style="923"/>
    <col min="11261" max="11261" width="46.7109375" style="923" bestFit="1" customWidth="1"/>
    <col min="11262" max="11262" width="11.85546875" style="923" customWidth="1"/>
    <col min="11263" max="11263" width="12.42578125" style="923" customWidth="1"/>
    <col min="11264" max="11264" width="12.5703125" style="923" customWidth="1"/>
    <col min="11265" max="11265" width="11.7109375" style="923" customWidth="1"/>
    <col min="11266" max="11266" width="10.7109375" style="923" customWidth="1"/>
    <col min="11267" max="11267" width="2.42578125" style="923" bestFit="1" customWidth="1"/>
    <col min="11268" max="11268" width="8.5703125" style="923" customWidth="1"/>
    <col min="11269" max="11269" width="12.42578125" style="923" customWidth="1"/>
    <col min="11270" max="11270" width="2.140625" style="923" customWidth="1"/>
    <col min="11271" max="11271" width="9.42578125" style="923" customWidth="1"/>
    <col min="11272" max="11516" width="11" style="923"/>
    <col min="11517" max="11517" width="46.7109375" style="923" bestFit="1" customWidth="1"/>
    <col min="11518" max="11518" width="11.85546875" style="923" customWidth="1"/>
    <col min="11519" max="11519" width="12.42578125" style="923" customWidth="1"/>
    <col min="11520" max="11520" width="12.5703125" style="923" customWidth="1"/>
    <col min="11521" max="11521" width="11.7109375" style="923" customWidth="1"/>
    <col min="11522" max="11522" width="10.7109375" style="923" customWidth="1"/>
    <col min="11523" max="11523" width="2.42578125" style="923" bestFit="1" customWidth="1"/>
    <col min="11524" max="11524" width="8.5703125" style="923" customWidth="1"/>
    <col min="11525" max="11525" width="12.42578125" style="923" customWidth="1"/>
    <col min="11526" max="11526" width="2.140625" style="923" customWidth="1"/>
    <col min="11527" max="11527" width="9.42578125" style="923" customWidth="1"/>
    <col min="11528" max="11772" width="11" style="923"/>
    <col min="11773" max="11773" width="46.7109375" style="923" bestFit="1" customWidth="1"/>
    <col min="11774" max="11774" width="11.85546875" style="923" customWidth="1"/>
    <col min="11775" max="11775" width="12.42578125" style="923" customWidth="1"/>
    <col min="11776" max="11776" width="12.5703125" style="923" customWidth="1"/>
    <col min="11777" max="11777" width="11.7109375" style="923" customWidth="1"/>
    <col min="11778" max="11778" width="10.7109375" style="923" customWidth="1"/>
    <col min="11779" max="11779" width="2.42578125" style="923" bestFit="1" customWidth="1"/>
    <col min="11780" max="11780" width="8.5703125" style="923" customWidth="1"/>
    <col min="11781" max="11781" width="12.42578125" style="923" customWidth="1"/>
    <col min="11782" max="11782" width="2.140625" style="923" customWidth="1"/>
    <col min="11783" max="11783" width="9.42578125" style="923" customWidth="1"/>
    <col min="11784" max="12028" width="11" style="923"/>
    <col min="12029" max="12029" width="46.7109375" style="923" bestFit="1" customWidth="1"/>
    <col min="12030" max="12030" width="11.85546875" style="923" customWidth="1"/>
    <col min="12031" max="12031" width="12.42578125" style="923" customWidth="1"/>
    <col min="12032" max="12032" width="12.5703125" style="923" customWidth="1"/>
    <col min="12033" max="12033" width="11.7109375" style="923" customWidth="1"/>
    <col min="12034" max="12034" width="10.7109375" style="923" customWidth="1"/>
    <col min="12035" max="12035" width="2.42578125" style="923" bestFit="1" customWidth="1"/>
    <col min="12036" max="12036" width="8.5703125" style="923" customWidth="1"/>
    <col min="12037" max="12037" width="12.42578125" style="923" customWidth="1"/>
    <col min="12038" max="12038" width="2.140625" style="923" customWidth="1"/>
    <col min="12039" max="12039" width="9.42578125" style="923" customWidth="1"/>
    <col min="12040" max="12284" width="11" style="923"/>
    <col min="12285" max="12285" width="46.7109375" style="923" bestFit="1" customWidth="1"/>
    <col min="12286" max="12286" width="11.85546875" style="923" customWidth="1"/>
    <col min="12287" max="12287" width="12.42578125" style="923" customWidth="1"/>
    <col min="12288" max="12288" width="12.5703125" style="923" customWidth="1"/>
    <col min="12289" max="12289" width="11.7109375" style="923" customWidth="1"/>
    <col min="12290" max="12290" width="10.7109375" style="923" customWidth="1"/>
    <col min="12291" max="12291" width="2.42578125" style="923" bestFit="1" customWidth="1"/>
    <col min="12292" max="12292" width="8.5703125" style="923" customWidth="1"/>
    <col min="12293" max="12293" width="12.42578125" style="923" customWidth="1"/>
    <col min="12294" max="12294" width="2.140625" style="923" customWidth="1"/>
    <col min="12295" max="12295" width="9.42578125" style="923" customWidth="1"/>
    <col min="12296" max="12540" width="11" style="923"/>
    <col min="12541" max="12541" width="46.7109375" style="923" bestFit="1" customWidth="1"/>
    <col min="12542" max="12542" width="11.85546875" style="923" customWidth="1"/>
    <col min="12543" max="12543" width="12.42578125" style="923" customWidth="1"/>
    <col min="12544" max="12544" width="12.5703125" style="923" customWidth="1"/>
    <col min="12545" max="12545" width="11.7109375" style="923" customWidth="1"/>
    <col min="12546" max="12546" width="10.7109375" style="923" customWidth="1"/>
    <col min="12547" max="12547" width="2.42578125" style="923" bestFit="1" customWidth="1"/>
    <col min="12548" max="12548" width="8.5703125" style="923" customWidth="1"/>
    <col min="12549" max="12549" width="12.42578125" style="923" customWidth="1"/>
    <col min="12550" max="12550" width="2.140625" style="923" customWidth="1"/>
    <col min="12551" max="12551" width="9.42578125" style="923" customWidth="1"/>
    <col min="12552" max="12796" width="11" style="923"/>
    <col min="12797" max="12797" width="46.7109375" style="923" bestFit="1" customWidth="1"/>
    <col min="12798" max="12798" width="11.85546875" style="923" customWidth="1"/>
    <col min="12799" max="12799" width="12.42578125" style="923" customWidth="1"/>
    <col min="12800" max="12800" width="12.5703125" style="923" customWidth="1"/>
    <col min="12801" max="12801" width="11.7109375" style="923" customWidth="1"/>
    <col min="12802" max="12802" width="10.7109375" style="923" customWidth="1"/>
    <col min="12803" max="12803" width="2.42578125" style="923" bestFit="1" customWidth="1"/>
    <col min="12804" max="12804" width="8.5703125" style="923" customWidth="1"/>
    <col min="12805" max="12805" width="12.42578125" style="923" customWidth="1"/>
    <col min="12806" max="12806" width="2.140625" style="923" customWidth="1"/>
    <col min="12807" max="12807" width="9.42578125" style="923" customWidth="1"/>
    <col min="12808" max="13052" width="11" style="923"/>
    <col min="13053" max="13053" width="46.7109375" style="923" bestFit="1" customWidth="1"/>
    <col min="13054" max="13054" width="11.85546875" style="923" customWidth="1"/>
    <col min="13055" max="13055" width="12.42578125" style="923" customWidth="1"/>
    <col min="13056" max="13056" width="12.5703125" style="923" customWidth="1"/>
    <col min="13057" max="13057" width="11.7109375" style="923" customWidth="1"/>
    <col min="13058" max="13058" width="10.7109375" style="923" customWidth="1"/>
    <col min="13059" max="13059" width="2.42578125" style="923" bestFit="1" customWidth="1"/>
    <col min="13060" max="13060" width="8.5703125" style="923" customWidth="1"/>
    <col min="13061" max="13061" width="12.42578125" style="923" customWidth="1"/>
    <col min="13062" max="13062" width="2.140625" style="923" customWidth="1"/>
    <col min="13063" max="13063" width="9.42578125" style="923" customWidth="1"/>
    <col min="13064" max="13308" width="11" style="923"/>
    <col min="13309" max="13309" width="46.7109375" style="923" bestFit="1" customWidth="1"/>
    <col min="13310" max="13310" width="11.85546875" style="923" customWidth="1"/>
    <col min="13311" max="13311" width="12.42578125" style="923" customWidth="1"/>
    <col min="13312" max="13312" width="12.5703125" style="923" customWidth="1"/>
    <col min="13313" max="13313" width="11.7109375" style="923" customWidth="1"/>
    <col min="13314" max="13314" width="10.7109375" style="923" customWidth="1"/>
    <col min="13315" max="13315" width="2.42578125" style="923" bestFit="1" customWidth="1"/>
    <col min="13316" max="13316" width="8.5703125" style="923" customWidth="1"/>
    <col min="13317" max="13317" width="12.42578125" style="923" customWidth="1"/>
    <col min="13318" max="13318" width="2.140625" style="923" customWidth="1"/>
    <col min="13319" max="13319" width="9.42578125" style="923" customWidth="1"/>
    <col min="13320" max="13564" width="11" style="923"/>
    <col min="13565" max="13565" width="46.7109375" style="923" bestFit="1" customWidth="1"/>
    <col min="13566" max="13566" width="11.85546875" style="923" customWidth="1"/>
    <col min="13567" max="13567" width="12.42578125" style="923" customWidth="1"/>
    <col min="13568" max="13568" width="12.5703125" style="923" customWidth="1"/>
    <col min="13569" max="13569" width="11.7109375" style="923" customWidth="1"/>
    <col min="13570" max="13570" width="10.7109375" style="923" customWidth="1"/>
    <col min="13571" max="13571" width="2.42578125" style="923" bestFit="1" customWidth="1"/>
    <col min="13572" max="13572" width="8.5703125" style="923" customWidth="1"/>
    <col min="13573" max="13573" width="12.42578125" style="923" customWidth="1"/>
    <col min="13574" max="13574" width="2.140625" style="923" customWidth="1"/>
    <col min="13575" max="13575" width="9.42578125" style="923" customWidth="1"/>
    <col min="13576" max="13820" width="11" style="923"/>
    <col min="13821" max="13821" width="46.7109375" style="923" bestFit="1" customWidth="1"/>
    <col min="13822" max="13822" width="11.85546875" style="923" customWidth="1"/>
    <col min="13823" max="13823" width="12.42578125" style="923" customWidth="1"/>
    <col min="13824" max="13824" width="12.5703125" style="923" customWidth="1"/>
    <col min="13825" max="13825" width="11.7109375" style="923" customWidth="1"/>
    <col min="13826" max="13826" width="10.7109375" style="923" customWidth="1"/>
    <col min="13827" max="13827" width="2.42578125" style="923" bestFit="1" customWidth="1"/>
    <col min="13828" max="13828" width="8.5703125" style="923" customWidth="1"/>
    <col min="13829" max="13829" width="12.42578125" style="923" customWidth="1"/>
    <col min="13830" max="13830" width="2.140625" style="923" customWidth="1"/>
    <col min="13831" max="13831" width="9.42578125" style="923" customWidth="1"/>
    <col min="13832" max="14076" width="11" style="923"/>
    <col min="14077" max="14077" width="46.7109375" style="923" bestFit="1" customWidth="1"/>
    <col min="14078" max="14078" width="11.85546875" style="923" customWidth="1"/>
    <col min="14079" max="14079" width="12.42578125" style="923" customWidth="1"/>
    <col min="14080" max="14080" width="12.5703125" style="923" customWidth="1"/>
    <col min="14081" max="14081" width="11.7109375" style="923" customWidth="1"/>
    <col min="14082" max="14082" width="10.7109375" style="923" customWidth="1"/>
    <col min="14083" max="14083" width="2.42578125" style="923" bestFit="1" customWidth="1"/>
    <col min="14084" max="14084" width="8.5703125" style="923" customWidth="1"/>
    <col min="14085" max="14085" width="12.42578125" style="923" customWidth="1"/>
    <col min="14086" max="14086" width="2.140625" style="923" customWidth="1"/>
    <col min="14087" max="14087" width="9.42578125" style="923" customWidth="1"/>
    <col min="14088" max="14332" width="11" style="923"/>
    <col min="14333" max="14333" width="46.7109375" style="923" bestFit="1" customWidth="1"/>
    <col min="14334" max="14334" width="11.85546875" style="923" customWidth="1"/>
    <col min="14335" max="14335" width="12.42578125" style="923" customWidth="1"/>
    <col min="14336" max="14336" width="12.5703125" style="923" customWidth="1"/>
    <col min="14337" max="14337" width="11.7109375" style="923" customWidth="1"/>
    <col min="14338" max="14338" width="10.7109375" style="923" customWidth="1"/>
    <col min="14339" max="14339" width="2.42578125" style="923" bestFit="1" customWidth="1"/>
    <col min="14340" max="14340" width="8.5703125" style="923" customWidth="1"/>
    <col min="14341" max="14341" width="12.42578125" style="923" customWidth="1"/>
    <col min="14342" max="14342" width="2.140625" style="923" customWidth="1"/>
    <col min="14343" max="14343" width="9.42578125" style="923" customWidth="1"/>
    <col min="14344" max="14588" width="11" style="923"/>
    <col min="14589" max="14589" width="46.7109375" style="923" bestFit="1" customWidth="1"/>
    <col min="14590" max="14590" width="11.85546875" style="923" customWidth="1"/>
    <col min="14591" max="14591" width="12.42578125" style="923" customWidth="1"/>
    <col min="14592" max="14592" width="12.5703125" style="923" customWidth="1"/>
    <col min="14593" max="14593" width="11.7109375" style="923" customWidth="1"/>
    <col min="14594" max="14594" width="10.7109375" style="923" customWidth="1"/>
    <col min="14595" max="14595" width="2.42578125" style="923" bestFit="1" customWidth="1"/>
    <col min="14596" max="14596" width="8.5703125" style="923" customWidth="1"/>
    <col min="14597" max="14597" width="12.42578125" style="923" customWidth="1"/>
    <col min="14598" max="14598" width="2.140625" style="923" customWidth="1"/>
    <col min="14599" max="14599" width="9.42578125" style="923" customWidth="1"/>
    <col min="14600" max="14844" width="11" style="923"/>
    <col min="14845" max="14845" width="46.7109375" style="923" bestFit="1" customWidth="1"/>
    <col min="14846" max="14846" width="11.85546875" style="923" customWidth="1"/>
    <col min="14847" max="14847" width="12.42578125" style="923" customWidth="1"/>
    <col min="14848" max="14848" width="12.5703125" style="923" customWidth="1"/>
    <col min="14849" max="14849" width="11.7109375" style="923" customWidth="1"/>
    <col min="14850" max="14850" width="10.7109375" style="923" customWidth="1"/>
    <col min="14851" max="14851" width="2.42578125" style="923" bestFit="1" customWidth="1"/>
    <col min="14852" max="14852" width="8.5703125" style="923" customWidth="1"/>
    <col min="14853" max="14853" width="12.42578125" style="923" customWidth="1"/>
    <col min="14854" max="14854" width="2.140625" style="923" customWidth="1"/>
    <col min="14855" max="14855" width="9.42578125" style="923" customWidth="1"/>
    <col min="14856" max="15100" width="11" style="923"/>
    <col min="15101" max="15101" width="46.7109375" style="923" bestFit="1" customWidth="1"/>
    <col min="15102" max="15102" width="11.85546875" style="923" customWidth="1"/>
    <col min="15103" max="15103" width="12.42578125" style="923" customWidth="1"/>
    <col min="15104" max="15104" width="12.5703125" style="923" customWidth="1"/>
    <col min="15105" max="15105" width="11.7109375" style="923" customWidth="1"/>
    <col min="15106" max="15106" width="10.7109375" style="923" customWidth="1"/>
    <col min="15107" max="15107" width="2.42578125" style="923" bestFit="1" customWidth="1"/>
    <col min="15108" max="15108" width="8.5703125" style="923" customWidth="1"/>
    <col min="15109" max="15109" width="12.42578125" style="923" customWidth="1"/>
    <col min="15110" max="15110" width="2.140625" style="923" customWidth="1"/>
    <col min="15111" max="15111" width="9.42578125" style="923" customWidth="1"/>
    <col min="15112" max="15356" width="11" style="923"/>
    <col min="15357" max="15357" width="46.7109375" style="923" bestFit="1" customWidth="1"/>
    <col min="15358" max="15358" width="11.85546875" style="923" customWidth="1"/>
    <col min="15359" max="15359" width="12.42578125" style="923" customWidth="1"/>
    <col min="15360" max="15360" width="12.5703125" style="923" customWidth="1"/>
    <col min="15361" max="15361" width="11.7109375" style="923" customWidth="1"/>
    <col min="15362" max="15362" width="10.7109375" style="923" customWidth="1"/>
    <col min="15363" max="15363" width="2.42578125" style="923" bestFit="1" customWidth="1"/>
    <col min="15364" max="15364" width="8.5703125" style="923" customWidth="1"/>
    <col min="15365" max="15365" width="12.42578125" style="923" customWidth="1"/>
    <col min="15366" max="15366" width="2.140625" style="923" customWidth="1"/>
    <col min="15367" max="15367" width="9.42578125" style="923" customWidth="1"/>
    <col min="15368" max="15612" width="11" style="923"/>
    <col min="15613" max="15613" width="46.7109375" style="923" bestFit="1" customWidth="1"/>
    <col min="15614" max="15614" width="11.85546875" style="923" customWidth="1"/>
    <col min="15615" max="15615" width="12.42578125" style="923" customWidth="1"/>
    <col min="15616" max="15616" width="12.5703125" style="923" customWidth="1"/>
    <col min="15617" max="15617" width="11.7109375" style="923" customWidth="1"/>
    <col min="15618" max="15618" width="10.7109375" style="923" customWidth="1"/>
    <col min="15619" max="15619" width="2.42578125" style="923" bestFit="1" customWidth="1"/>
    <col min="15620" max="15620" width="8.5703125" style="923" customWidth="1"/>
    <col min="15621" max="15621" width="12.42578125" style="923" customWidth="1"/>
    <col min="15622" max="15622" width="2.140625" style="923" customWidth="1"/>
    <col min="15623" max="15623" width="9.42578125" style="923" customWidth="1"/>
    <col min="15624" max="15868" width="11" style="923"/>
    <col min="15869" max="15869" width="46.7109375" style="923" bestFit="1" customWidth="1"/>
    <col min="15870" max="15870" width="11.85546875" style="923" customWidth="1"/>
    <col min="15871" max="15871" width="12.42578125" style="923" customWidth="1"/>
    <col min="15872" max="15872" width="12.5703125" style="923" customWidth="1"/>
    <col min="15873" max="15873" width="11.7109375" style="923" customWidth="1"/>
    <col min="15874" max="15874" width="10.7109375" style="923" customWidth="1"/>
    <col min="15875" max="15875" width="2.42578125" style="923" bestFit="1" customWidth="1"/>
    <col min="15876" max="15876" width="8.5703125" style="923" customWidth="1"/>
    <col min="15877" max="15877" width="12.42578125" style="923" customWidth="1"/>
    <col min="15878" max="15878" width="2.140625" style="923" customWidth="1"/>
    <col min="15879" max="15879" width="9.42578125" style="923" customWidth="1"/>
    <col min="15880" max="16124" width="11" style="923"/>
    <col min="16125" max="16125" width="46.7109375" style="923" bestFit="1" customWidth="1"/>
    <col min="16126" max="16126" width="11.85546875" style="923" customWidth="1"/>
    <col min="16127" max="16127" width="12.42578125" style="923" customWidth="1"/>
    <col min="16128" max="16128" width="12.5703125" style="923" customWidth="1"/>
    <col min="16129" max="16129" width="11.7109375" style="923" customWidth="1"/>
    <col min="16130" max="16130" width="10.7109375" style="923" customWidth="1"/>
    <col min="16131" max="16131" width="2.42578125" style="923" bestFit="1" customWidth="1"/>
    <col min="16132" max="16132" width="8.5703125" style="923" customWidth="1"/>
    <col min="16133" max="16133" width="12.42578125" style="923" customWidth="1"/>
    <col min="16134" max="16134" width="2.140625" style="923" customWidth="1"/>
    <col min="16135" max="16135" width="9.42578125" style="923" customWidth="1"/>
    <col min="16136" max="16384" width="11" style="923"/>
  </cols>
  <sheetData>
    <row r="1" spans="1:25" ht="17.100000000000001" customHeight="1">
      <c r="A1" s="2252" t="s">
        <v>988</v>
      </c>
      <c r="B1" s="2252"/>
      <c r="C1" s="2252"/>
      <c r="D1" s="2252"/>
      <c r="E1" s="2252"/>
      <c r="F1" s="2252"/>
      <c r="G1" s="2252"/>
      <c r="H1" s="2252"/>
      <c r="I1" s="2252"/>
    </row>
    <row r="2" spans="1:25" ht="17.100000000000001" customHeight="1">
      <c r="A2" s="2273" t="s">
        <v>230</v>
      </c>
      <c r="B2" s="2273"/>
      <c r="C2" s="2273"/>
      <c r="D2" s="2273"/>
      <c r="E2" s="2273"/>
      <c r="F2" s="2273"/>
      <c r="G2" s="2273"/>
      <c r="H2" s="2273"/>
      <c r="I2" s="2273"/>
    </row>
    <row r="3" spans="1:25" ht="17.100000000000001" customHeight="1">
      <c r="A3" s="2273" t="s">
        <v>889</v>
      </c>
      <c r="B3" s="2273"/>
      <c r="C3" s="2273"/>
      <c r="D3" s="2273"/>
      <c r="E3" s="2273"/>
      <c r="F3" s="2273"/>
      <c r="G3" s="2273"/>
      <c r="H3" s="2273"/>
      <c r="I3" s="2273"/>
    </row>
    <row r="4" spans="1:25" ht="17.100000000000001" customHeight="1" thickBot="1">
      <c r="B4" s="925"/>
      <c r="C4" s="925"/>
      <c r="D4" s="925"/>
      <c r="E4" s="925"/>
      <c r="H4" s="2254" t="s">
        <v>1</v>
      </c>
      <c r="I4" s="2254"/>
    </row>
    <row r="5" spans="1:25" ht="19.5" customHeight="1" thickTop="1">
      <c r="A5" s="2278" t="s">
        <v>47</v>
      </c>
      <c r="B5" s="2271">
        <v>2018</v>
      </c>
      <c r="C5" s="2272"/>
      <c r="D5" s="2271">
        <v>2019</v>
      </c>
      <c r="E5" s="2272"/>
      <c r="F5" s="2281" t="s">
        <v>887</v>
      </c>
      <c r="G5" s="2281"/>
      <c r="H5" s="2281"/>
      <c r="I5" s="2282"/>
    </row>
    <row r="6" spans="1:25" ht="15.75">
      <c r="A6" s="2279"/>
      <c r="B6" s="2267" t="s">
        <v>886</v>
      </c>
      <c r="C6" s="2267" t="s">
        <v>885</v>
      </c>
      <c r="D6" s="2267" t="s">
        <v>884</v>
      </c>
      <c r="E6" s="2267" t="s">
        <v>883</v>
      </c>
      <c r="F6" s="2283" t="s">
        <v>45</v>
      </c>
      <c r="G6" s="2283"/>
      <c r="H6" s="2283" t="s">
        <v>58</v>
      </c>
      <c r="I6" s="2284"/>
    </row>
    <row r="7" spans="1:25" ht="15.75">
      <c r="A7" s="2280"/>
      <c r="B7" s="2268"/>
      <c r="C7" s="2268"/>
      <c r="D7" s="2268"/>
      <c r="E7" s="2268"/>
      <c r="F7" s="1003" t="s">
        <v>2</v>
      </c>
      <c r="G7" s="1079" t="s">
        <v>882</v>
      </c>
      <c r="H7" s="1003" t="s">
        <v>2</v>
      </c>
      <c r="I7" s="1078" t="s">
        <v>882</v>
      </c>
    </row>
    <row r="8" spans="1:25" ht="25.5" customHeight="1">
      <c r="A8" s="1034" t="s">
        <v>987</v>
      </c>
      <c r="B8" s="1033">
        <v>2742102.9318979895</v>
      </c>
      <c r="C8" s="1033">
        <v>2808873.1430202951</v>
      </c>
      <c r="D8" s="1033">
        <v>3235066.7569785174</v>
      </c>
      <c r="E8" s="1033">
        <v>3331565.3882900197</v>
      </c>
      <c r="F8" s="1033">
        <v>66770.211122305598</v>
      </c>
      <c r="G8" s="1068">
        <v>2.4350001725168484</v>
      </c>
      <c r="H8" s="1033">
        <v>96498.631311502308</v>
      </c>
      <c r="I8" s="1067">
        <v>2.9828945910726721</v>
      </c>
      <c r="K8" s="927"/>
      <c r="P8" s="927"/>
      <c r="R8" s="927"/>
      <c r="S8" s="927"/>
      <c r="T8" s="927"/>
      <c r="U8" s="927"/>
      <c r="V8" s="927"/>
      <c r="W8" s="927"/>
      <c r="X8" s="927"/>
      <c r="Y8" s="927"/>
    </row>
    <row r="9" spans="1:25" ht="25.5" customHeight="1">
      <c r="A9" s="956" t="s">
        <v>986</v>
      </c>
      <c r="B9" s="955">
        <v>256298.38072125497</v>
      </c>
      <c r="C9" s="955">
        <v>223881.27045233804</v>
      </c>
      <c r="D9" s="955">
        <v>312601.48493915511</v>
      </c>
      <c r="E9" s="955">
        <v>272507.43884889281</v>
      </c>
      <c r="F9" s="955">
        <v>-32417.110268916935</v>
      </c>
      <c r="G9" s="1071">
        <v>-12.648191602963399</v>
      </c>
      <c r="H9" s="955">
        <v>-40094.046090262302</v>
      </c>
      <c r="I9" s="1070">
        <v>-12.825929505122543</v>
      </c>
      <c r="K9" s="927"/>
      <c r="R9" s="927"/>
      <c r="S9" s="927"/>
      <c r="T9" s="927"/>
      <c r="U9" s="927"/>
      <c r="V9" s="927"/>
      <c r="W9" s="927"/>
      <c r="X9" s="927"/>
    </row>
    <row r="10" spans="1:25" ht="25.5" customHeight="1">
      <c r="A10" s="956" t="s">
        <v>982</v>
      </c>
      <c r="B10" s="955">
        <v>239852.95026585716</v>
      </c>
      <c r="C10" s="955">
        <v>205750.27252444383</v>
      </c>
      <c r="D10" s="955">
        <v>295081.60378968617</v>
      </c>
      <c r="E10" s="955">
        <v>251773.14511958632</v>
      </c>
      <c r="F10" s="955">
        <v>-34102.677741413325</v>
      </c>
      <c r="G10" s="1071">
        <v>-14.218160628674081</v>
      </c>
      <c r="H10" s="955">
        <v>-43308.458670099848</v>
      </c>
      <c r="I10" s="1070">
        <v>-14.676773514138528</v>
      </c>
      <c r="K10" s="927"/>
      <c r="R10" s="927"/>
      <c r="S10" s="927"/>
      <c r="T10" s="927"/>
      <c r="U10" s="927"/>
      <c r="V10" s="927"/>
      <c r="W10" s="927"/>
      <c r="X10" s="927"/>
    </row>
    <row r="11" spans="1:25" ht="25.5" customHeight="1">
      <c r="A11" s="956" t="s">
        <v>981</v>
      </c>
      <c r="B11" s="955">
        <v>16445.4304553978</v>
      </c>
      <c r="C11" s="955">
        <v>18130.997927894197</v>
      </c>
      <c r="D11" s="955">
        <v>17519.881149468947</v>
      </c>
      <c r="E11" s="955">
        <v>20734.293729306493</v>
      </c>
      <c r="F11" s="955">
        <v>1685.5674724963974</v>
      </c>
      <c r="G11" s="1071">
        <v>10.249457909100531</v>
      </c>
      <c r="H11" s="955">
        <v>3214.4125798375462</v>
      </c>
      <c r="I11" s="1070">
        <v>18.347228228400279</v>
      </c>
      <c r="K11" s="927"/>
      <c r="R11" s="927"/>
      <c r="S11" s="927"/>
      <c r="T11" s="927"/>
      <c r="U11" s="927"/>
      <c r="V11" s="927"/>
      <c r="W11" s="927"/>
      <c r="X11" s="927"/>
    </row>
    <row r="12" spans="1:25" ht="25.5" customHeight="1">
      <c r="A12" s="956" t="s">
        <v>985</v>
      </c>
      <c r="B12" s="955">
        <v>946821.90431149723</v>
      </c>
      <c r="C12" s="955">
        <v>982097.89835543977</v>
      </c>
      <c r="D12" s="955">
        <v>1060334.7212904026</v>
      </c>
      <c r="E12" s="955">
        <v>1097922.5246591477</v>
      </c>
      <c r="F12" s="955">
        <v>35275.994043942541</v>
      </c>
      <c r="G12" s="1071">
        <v>3.7257264416156772</v>
      </c>
      <c r="H12" s="955">
        <v>37587.803368745139</v>
      </c>
      <c r="I12" s="1070">
        <v>3.5448997956986319</v>
      </c>
      <c r="K12" s="927"/>
      <c r="R12" s="927"/>
      <c r="S12" s="927"/>
      <c r="T12" s="927"/>
      <c r="U12" s="927"/>
      <c r="V12" s="927"/>
      <c r="W12" s="927"/>
      <c r="X12" s="927"/>
    </row>
    <row r="13" spans="1:25" ht="25.5" customHeight="1">
      <c r="A13" s="956" t="s">
        <v>982</v>
      </c>
      <c r="B13" s="955">
        <v>936435.00792985351</v>
      </c>
      <c r="C13" s="955">
        <v>971478.88376977923</v>
      </c>
      <c r="D13" s="955">
        <v>1049099.7903122779</v>
      </c>
      <c r="E13" s="955">
        <v>1086117.3041479685</v>
      </c>
      <c r="F13" s="955">
        <v>35043.87583992572</v>
      </c>
      <c r="G13" s="1071">
        <v>3.7422646038614125</v>
      </c>
      <c r="H13" s="955">
        <v>37017.513835690683</v>
      </c>
      <c r="I13" s="1070">
        <v>3.5285026436495572</v>
      </c>
      <c r="K13" s="927"/>
      <c r="R13" s="927"/>
      <c r="S13" s="927"/>
      <c r="T13" s="927"/>
      <c r="U13" s="927"/>
      <c r="V13" s="927"/>
      <c r="W13" s="927"/>
      <c r="X13" s="927"/>
    </row>
    <row r="14" spans="1:25" ht="25.5" customHeight="1">
      <c r="A14" s="956" t="s">
        <v>981</v>
      </c>
      <c r="B14" s="955">
        <v>10386.896381643686</v>
      </c>
      <c r="C14" s="955">
        <v>10619.014585660534</v>
      </c>
      <c r="D14" s="955">
        <v>11234.930978124674</v>
      </c>
      <c r="E14" s="955">
        <v>11805.220511179121</v>
      </c>
      <c r="F14" s="955">
        <v>232.11820401684781</v>
      </c>
      <c r="G14" s="1071">
        <v>2.2347214749062125</v>
      </c>
      <c r="H14" s="955">
        <v>570.28953305444702</v>
      </c>
      <c r="I14" s="1070">
        <v>5.076039489382242</v>
      </c>
      <c r="K14" s="927"/>
      <c r="R14" s="927"/>
      <c r="S14" s="927"/>
      <c r="T14" s="927"/>
      <c r="U14" s="927"/>
      <c r="V14" s="927"/>
      <c r="W14" s="927"/>
      <c r="X14" s="927"/>
    </row>
    <row r="15" spans="1:25" ht="25.5" customHeight="1">
      <c r="A15" s="956" t="s">
        <v>984</v>
      </c>
      <c r="B15" s="955">
        <v>1228056.4673239386</v>
      </c>
      <c r="C15" s="955">
        <v>1297595.1942319607</v>
      </c>
      <c r="D15" s="955">
        <v>1497553.7002911749</v>
      </c>
      <c r="E15" s="955">
        <v>1593199.5036222783</v>
      </c>
      <c r="F15" s="955">
        <v>69538.726908022072</v>
      </c>
      <c r="G15" s="1071">
        <v>5.6625023977565228</v>
      </c>
      <c r="H15" s="955">
        <v>95645.803331103409</v>
      </c>
      <c r="I15" s="1070">
        <v>6.3868029114753382</v>
      </c>
      <c r="K15" s="927"/>
      <c r="R15" s="927"/>
      <c r="S15" s="927"/>
      <c r="T15" s="927"/>
      <c r="U15" s="927"/>
      <c r="V15" s="927"/>
      <c r="W15" s="927"/>
      <c r="X15" s="927"/>
    </row>
    <row r="16" spans="1:25" ht="25.5" customHeight="1">
      <c r="A16" s="956" t="s">
        <v>982</v>
      </c>
      <c r="B16" s="955">
        <v>1193173.7469921401</v>
      </c>
      <c r="C16" s="955">
        <v>1270210.5660040202</v>
      </c>
      <c r="D16" s="955">
        <v>1464882.7114755448</v>
      </c>
      <c r="E16" s="955">
        <v>1565045.8531773391</v>
      </c>
      <c r="F16" s="955">
        <v>77036.819011880085</v>
      </c>
      <c r="G16" s="1071">
        <v>6.4564627914485584</v>
      </c>
      <c r="H16" s="955">
        <v>100163.14170179423</v>
      </c>
      <c r="I16" s="1070">
        <v>6.8376219418209967</v>
      </c>
      <c r="K16" s="927"/>
      <c r="R16" s="927"/>
      <c r="S16" s="927"/>
      <c r="T16" s="927"/>
      <c r="U16" s="927"/>
      <c r="V16" s="927"/>
      <c r="W16" s="927"/>
      <c r="X16" s="927"/>
    </row>
    <row r="17" spans="1:24" ht="25.5" customHeight="1">
      <c r="A17" s="956" t="s">
        <v>981</v>
      </c>
      <c r="B17" s="955">
        <v>34882.720331798628</v>
      </c>
      <c r="C17" s="955">
        <v>27384.6282279406</v>
      </c>
      <c r="D17" s="955">
        <v>32670.988815630033</v>
      </c>
      <c r="E17" s="955">
        <v>28153.650444939281</v>
      </c>
      <c r="F17" s="955">
        <v>-7498.0921038580273</v>
      </c>
      <c r="G17" s="1071">
        <v>-21.495147260699348</v>
      </c>
      <c r="H17" s="955">
        <v>-4517.3383706907516</v>
      </c>
      <c r="I17" s="1070">
        <v>-13.826757421341423</v>
      </c>
      <c r="K17" s="927"/>
      <c r="R17" s="927"/>
      <c r="S17" s="927"/>
      <c r="T17" s="927"/>
      <c r="U17" s="927"/>
      <c r="V17" s="927"/>
      <c r="W17" s="927"/>
      <c r="X17" s="927"/>
    </row>
    <row r="18" spans="1:24" ht="25.5" customHeight="1">
      <c r="A18" s="956" t="s">
        <v>983</v>
      </c>
      <c r="B18" s="955">
        <v>288593.53310618747</v>
      </c>
      <c r="C18" s="955">
        <v>281149.3810763082</v>
      </c>
      <c r="D18" s="955">
        <v>341080.27213418123</v>
      </c>
      <c r="E18" s="955">
        <v>342215.151872897</v>
      </c>
      <c r="F18" s="955">
        <v>-7444.1520298792748</v>
      </c>
      <c r="G18" s="1071">
        <v>-2.5794590577815244</v>
      </c>
      <c r="H18" s="955">
        <v>1134.8797387157683</v>
      </c>
      <c r="I18" s="1070">
        <v>0.33273098195175177</v>
      </c>
      <c r="K18" s="927"/>
      <c r="R18" s="927"/>
      <c r="S18" s="927"/>
      <c r="T18" s="927"/>
      <c r="U18" s="927"/>
      <c r="V18" s="927"/>
      <c r="W18" s="927"/>
      <c r="X18" s="927"/>
    </row>
    <row r="19" spans="1:24" ht="25.5" customHeight="1">
      <c r="A19" s="956" t="s">
        <v>982</v>
      </c>
      <c r="B19" s="955">
        <v>273130.28704722598</v>
      </c>
      <c r="C19" s="955">
        <v>261438.61477897994</v>
      </c>
      <c r="D19" s="955">
        <v>318015.81220139994</v>
      </c>
      <c r="E19" s="955">
        <v>304735.70409884688</v>
      </c>
      <c r="F19" s="955">
        <v>-11691.672268246039</v>
      </c>
      <c r="G19" s="1071">
        <v>-4.2806209427167898</v>
      </c>
      <c r="H19" s="955">
        <v>-13280.108102553058</v>
      </c>
      <c r="I19" s="1070">
        <v>-4.1759269800530374</v>
      </c>
      <c r="K19" s="927"/>
      <c r="R19" s="927"/>
      <c r="S19" s="927"/>
      <c r="T19" s="927"/>
      <c r="U19" s="927"/>
      <c r="V19" s="927"/>
      <c r="W19" s="927"/>
      <c r="X19" s="927"/>
    </row>
    <row r="20" spans="1:24" ht="25.5" customHeight="1">
      <c r="A20" s="956" t="s">
        <v>981</v>
      </c>
      <c r="B20" s="955">
        <v>15463.246058961477</v>
      </c>
      <c r="C20" s="955">
        <v>19710.766297328249</v>
      </c>
      <c r="D20" s="955">
        <v>23064.45993278129</v>
      </c>
      <c r="E20" s="955">
        <v>37479.447774050102</v>
      </c>
      <c r="F20" s="955">
        <v>4247.5202383667729</v>
      </c>
      <c r="G20" s="1071">
        <v>27.468490265051372</v>
      </c>
      <c r="H20" s="955">
        <v>14414.987841268812</v>
      </c>
      <c r="I20" s="1070">
        <v>62.498700959309829</v>
      </c>
      <c r="K20" s="927"/>
      <c r="R20" s="927"/>
      <c r="S20" s="927"/>
      <c r="T20" s="927"/>
      <c r="U20" s="927"/>
      <c r="V20" s="927"/>
      <c r="W20" s="927"/>
      <c r="X20" s="927"/>
    </row>
    <row r="21" spans="1:24" ht="25.5" customHeight="1">
      <c r="A21" s="956" t="s">
        <v>980</v>
      </c>
      <c r="B21" s="955">
        <v>22332.646435111485</v>
      </c>
      <c r="C21" s="955">
        <v>24149.398904248785</v>
      </c>
      <c r="D21" s="955">
        <v>23496.578323603499</v>
      </c>
      <c r="E21" s="955">
        <v>25720.769286803501</v>
      </c>
      <c r="F21" s="955">
        <v>1816.7524691373001</v>
      </c>
      <c r="G21" s="1071">
        <v>8.1349627524707238</v>
      </c>
      <c r="H21" s="955">
        <v>2224.1909632000024</v>
      </c>
      <c r="I21" s="1070">
        <v>9.4660206799799891</v>
      </c>
      <c r="K21" s="927"/>
      <c r="R21" s="927"/>
      <c r="S21" s="927"/>
      <c r="T21" s="927"/>
      <c r="U21" s="927"/>
      <c r="V21" s="927"/>
      <c r="W21" s="927"/>
      <c r="X21" s="927"/>
    </row>
    <row r="22" spans="1:24" ht="25.5" customHeight="1">
      <c r="A22" s="1034" t="s">
        <v>979</v>
      </c>
      <c r="B22" s="1033">
        <v>12230.303400999999</v>
      </c>
      <c r="C22" s="1033">
        <v>18722.442916799999</v>
      </c>
      <c r="D22" s="1033">
        <v>22904.790410080001</v>
      </c>
      <c r="E22" s="1033">
        <v>28218.17034638</v>
      </c>
      <c r="F22" s="1033">
        <v>6492.1395157999996</v>
      </c>
      <c r="G22" s="1068">
        <v>53.082407712544367</v>
      </c>
      <c r="H22" s="1033">
        <v>5313.3799362999998</v>
      </c>
      <c r="I22" s="1067">
        <v>23.197679791742051</v>
      </c>
      <c r="K22" s="927"/>
      <c r="R22" s="927"/>
      <c r="S22" s="927"/>
      <c r="T22" s="927"/>
      <c r="U22" s="927"/>
      <c r="V22" s="927"/>
      <c r="W22" s="927"/>
      <c r="X22" s="927"/>
    </row>
    <row r="23" spans="1:24" ht="25.5" customHeight="1">
      <c r="A23" s="1034" t="s">
        <v>978</v>
      </c>
      <c r="B23" s="1033">
        <v>0</v>
      </c>
      <c r="C23" s="1033">
        <v>1772.25</v>
      </c>
      <c r="D23" s="1033">
        <v>3298.5</v>
      </c>
      <c r="E23" s="1033">
        <v>5691.5</v>
      </c>
      <c r="F23" s="1033">
        <v>1772.25</v>
      </c>
      <c r="G23" s="1068"/>
      <c r="H23" s="1033">
        <v>2393</v>
      </c>
      <c r="I23" s="1067">
        <v>72.548127936941029</v>
      </c>
      <c r="K23" s="927"/>
      <c r="R23" s="927"/>
      <c r="S23" s="927"/>
      <c r="T23" s="927"/>
      <c r="U23" s="927"/>
      <c r="V23" s="927"/>
      <c r="W23" s="927"/>
      <c r="X23" s="927"/>
    </row>
    <row r="24" spans="1:24" ht="25.5" customHeight="1">
      <c r="A24" s="1077" t="s">
        <v>977</v>
      </c>
      <c r="B24" s="1033">
        <v>691418.65219555085</v>
      </c>
      <c r="C24" s="1033">
        <v>754750.5847039941</v>
      </c>
      <c r="D24" s="1033">
        <v>847028.46839602466</v>
      </c>
      <c r="E24" s="1033">
        <v>872721.19118782156</v>
      </c>
      <c r="F24" s="1033">
        <v>63331.932508443249</v>
      </c>
      <c r="G24" s="1068">
        <v>9.1597084208441863</v>
      </c>
      <c r="H24" s="1033">
        <v>25692.722791796899</v>
      </c>
      <c r="I24" s="1067">
        <v>3.0332773632095176</v>
      </c>
      <c r="K24" s="927"/>
      <c r="R24" s="927"/>
      <c r="S24" s="927"/>
      <c r="T24" s="927"/>
      <c r="U24" s="927"/>
      <c r="V24" s="927"/>
      <c r="W24" s="927"/>
      <c r="X24" s="927"/>
    </row>
    <row r="25" spans="1:24" ht="25.5" customHeight="1">
      <c r="A25" s="1072" t="s">
        <v>976</v>
      </c>
      <c r="B25" s="955">
        <v>282509.23340986005</v>
      </c>
      <c r="C25" s="955">
        <v>287307.30678297003</v>
      </c>
      <c r="D25" s="955">
        <v>305940.81086379162</v>
      </c>
      <c r="E25" s="955">
        <v>309971.70360661158</v>
      </c>
      <c r="F25" s="955">
        <v>4798.0733731099754</v>
      </c>
      <c r="G25" s="1071">
        <v>1.6983775415754303</v>
      </c>
      <c r="H25" s="955">
        <v>4030.8927428199677</v>
      </c>
      <c r="I25" s="1070">
        <v>1.3175400599348506</v>
      </c>
      <c r="K25" s="927"/>
      <c r="R25" s="927"/>
      <c r="S25" s="927"/>
      <c r="T25" s="927"/>
      <c r="U25" s="927"/>
      <c r="V25" s="927"/>
      <c r="W25" s="927"/>
      <c r="X25" s="927"/>
    </row>
    <row r="26" spans="1:24" ht="25.5" customHeight="1">
      <c r="A26" s="1072" t="s">
        <v>975</v>
      </c>
      <c r="B26" s="955">
        <v>151143.15820197412</v>
      </c>
      <c r="C26" s="955">
        <v>232893.1956128162</v>
      </c>
      <c r="D26" s="955">
        <v>200127.41866717351</v>
      </c>
      <c r="E26" s="955">
        <v>277764.6984182797</v>
      </c>
      <c r="F26" s="955">
        <v>81750.03741084208</v>
      </c>
      <c r="G26" s="1071">
        <v>54.087818716609512</v>
      </c>
      <c r="H26" s="955">
        <v>77637.279751106194</v>
      </c>
      <c r="I26" s="1070">
        <v>38.793924524766219</v>
      </c>
      <c r="K26" s="927"/>
      <c r="R26" s="927"/>
      <c r="S26" s="927"/>
      <c r="T26" s="927"/>
      <c r="U26" s="927"/>
      <c r="V26" s="927"/>
      <c r="W26" s="927"/>
      <c r="X26" s="927"/>
    </row>
    <row r="27" spans="1:24" ht="23.25" customHeight="1">
      <c r="A27" s="1072" t="s">
        <v>974</v>
      </c>
      <c r="B27" s="955">
        <v>12312.37</v>
      </c>
      <c r="C27" s="955">
        <v>14082.365000000002</v>
      </c>
      <c r="D27" s="955">
        <v>26917.305459656291</v>
      </c>
      <c r="E27" s="955">
        <v>36943.856024918954</v>
      </c>
      <c r="F27" s="955">
        <v>1769.9950000000008</v>
      </c>
      <c r="G27" s="1071">
        <v>14.375745693152503</v>
      </c>
      <c r="H27" s="955">
        <v>10026.550565262663</v>
      </c>
      <c r="I27" s="1070">
        <v>37.24945864395854</v>
      </c>
      <c r="K27" s="927"/>
      <c r="R27" s="927"/>
      <c r="S27" s="927"/>
      <c r="T27" s="927"/>
      <c r="U27" s="927"/>
      <c r="V27" s="927"/>
      <c r="W27" s="927"/>
      <c r="X27" s="927"/>
    </row>
    <row r="28" spans="1:24" ht="19.5" customHeight="1">
      <c r="A28" s="1076" t="s">
        <v>973</v>
      </c>
      <c r="B28" s="955">
        <v>245453.89058371671</v>
      </c>
      <c r="C28" s="955">
        <v>220467.71730820785</v>
      </c>
      <c r="D28" s="955">
        <v>314042.93340540328</v>
      </c>
      <c r="E28" s="955">
        <v>248040.9331380114</v>
      </c>
      <c r="F28" s="955">
        <v>-24986.17327550886</v>
      </c>
      <c r="G28" s="1071">
        <v>-10.179579234245974</v>
      </c>
      <c r="H28" s="955">
        <v>-66002.000267391879</v>
      </c>
      <c r="I28" s="1070">
        <v>-21.016871658815131</v>
      </c>
      <c r="K28" s="927"/>
      <c r="R28" s="927"/>
      <c r="S28" s="927"/>
      <c r="T28" s="927"/>
      <c r="U28" s="927"/>
      <c r="V28" s="927"/>
      <c r="W28" s="927"/>
      <c r="X28" s="927"/>
    </row>
    <row r="29" spans="1:24" ht="25.5" customHeight="1">
      <c r="A29" s="1037" t="s">
        <v>972</v>
      </c>
      <c r="B29" s="966">
        <v>3445751.8874945403</v>
      </c>
      <c r="C29" s="966">
        <v>3584118.4206410889</v>
      </c>
      <c r="D29" s="966">
        <v>4108298.5157846222</v>
      </c>
      <c r="E29" s="966">
        <v>4238196.2498242212</v>
      </c>
      <c r="F29" s="966">
        <v>138366.53314654855</v>
      </c>
      <c r="G29" s="1075">
        <v>4.0155686672831514</v>
      </c>
      <c r="H29" s="966">
        <v>129897.73403959908</v>
      </c>
      <c r="I29" s="960">
        <v>3.1618377666694597</v>
      </c>
      <c r="K29" s="927"/>
      <c r="R29" s="927"/>
      <c r="S29" s="927"/>
      <c r="T29" s="927"/>
      <c r="U29" s="927"/>
      <c r="V29" s="927"/>
      <c r="W29" s="927"/>
      <c r="X29" s="927"/>
    </row>
    <row r="30" spans="1:24" ht="25.5" customHeight="1">
      <c r="A30" s="1038" t="s">
        <v>971</v>
      </c>
      <c r="B30" s="1033">
        <v>393460.50508462009</v>
      </c>
      <c r="C30" s="1033">
        <v>297486.49180220359</v>
      </c>
      <c r="D30" s="1033">
        <v>403971.44564788026</v>
      </c>
      <c r="E30" s="1033">
        <v>398672.60250588128</v>
      </c>
      <c r="F30" s="1033">
        <v>-95974.013282416505</v>
      </c>
      <c r="G30" s="1068">
        <v>-24.392286402869264</v>
      </c>
      <c r="H30" s="1033">
        <v>-5298.8431419989793</v>
      </c>
      <c r="I30" s="1067">
        <v>-1.3116875460097965</v>
      </c>
      <c r="K30" s="927"/>
      <c r="R30" s="927"/>
      <c r="S30" s="927"/>
      <c r="T30" s="927"/>
      <c r="U30" s="927"/>
      <c r="V30" s="927"/>
      <c r="W30" s="927"/>
      <c r="X30" s="927"/>
    </row>
    <row r="31" spans="1:24" ht="25.5" customHeight="1">
      <c r="A31" s="956" t="s">
        <v>970</v>
      </c>
      <c r="B31" s="955">
        <v>72207.413901170017</v>
      </c>
      <c r="C31" s="955">
        <v>66716.21965347002</v>
      </c>
      <c r="D31" s="955">
        <v>82116.008428296991</v>
      </c>
      <c r="E31" s="955">
        <v>96048.789123205512</v>
      </c>
      <c r="F31" s="955">
        <v>-5491.1942476999975</v>
      </c>
      <c r="G31" s="1071">
        <v>-7.6047513004907943</v>
      </c>
      <c r="H31" s="955">
        <v>13932.780694908521</v>
      </c>
      <c r="I31" s="1070">
        <v>16.967191856475232</v>
      </c>
      <c r="K31" s="927"/>
      <c r="R31" s="927"/>
      <c r="S31" s="927"/>
      <c r="T31" s="927"/>
      <c r="U31" s="927"/>
      <c r="V31" s="927"/>
      <c r="W31" s="927"/>
      <c r="X31" s="927"/>
    </row>
    <row r="32" spans="1:24" ht="25.5" customHeight="1">
      <c r="A32" s="956" t="s">
        <v>969</v>
      </c>
      <c r="B32" s="955">
        <v>208135.06086750005</v>
      </c>
      <c r="C32" s="955">
        <v>98530.565130740055</v>
      </c>
      <c r="D32" s="955">
        <v>185381.91265406995</v>
      </c>
      <c r="E32" s="955">
        <v>158357.20478504986</v>
      </c>
      <c r="F32" s="955">
        <v>-109604.49573676</v>
      </c>
      <c r="G32" s="1071">
        <v>-52.660275150151101</v>
      </c>
      <c r="H32" s="955">
        <v>-27024.707869020087</v>
      </c>
      <c r="I32" s="1070">
        <v>-14.577855780056209</v>
      </c>
      <c r="K32" s="927"/>
      <c r="R32" s="927"/>
      <c r="S32" s="927"/>
      <c r="T32" s="927"/>
      <c r="U32" s="927"/>
      <c r="V32" s="927"/>
      <c r="W32" s="927"/>
      <c r="X32" s="927"/>
    </row>
    <row r="33" spans="1:24" ht="25.5" customHeight="1">
      <c r="A33" s="956" t="s">
        <v>968</v>
      </c>
      <c r="B33" s="955">
        <v>2684.9579020840006</v>
      </c>
      <c r="C33" s="955">
        <v>4059.3576241417504</v>
      </c>
      <c r="D33" s="955">
        <v>2703.3785122337504</v>
      </c>
      <c r="E33" s="955">
        <v>4285.6178503374995</v>
      </c>
      <c r="F33" s="955">
        <v>1374.3997220577498</v>
      </c>
      <c r="G33" s="1071">
        <v>51.188874171582853</v>
      </c>
      <c r="H33" s="955">
        <v>1582.2393381037491</v>
      </c>
      <c r="I33" s="1070">
        <v>58.528220556002516</v>
      </c>
      <c r="K33" s="927"/>
      <c r="R33" s="927"/>
      <c r="S33" s="927"/>
      <c r="T33" s="927"/>
      <c r="U33" s="927"/>
      <c r="V33" s="927"/>
      <c r="W33" s="927"/>
      <c r="X33" s="927"/>
    </row>
    <row r="34" spans="1:24" ht="25.5" customHeight="1">
      <c r="A34" s="956" t="s">
        <v>967</v>
      </c>
      <c r="B34" s="955">
        <v>110396.26079736601</v>
      </c>
      <c r="C34" s="955">
        <v>127113.61728035175</v>
      </c>
      <c r="D34" s="955">
        <v>133670.56488802959</v>
      </c>
      <c r="E34" s="955">
        <v>139536.74493078847</v>
      </c>
      <c r="F34" s="955">
        <v>16717.35648298575</v>
      </c>
      <c r="G34" s="1071">
        <v>15.143045934925919</v>
      </c>
      <c r="H34" s="955">
        <v>5866.1800427588751</v>
      </c>
      <c r="I34" s="1070">
        <v>4.3885353874824542</v>
      </c>
      <c r="K34" s="927"/>
      <c r="R34" s="927"/>
      <c r="S34" s="927"/>
      <c r="T34" s="927"/>
      <c r="U34" s="927"/>
      <c r="V34" s="927"/>
      <c r="W34" s="927"/>
      <c r="X34" s="927"/>
    </row>
    <row r="35" spans="1:24" ht="25.5" customHeight="1">
      <c r="A35" s="956" t="s">
        <v>966</v>
      </c>
      <c r="B35" s="955">
        <v>36.8116165</v>
      </c>
      <c r="C35" s="955">
        <v>1066.7321135</v>
      </c>
      <c r="D35" s="955">
        <v>99.581165249999998</v>
      </c>
      <c r="E35" s="955">
        <v>444.24581649999999</v>
      </c>
      <c r="F35" s="955">
        <v>1029.9204970000001</v>
      </c>
      <c r="G35" s="1071">
        <v>2797.8138286863878</v>
      </c>
      <c r="H35" s="955">
        <v>344.66465125000002</v>
      </c>
      <c r="I35" s="1070">
        <v>346.11429820560369</v>
      </c>
      <c r="K35" s="927"/>
      <c r="R35" s="927"/>
      <c r="S35" s="927"/>
      <c r="T35" s="927"/>
      <c r="U35" s="927"/>
      <c r="V35" s="927"/>
      <c r="W35" s="927"/>
      <c r="X35" s="927"/>
    </row>
    <row r="36" spans="1:24" ht="25.5" customHeight="1">
      <c r="A36" s="1038" t="s">
        <v>965</v>
      </c>
      <c r="B36" s="1033">
        <v>2763288.1895698281</v>
      </c>
      <c r="C36" s="1033">
        <v>2943138.8593567559</v>
      </c>
      <c r="D36" s="1033">
        <v>3334704.4617633219</v>
      </c>
      <c r="E36" s="1033">
        <v>3464332.1498126741</v>
      </c>
      <c r="F36" s="1033">
        <v>179850.66978692776</v>
      </c>
      <c r="G36" s="1068">
        <v>6.5085744753581354</v>
      </c>
      <c r="H36" s="1033">
        <v>129627.68804935226</v>
      </c>
      <c r="I36" s="1067">
        <v>3.8872316733221943</v>
      </c>
      <c r="K36" s="927"/>
      <c r="R36" s="927"/>
      <c r="S36" s="927"/>
      <c r="T36" s="927"/>
      <c r="U36" s="927"/>
      <c r="V36" s="927"/>
      <c r="W36" s="927"/>
      <c r="X36" s="927"/>
    </row>
    <row r="37" spans="1:24" ht="25.5" customHeight="1">
      <c r="A37" s="956" t="s">
        <v>964</v>
      </c>
      <c r="B37" s="955">
        <v>287540.60000000003</v>
      </c>
      <c r="C37" s="955">
        <v>290085.59999999998</v>
      </c>
      <c r="D37" s="955">
        <v>375886.29999999993</v>
      </c>
      <c r="E37" s="955">
        <v>376921.49999999994</v>
      </c>
      <c r="F37" s="955">
        <v>2544.9999999999418</v>
      </c>
      <c r="G37" s="1071">
        <v>0.8850924008644141</v>
      </c>
      <c r="H37" s="955">
        <v>1035.2000000000116</v>
      </c>
      <c r="I37" s="1070">
        <v>0.27540242887277666</v>
      </c>
      <c r="K37" s="927"/>
      <c r="R37" s="927"/>
      <c r="S37" s="927"/>
      <c r="T37" s="927"/>
      <c r="U37" s="927"/>
      <c r="V37" s="927"/>
      <c r="W37" s="927"/>
      <c r="X37" s="927"/>
    </row>
    <row r="38" spans="1:24" ht="25.5" customHeight="1">
      <c r="A38" s="958" t="s">
        <v>963</v>
      </c>
      <c r="B38" s="955">
        <v>10003.312353654001</v>
      </c>
      <c r="C38" s="955">
        <v>10905.7269100055</v>
      </c>
      <c r="D38" s="955">
        <v>9662.1363867239997</v>
      </c>
      <c r="E38" s="955">
        <v>9077.9591202600022</v>
      </c>
      <c r="F38" s="955">
        <v>902.41455635149941</v>
      </c>
      <c r="G38" s="1071">
        <v>9.0211574371349723</v>
      </c>
      <c r="H38" s="955">
        <v>-584.17726646399751</v>
      </c>
      <c r="I38" s="1070">
        <v>-6.0460465789602251</v>
      </c>
      <c r="K38" s="927"/>
      <c r="R38" s="927"/>
      <c r="S38" s="927"/>
      <c r="T38" s="927"/>
      <c r="U38" s="927"/>
      <c r="V38" s="927"/>
      <c r="W38" s="927"/>
      <c r="X38" s="927"/>
    </row>
    <row r="39" spans="1:24" ht="25.5" customHeight="1">
      <c r="A39" s="1074" t="s">
        <v>962</v>
      </c>
      <c r="B39" s="955">
        <v>27648.745320592348</v>
      </c>
      <c r="C39" s="955">
        <v>26814.225247364757</v>
      </c>
      <c r="D39" s="955">
        <v>42417.219606057763</v>
      </c>
      <c r="E39" s="955">
        <v>43708.91662548235</v>
      </c>
      <c r="F39" s="955">
        <v>-834.52007322759164</v>
      </c>
      <c r="G39" s="1071">
        <v>-3.0182927418628802</v>
      </c>
      <c r="H39" s="955">
        <v>1291.6970194245878</v>
      </c>
      <c r="I39" s="1070">
        <v>3.0452185018749218</v>
      </c>
      <c r="K39" s="927"/>
      <c r="R39" s="927"/>
      <c r="S39" s="927"/>
      <c r="T39" s="927"/>
      <c r="U39" s="927"/>
      <c r="V39" s="927"/>
      <c r="W39" s="927"/>
      <c r="X39" s="927"/>
    </row>
    <row r="40" spans="1:24" ht="25.5" customHeight="1">
      <c r="A40" s="1073" t="s">
        <v>961</v>
      </c>
      <c r="B40" s="955">
        <v>1047.4796596799999</v>
      </c>
      <c r="C40" s="955">
        <v>1041.4330759700001</v>
      </c>
      <c r="D40" s="955">
        <v>1029.5113906699999</v>
      </c>
      <c r="E40" s="955">
        <v>1018.5186163600001</v>
      </c>
      <c r="F40" s="955">
        <v>-6.0465837099998225</v>
      </c>
      <c r="G40" s="1071">
        <v>-0.57725070402293299</v>
      </c>
      <c r="H40" s="955">
        <v>-10.992774309999731</v>
      </c>
      <c r="I40" s="1070">
        <v>-1.0677661665157197</v>
      </c>
      <c r="K40" s="927"/>
      <c r="R40" s="927"/>
      <c r="S40" s="927"/>
      <c r="T40" s="927"/>
      <c r="U40" s="927"/>
      <c r="V40" s="927"/>
      <c r="W40" s="927"/>
      <c r="X40" s="927"/>
    </row>
    <row r="41" spans="1:24" ht="25.5" customHeight="1">
      <c r="A41" s="956" t="s">
        <v>960</v>
      </c>
      <c r="B41" s="955">
        <v>26601.265660912348</v>
      </c>
      <c r="C41" s="955">
        <v>25772.792171394758</v>
      </c>
      <c r="D41" s="955">
        <v>41387.708215387764</v>
      </c>
      <c r="E41" s="955">
        <v>42690.398009122349</v>
      </c>
      <c r="F41" s="955">
        <v>-828.47348951758977</v>
      </c>
      <c r="G41" s="1071">
        <v>-3.1144138030053998</v>
      </c>
      <c r="H41" s="955">
        <v>1302.6897937345857</v>
      </c>
      <c r="I41" s="1070">
        <v>3.1475282152739528</v>
      </c>
      <c r="K41" s="927"/>
      <c r="R41" s="927"/>
      <c r="S41" s="927"/>
      <c r="T41" s="927"/>
      <c r="U41" s="927"/>
      <c r="V41" s="927"/>
      <c r="W41" s="927"/>
      <c r="X41" s="927"/>
    </row>
    <row r="42" spans="1:24" ht="25.5" customHeight="1">
      <c r="A42" s="958" t="s">
        <v>959</v>
      </c>
      <c r="B42" s="955">
        <v>2437987.8542541317</v>
      </c>
      <c r="C42" s="955">
        <v>2615225.8795103156</v>
      </c>
      <c r="D42" s="955">
        <v>2906637.8124325201</v>
      </c>
      <c r="E42" s="955">
        <v>3034545.9731098115</v>
      </c>
      <c r="F42" s="955">
        <v>177238.02525618393</v>
      </c>
      <c r="G42" s="1071">
        <v>7.2698485739752554</v>
      </c>
      <c r="H42" s="955">
        <v>127908.16067729145</v>
      </c>
      <c r="I42" s="1070">
        <v>4.4005537989697832</v>
      </c>
      <c r="K42" s="927"/>
      <c r="R42" s="927"/>
      <c r="S42" s="927"/>
      <c r="T42" s="927"/>
      <c r="U42" s="927"/>
      <c r="V42" s="927"/>
      <c r="W42" s="927"/>
      <c r="X42" s="927"/>
    </row>
    <row r="43" spans="1:24" ht="25.5" customHeight="1">
      <c r="A43" s="958" t="s">
        <v>958</v>
      </c>
      <c r="B43" s="955">
        <v>2399814.500836431</v>
      </c>
      <c r="C43" s="955">
        <v>2571915.9671297572</v>
      </c>
      <c r="D43" s="955">
        <v>2866191.3911537011</v>
      </c>
      <c r="E43" s="955">
        <v>2988755.079614684</v>
      </c>
      <c r="F43" s="955">
        <v>172101.46629332611</v>
      </c>
      <c r="G43" s="1071">
        <v>7.1714487196131991</v>
      </c>
      <c r="H43" s="955">
        <v>122563.68846098287</v>
      </c>
      <c r="I43" s="1070">
        <v>4.2761864695870306</v>
      </c>
      <c r="K43" s="927"/>
      <c r="R43" s="927"/>
      <c r="S43" s="927"/>
      <c r="T43" s="927"/>
      <c r="U43" s="927"/>
      <c r="V43" s="927"/>
      <c r="W43" s="927"/>
      <c r="X43" s="927"/>
    </row>
    <row r="44" spans="1:24" ht="25.5" customHeight="1">
      <c r="A44" s="956" t="s">
        <v>957</v>
      </c>
      <c r="B44" s="955">
        <v>38173.353417700542</v>
      </c>
      <c r="C44" s="955">
        <v>43309.912380558351</v>
      </c>
      <c r="D44" s="955">
        <v>40446.421278818867</v>
      </c>
      <c r="E44" s="955">
        <v>45790.893495127522</v>
      </c>
      <c r="F44" s="955">
        <v>5136.5589628578091</v>
      </c>
      <c r="G44" s="1071">
        <v>13.455875638308596</v>
      </c>
      <c r="H44" s="955">
        <v>5344.4722163086553</v>
      </c>
      <c r="I44" s="1070">
        <v>13.213708524337278</v>
      </c>
      <c r="K44" s="927"/>
      <c r="R44" s="927"/>
      <c r="S44" s="927"/>
      <c r="T44" s="927"/>
      <c r="U44" s="927"/>
      <c r="V44" s="927"/>
      <c r="W44" s="927"/>
      <c r="X44" s="927"/>
    </row>
    <row r="45" spans="1:24" ht="25.5" customHeight="1">
      <c r="A45" s="1072" t="s">
        <v>956</v>
      </c>
      <c r="B45" s="955">
        <v>107.67764145000001</v>
      </c>
      <c r="C45" s="955">
        <v>107.42768907000001</v>
      </c>
      <c r="D45" s="955">
        <v>100.99333802</v>
      </c>
      <c r="E45" s="955">
        <v>77.800957119999993</v>
      </c>
      <c r="F45" s="955">
        <v>-0.24995237999999631</v>
      </c>
      <c r="G45" s="1071">
        <v>-0.23213025158622314</v>
      </c>
      <c r="H45" s="955">
        <v>-23.192380900000003</v>
      </c>
      <c r="I45" s="1070">
        <v>-22.964268094007497</v>
      </c>
      <c r="K45" s="927"/>
      <c r="R45" s="927"/>
      <c r="S45" s="927"/>
      <c r="T45" s="927"/>
      <c r="U45" s="927"/>
      <c r="V45" s="927"/>
      <c r="W45" s="927"/>
      <c r="X45" s="927"/>
    </row>
    <row r="46" spans="1:24" s="927" customFormat="1" ht="19.5" customHeight="1">
      <c r="A46" s="1069" t="s">
        <v>955</v>
      </c>
      <c r="B46" s="1033">
        <v>0</v>
      </c>
      <c r="C46" s="1033">
        <v>0</v>
      </c>
      <c r="D46" s="1033">
        <v>0</v>
      </c>
      <c r="E46" s="1033">
        <v>0</v>
      </c>
      <c r="F46" s="1033">
        <v>0</v>
      </c>
      <c r="G46" s="1068"/>
      <c r="H46" s="1033">
        <v>0</v>
      </c>
      <c r="I46" s="1067"/>
    </row>
    <row r="47" spans="1:24" ht="19.5" customHeight="1" thickBot="1">
      <c r="A47" s="1026" t="s">
        <v>954</v>
      </c>
      <c r="B47" s="1066">
        <v>289003.20878661523</v>
      </c>
      <c r="C47" s="1065">
        <v>343493.06705383532</v>
      </c>
      <c r="D47" s="1025">
        <v>369622.6027342676</v>
      </c>
      <c r="E47" s="1025">
        <v>375191.49759606301</v>
      </c>
      <c r="F47" s="1025">
        <v>54489.858267220086</v>
      </c>
      <c r="G47" s="1064">
        <v>18.854412895966334</v>
      </c>
      <c r="H47" s="1025">
        <v>5568.8948617954156</v>
      </c>
      <c r="I47" s="1063">
        <v>1.50664348462452</v>
      </c>
      <c r="R47" s="927"/>
      <c r="S47" s="927"/>
      <c r="T47" s="927"/>
      <c r="U47" s="927"/>
      <c r="V47" s="927"/>
      <c r="W47" s="927"/>
      <c r="X47" s="927"/>
    </row>
    <row r="48" spans="1:24" ht="17.100000000000001" customHeight="1" thickTop="1"/>
  </sheetData>
  <mergeCells count="14">
    <mergeCell ref="C6:C7"/>
    <mergeCell ref="D6:D7"/>
    <mergeCell ref="E6:E7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workbookViewId="0">
      <selection activeCell="A2" sqref="A2:H2"/>
    </sheetView>
  </sheetViews>
  <sheetFormatPr defaultRowHeight="15.75"/>
  <cols>
    <col min="1" max="1" width="51.42578125" style="923" bestFit="1" customWidth="1"/>
    <col min="2" max="5" width="14" style="923" customWidth="1"/>
    <col min="6" max="8" width="10.85546875" style="923" customWidth="1"/>
    <col min="9" max="256" width="9.140625" style="923"/>
    <col min="257" max="257" width="44.140625" style="923" bestFit="1" customWidth="1"/>
    <col min="258" max="258" width="11.140625" style="923" customWidth="1"/>
    <col min="259" max="259" width="10.28515625" style="923" customWidth="1"/>
    <col min="260" max="260" width="10.85546875" style="923" customWidth="1"/>
    <col min="261" max="261" width="9.28515625" style="923" customWidth="1"/>
    <col min="262" max="263" width="9.140625" style="923"/>
    <col min="264" max="264" width="9.5703125" style="923" customWidth="1"/>
    <col min="265" max="512" width="9.140625" style="923"/>
    <col min="513" max="513" width="44.140625" style="923" bestFit="1" customWidth="1"/>
    <col min="514" max="514" width="11.140625" style="923" customWidth="1"/>
    <col min="515" max="515" width="10.28515625" style="923" customWidth="1"/>
    <col min="516" max="516" width="10.85546875" style="923" customWidth="1"/>
    <col min="517" max="517" width="9.28515625" style="923" customWidth="1"/>
    <col min="518" max="519" width="9.140625" style="923"/>
    <col min="520" max="520" width="9.5703125" style="923" customWidth="1"/>
    <col min="521" max="768" width="9.140625" style="923"/>
    <col min="769" max="769" width="44.140625" style="923" bestFit="1" customWidth="1"/>
    <col min="770" max="770" width="11.140625" style="923" customWidth="1"/>
    <col min="771" max="771" width="10.28515625" style="923" customWidth="1"/>
    <col min="772" max="772" width="10.85546875" style="923" customWidth="1"/>
    <col min="773" max="773" width="9.28515625" style="923" customWidth="1"/>
    <col min="774" max="775" width="9.140625" style="923"/>
    <col min="776" max="776" width="9.5703125" style="923" customWidth="1"/>
    <col min="777" max="1024" width="9.140625" style="923"/>
    <col min="1025" max="1025" width="44.140625" style="923" bestFit="1" customWidth="1"/>
    <col min="1026" max="1026" width="11.140625" style="923" customWidth="1"/>
    <col min="1027" max="1027" width="10.28515625" style="923" customWidth="1"/>
    <col min="1028" max="1028" width="10.85546875" style="923" customWidth="1"/>
    <col min="1029" max="1029" width="9.28515625" style="923" customWidth="1"/>
    <col min="1030" max="1031" width="9.140625" style="923"/>
    <col min="1032" max="1032" width="9.5703125" style="923" customWidth="1"/>
    <col min="1033" max="1280" width="9.140625" style="923"/>
    <col min="1281" max="1281" width="44.140625" style="923" bestFit="1" customWidth="1"/>
    <col min="1282" max="1282" width="11.140625" style="923" customWidth="1"/>
    <col min="1283" max="1283" width="10.28515625" style="923" customWidth="1"/>
    <col min="1284" max="1284" width="10.85546875" style="923" customWidth="1"/>
    <col min="1285" max="1285" width="9.28515625" style="923" customWidth="1"/>
    <col min="1286" max="1287" width="9.140625" style="923"/>
    <col min="1288" max="1288" width="9.5703125" style="923" customWidth="1"/>
    <col min="1289" max="1536" width="9.140625" style="923"/>
    <col min="1537" max="1537" width="44.140625" style="923" bestFit="1" customWidth="1"/>
    <col min="1538" max="1538" width="11.140625" style="923" customWidth="1"/>
    <col min="1539" max="1539" width="10.28515625" style="923" customWidth="1"/>
    <col min="1540" max="1540" width="10.85546875" style="923" customWidth="1"/>
    <col min="1541" max="1541" width="9.28515625" style="923" customWidth="1"/>
    <col min="1542" max="1543" width="9.140625" style="923"/>
    <col min="1544" max="1544" width="9.5703125" style="923" customWidth="1"/>
    <col min="1545" max="1792" width="9.140625" style="923"/>
    <col min="1793" max="1793" width="44.140625" style="923" bestFit="1" customWidth="1"/>
    <col min="1794" max="1794" width="11.140625" style="923" customWidth="1"/>
    <col min="1795" max="1795" width="10.28515625" style="923" customWidth="1"/>
    <col min="1796" max="1796" width="10.85546875" style="923" customWidth="1"/>
    <col min="1797" max="1797" width="9.28515625" style="923" customWidth="1"/>
    <col min="1798" max="1799" width="9.140625" style="923"/>
    <col min="1800" max="1800" width="9.5703125" style="923" customWidth="1"/>
    <col min="1801" max="2048" width="9.140625" style="923"/>
    <col min="2049" max="2049" width="44.140625" style="923" bestFit="1" customWidth="1"/>
    <col min="2050" max="2050" width="11.140625" style="923" customWidth="1"/>
    <col min="2051" max="2051" width="10.28515625" style="923" customWidth="1"/>
    <col min="2052" max="2052" width="10.85546875" style="923" customWidth="1"/>
    <col min="2053" max="2053" width="9.28515625" style="923" customWidth="1"/>
    <col min="2054" max="2055" width="9.140625" style="923"/>
    <col min="2056" max="2056" width="9.5703125" style="923" customWidth="1"/>
    <col min="2057" max="2304" width="9.140625" style="923"/>
    <col min="2305" max="2305" width="44.140625" style="923" bestFit="1" customWidth="1"/>
    <col min="2306" max="2306" width="11.140625" style="923" customWidth="1"/>
    <col min="2307" max="2307" width="10.28515625" style="923" customWidth="1"/>
    <col min="2308" max="2308" width="10.85546875" style="923" customWidth="1"/>
    <col min="2309" max="2309" width="9.28515625" style="923" customWidth="1"/>
    <col min="2310" max="2311" width="9.140625" style="923"/>
    <col min="2312" max="2312" width="9.5703125" style="923" customWidth="1"/>
    <col min="2313" max="2560" width="9.140625" style="923"/>
    <col min="2561" max="2561" width="44.140625" style="923" bestFit="1" customWidth="1"/>
    <col min="2562" max="2562" width="11.140625" style="923" customWidth="1"/>
    <col min="2563" max="2563" width="10.28515625" style="923" customWidth="1"/>
    <col min="2564" max="2564" width="10.85546875" style="923" customWidth="1"/>
    <col min="2565" max="2565" width="9.28515625" style="923" customWidth="1"/>
    <col min="2566" max="2567" width="9.140625" style="923"/>
    <col min="2568" max="2568" width="9.5703125" style="923" customWidth="1"/>
    <col min="2569" max="2816" width="9.140625" style="923"/>
    <col min="2817" max="2817" width="44.140625" style="923" bestFit="1" customWidth="1"/>
    <col min="2818" max="2818" width="11.140625" style="923" customWidth="1"/>
    <col min="2819" max="2819" width="10.28515625" style="923" customWidth="1"/>
    <col min="2820" max="2820" width="10.85546875" style="923" customWidth="1"/>
    <col min="2821" max="2821" width="9.28515625" style="923" customWidth="1"/>
    <col min="2822" max="2823" width="9.140625" style="923"/>
    <col min="2824" max="2824" width="9.5703125" style="923" customWidth="1"/>
    <col min="2825" max="3072" width="9.140625" style="923"/>
    <col min="3073" max="3073" width="44.140625" style="923" bestFit="1" customWidth="1"/>
    <col min="3074" max="3074" width="11.140625" style="923" customWidth="1"/>
    <col min="3075" max="3075" width="10.28515625" style="923" customWidth="1"/>
    <col min="3076" max="3076" width="10.85546875" style="923" customWidth="1"/>
    <col min="3077" max="3077" width="9.28515625" style="923" customWidth="1"/>
    <col min="3078" max="3079" width="9.140625" style="923"/>
    <col min="3080" max="3080" width="9.5703125" style="923" customWidth="1"/>
    <col min="3081" max="3328" width="9.140625" style="923"/>
    <col min="3329" max="3329" width="44.140625" style="923" bestFit="1" customWidth="1"/>
    <col min="3330" max="3330" width="11.140625" style="923" customWidth="1"/>
    <col min="3331" max="3331" width="10.28515625" style="923" customWidth="1"/>
    <col min="3332" max="3332" width="10.85546875" style="923" customWidth="1"/>
    <col min="3333" max="3333" width="9.28515625" style="923" customWidth="1"/>
    <col min="3334" max="3335" width="9.140625" style="923"/>
    <col min="3336" max="3336" width="9.5703125" style="923" customWidth="1"/>
    <col min="3337" max="3584" width="9.140625" style="923"/>
    <col min="3585" max="3585" width="44.140625" style="923" bestFit="1" customWidth="1"/>
    <col min="3586" max="3586" width="11.140625" style="923" customWidth="1"/>
    <col min="3587" max="3587" width="10.28515625" style="923" customWidth="1"/>
    <col min="3588" max="3588" width="10.85546875" style="923" customWidth="1"/>
    <col min="3589" max="3589" width="9.28515625" style="923" customWidth="1"/>
    <col min="3590" max="3591" width="9.140625" style="923"/>
    <col min="3592" max="3592" width="9.5703125" style="923" customWidth="1"/>
    <col min="3593" max="3840" width="9.140625" style="923"/>
    <col min="3841" max="3841" width="44.140625" style="923" bestFit="1" customWidth="1"/>
    <col min="3842" max="3842" width="11.140625" style="923" customWidth="1"/>
    <col min="3843" max="3843" width="10.28515625" style="923" customWidth="1"/>
    <col min="3844" max="3844" width="10.85546875" style="923" customWidth="1"/>
    <col min="3845" max="3845" width="9.28515625" style="923" customWidth="1"/>
    <col min="3846" max="3847" width="9.140625" style="923"/>
    <col min="3848" max="3848" width="9.5703125" style="923" customWidth="1"/>
    <col min="3849" max="4096" width="9.140625" style="923"/>
    <col min="4097" max="4097" width="44.140625" style="923" bestFit="1" customWidth="1"/>
    <col min="4098" max="4098" width="11.140625" style="923" customWidth="1"/>
    <col min="4099" max="4099" width="10.28515625" style="923" customWidth="1"/>
    <col min="4100" max="4100" width="10.85546875" style="923" customWidth="1"/>
    <col min="4101" max="4101" width="9.28515625" style="923" customWidth="1"/>
    <col min="4102" max="4103" width="9.140625" style="923"/>
    <col min="4104" max="4104" width="9.5703125" style="923" customWidth="1"/>
    <col min="4105" max="4352" width="9.140625" style="923"/>
    <col min="4353" max="4353" width="44.140625" style="923" bestFit="1" customWidth="1"/>
    <col min="4354" max="4354" width="11.140625" style="923" customWidth="1"/>
    <col min="4355" max="4355" width="10.28515625" style="923" customWidth="1"/>
    <col min="4356" max="4356" width="10.85546875" style="923" customWidth="1"/>
    <col min="4357" max="4357" width="9.28515625" style="923" customWidth="1"/>
    <col min="4358" max="4359" width="9.140625" style="923"/>
    <col min="4360" max="4360" width="9.5703125" style="923" customWidth="1"/>
    <col min="4361" max="4608" width="9.140625" style="923"/>
    <col min="4609" max="4609" width="44.140625" style="923" bestFit="1" customWidth="1"/>
    <col min="4610" max="4610" width="11.140625" style="923" customWidth="1"/>
    <col min="4611" max="4611" width="10.28515625" style="923" customWidth="1"/>
    <col min="4612" max="4612" width="10.85546875" style="923" customWidth="1"/>
    <col min="4613" max="4613" width="9.28515625" style="923" customWidth="1"/>
    <col min="4614" max="4615" width="9.140625" style="923"/>
    <col min="4616" max="4616" width="9.5703125" style="923" customWidth="1"/>
    <col min="4617" max="4864" width="9.140625" style="923"/>
    <col min="4865" max="4865" width="44.140625" style="923" bestFit="1" customWidth="1"/>
    <col min="4866" max="4866" width="11.140625" style="923" customWidth="1"/>
    <col min="4867" max="4867" width="10.28515625" style="923" customWidth="1"/>
    <col min="4868" max="4868" width="10.85546875" style="923" customWidth="1"/>
    <col min="4869" max="4869" width="9.28515625" style="923" customWidth="1"/>
    <col min="4870" max="4871" width="9.140625" style="923"/>
    <col min="4872" max="4872" width="9.5703125" style="923" customWidth="1"/>
    <col min="4873" max="5120" width="9.140625" style="923"/>
    <col min="5121" max="5121" width="44.140625" style="923" bestFit="1" customWidth="1"/>
    <col min="5122" max="5122" width="11.140625" style="923" customWidth="1"/>
    <col min="5123" max="5123" width="10.28515625" style="923" customWidth="1"/>
    <col min="5124" max="5124" width="10.85546875" style="923" customWidth="1"/>
    <col min="5125" max="5125" width="9.28515625" style="923" customWidth="1"/>
    <col min="5126" max="5127" width="9.140625" style="923"/>
    <col min="5128" max="5128" width="9.5703125" style="923" customWidth="1"/>
    <col min="5129" max="5376" width="9.140625" style="923"/>
    <col min="5377" max="5377" width="44.140625" style="923" bestFit="1" customWidth="1"/>
    <col min="5378" max="5378" width="11.140625" style="923" customWidth="1"/>
    <col min="5379" max="5379" width="10.28515625" style="923" customWidth="1"/>
    <col min="5380" max="5380" width="10.85546875" style="923" customWidth="1"/>
    <col min="5381" max="5381" width="9.28515625" style="923" customWidth="1"/>
    <col min="5382" max="5383" width="9.140625" style="923"/>
    <col min="5384" max="5384" width="9.5703125" style="923" customWidth="1"/>
    <col min="5385" max="5632" width="9.140625" style="923"/>
    <col min="5633" max="5633" width="44.140625" style="923" bestFit="1" customWidth="1"/>
    <col min="5634" max="5634" width="11.140625" style="923" customWidth="1"/>
    <col min="5635" max="5635" width="10.28515625" style="923" customWidth="1"/>
    <col min="5636" max="5636" width="10.85546875" style="923" customWidth="1"/>
    <col min="5637" max="5637" width="9.28515625" style="923" customWidth="1"/>
    <col min="5638" max="5639" width="9.140625" style="923"/>
    <col min="5640" max="5640" width="9.5703125" style="923" customWidth="1"/>
    <col min="5641" max="5888" width="9.140625" style="923"/>
    <col min="5889" max="5889" width="44.140625" style="923" bestFit="1" customWidth="1"/>
    <col min="5890" max="5890" width="11.140625" style="923" customWidth="1"/>
    <col min="5891" max="5891" width="10.28515625" style="923" customWidth="1"/>
    <col min="5892" max="5892" width="10.85546875" style="923" customWidth="1"/>
    <col min="5893" max="5893" width="9.28515625" style="923" customWidth="1"/>
    <col min="5894" max="5895" width="9.140625" style="923"/>
    <col min="5896" max="5896" width="9.5703125" style="923" customWidth="1"/>
    <col min="5897" max="6144" width="9.140625" style="923"/>
    <col min="6145" max="6145" width="44.140625" style="923" bestFit="1" customWidth="1"/>
    <col min="6146" max="6146" width="11.140625" style="923" customWidth="1"/>
    <col min="6147" max="6147" width="10.28515625" style="923" customWidth="1"/>
    <col min="6148" max="6148" width="10.85546875" style="923" customWidth="1"/>
    <col min="6149" max="6149" width="9.28515625" style="923" customWidth="1"/>
    <col min="6150" max="6151" width="9.140625" style="923"/>
    <col min="6152" max="6152" width="9.5703125" style="923" customWidth="1"/>
    <col min="6153" max="6400" width="9.140625" style="923"/>
    <col min="6401" max="6401" width="44.140625" style="923" bestFit="1" customWidth="1"/>
    <col min="6402" max="6402" width="11.140625" style="923" customWidth="1"/>
    <col min="6403" max="6403" width="10.28515625" style="923" customWidth="1"/>
    <col min="6404" max="6404" width="10.85546875" style="923" customWidth="1"/>
    <col min="6405" max="6405" width="9.28515625" style="923" customWidth="1"/>
    <col min="6406" max="6407" width="9.140625" style="923"/>
    <col min="6408" max="6408" width="9.5703125" style="923" customWidth="1"/>
    <col min="6409" max="6656" width="9.140625" style="923"/>
    <col min="6657" max="6657" width="44.140625" style="923" bestFit="1" customWidth="1"/>
    <col min="6658" max="6658" width="11.140625" style="923" customWidth="1"/>
    <col min="6659" max="6659" width="10.28515625" style="923" customWidth="1"/>
    <col min="6660" max="6660" width="10.85546875" style="923" customWidth="1"/>
    <col min="6661" max="6661" width="9.28515625" style="923" customWidth="1"/>
    <col min="6662" max="6663" width="9.140625" style="923"/>
    <col min="6664" max="6664" width="9.5703125" style="923" customWidth="1"/>
    <col min="6665" max="6912" width="9.140625" style="923"/>
    <col min="6913" max="6913" width="44.140625" style="923" bestFit="1" customWidth="1"/>
    <col min="6914" max="6914" width="11.140625" style="923" customWidth="1"/>
    <col min="6915" max="6915" width="10.28515625" style="923" customWidth="1"/>
    <col min="6916" max="6916" width="10.85546875" style="923" customWidth="1"/>
    <col min="6917" max="6917" width="9.28515625" style="923" customWidth="1"/>
    <col min="6918" max="6919" width="9.140625" style="923"/>
    <col min="6920" max="6920" width="9.5703125" style="923" customWidth="1"/>
    <col min="6921" max="7168" width="9.140625" style="923"/>
    <col min="7169" max="7169" width="44.140625" style="923" bestFit="1" customWidth="1"/>
    <col min="7170" max="7170" width="11.140625" style="923" customWidth="1"/>
    <col min="7171" max="7171" width="10.28515625" style="923" customWidth="1"/>
    <col min="7172" max="7172" width="10.85546875" style="923" customWidth="1"/>
    <col min="7173" max="7173" width="9.28515625" style="923" customWidth="1"/>
    <col min="7174" max="7175" width="9.140625" style="923"/>
    <col min="7176" max="7176" width="9.5703125" style="923" customWidth="1"/>
    <col min="7177" max="7424" width="9.140625" style="923"/>
    <col min="7425" max="7425" width="44.140625" style="923" bestFit="1" customWidth="1"/>
    <col min="7426" max="7426" width="11.140625" style="923" customWidth="1"/>
    <col min="7427" max="7427" width="10.28515625" style="923" customWidth="1"/>
    <col min="7428" max="7428" width="10.85546875" style="923" customWidth="1"/>
    <col min="7429" max="7429" width="9.28515625" style="923" customWidth="1"/>
    <col min="7430" max="7431" width="9.140625" style="923"/>
    <col min="7432" max="7432" width="9.5703125" style="923" customWidth="1"/>
    <col min="7433" max="7680" width="9.140625" style="923"/>
    <col min="7681" max="7681" width="44.140625" style="923" bestFit="1" customWidth="1"/>
    <col min="7682" max="7682" width="11.140625" style="923" customWidth="1"/>
    <col min="7683" max="7683" width="10.28515625" style="923" customWidth="1"/>
    <col min="7684" max="7684" width="10.85546875" style="923" customWidth="1"/>
    <col min="7685" max="7685" width="9.28515625" style="923" customWidth="1"/>
    <col min="7686" max="7687" width="9.140625" style="923"/>
    <col min="7688" max="7688" width="9.5703125" style="923" customWidth="1"/>
    <col min="7689" max="7936" width="9.140625" style="923"/>
    <col min="7937" max="7937" width="44.140625" style="923" bestFit="1" customWidth="1"/>
    <col min="7938" max="7938" width="11.140625" style="923" customWidth="1"/>
    <col min="7939" max="7939" width="10.28515625" style="923" customWidth="1"/>
    <col min="7940" max="7940" width="10.85546875" style="923" customWidth="1"/>
    <col min="7941" max="7941" width="9.28515625" style="923" customWidth="1"/>
    <col min="7942" max="7943" width="9.140625" style="923"/>
    <col min="7944" max="7944" width="9.5703125" style="923" customWidth="1"/>
    <col min="7945" max="8192" width="9.140625" style="923"/>
    <col min="8193" max="8193" width="44.140625" style="923" bestFit="1" customWidth="1"/>
    <col min="8194" max="8194" width="11.140625" style="923" customWidth="1"/>
    <col min="8195" max="8195" width="10.28515625" style="923" customWidth="1"/>
    <col min="8196" max="8196" width="10.85546875" style="923" customWidth="1"/>
    <col min="8197" max="8197" width="9.28515625" style="923" customWidth="1"/>
    <col min="8198" max="8199" width="9.140625" style="923"/>
    <col min="8200" max="8200" width="9.5703125" style="923" customWidth="1"/>
    <col min="8201" max="8448" width="9.140625" style="923"/>
    <col min="8449" max="8449" width="44.140625" style="923" bestFit="1" customWidth="1"/>
    <col min="8450" max="8450" width="11.140625" style="923" customWidth="1"/>
    <col min="8451" max="8451" width="10.28515625" style="923" customWidth="1"/>
    <col min="8452" max="8452" width="10.85546875" style="923" customWidth="1"/>
    <col min="8453" max="8453" width="9.28515625" style="923" customWidth="1"/>
    <col min="8454" max="8455" width="9.140625" style="923"/>
    <col min="8456" max="8456" width="9.5703125" style="923" customWidth="1"/>
    <col min="8457" max="8704" width="9.140625" style="923"/>
    <col min="8705" max="8705" width="44.140625" style="923" bestFit="1" customWidth="1"/>
    <col min="8706" max="8706" width="11.140625" style="923" customWidth="1"/>
    <col min="8707" max="8707" width="10.28515625" style="923" customWidth="1"/>
    <col min="8708" max="8708" width="10.85546875" style="923" customWidth="1"/>
    <col min="8709" max="8709" width="9.28515625" style="923" customWidth="1"/>
    <col min="8710" max="8711" width="9.140625" style="923"/>
    <col min="8712" max="8712" width="9.5703125" style="923" customWidth="1"/>
    <col min="8713" max="8960" width="9.140625" style="923"/>
    <col min="8961" max="8961" width="44.140625" style="923" bestFit="1" customWidth="1"/>
    <col min="8962" max="8962" width="11.140625" style="923" customWidth="1"/>
    <col min="8963" max="8963" width="10.28515625" style="923" customWidth="1"/>
    <col min="8964" max="8964" width="10.85546875" style="923" customWidth="1"/>
    <col min="8965" max="8965" width="9.28515625" style="923" customWidth="1"/>
    <col min="8966" max="8967" width="9.140625" style="923"/>
    <col min="8968" max="8968" width="9.5703125" style="923" customWidth="1"/>
    <col min="8969" max="9216" width="9.140625" style="923"/>
    <col min="9217" max="9217" width="44.140625" style="923" bestFit="1" customWidth="1"/>
    <col min="9218" max="9218" width="11.140625" style="923" customWidth="1"/>
    <col min="9219" max="9219" width="10.28515625" style="923" customWidth="1"/>
    <col min="9220" max="9220" width="10.85546875" style="923" customWidth="1"/>
    <col min="9221" max="9221" width="9.28515625" style="923" customWidth="1"/>
    <col min="9222" max="9223" width="9.140625" style="923"/>
    <col min="9224" max="9224" width="9.5703125" style="923" customWidth="1"/>
    <col min="9225" max="9472" width="9.140625" style="923"/>
    <col min="9473" max="9473" width="44.140625" style="923" bestFit="1" customWidth="1"/>
    <col min="9474" max="9474" width="11.140625" style="923" customWidth="1"/>
    <col min="9475" max="9475" width="10.28515625" style="923" customWidth="1"/>
    <col min="9476" max="9476" width="10.85546875" style="923" customWidth="1"/>
    <col min="9477" max="9477" width="9.28515625" style="923" customWidth="1"/>
    <col min="9478" max="9479" width="9.140625" style="923"/>
    <col min="9480" max="9480" width="9.5703125" style="923" customWidth="1"/>
    <col min="9481" max="9728" width="9.140625" style="923"/>
    <col min="9729" max="9729" width="44.140625" style="923" bestFit="1" customWidth="1"/>
    <col min="9730" max="9730" width="11.140625" style="923" customWidth="1"/>
    <col min="9731" max="9731" width="10.28515625" style="923" customWidth="1"/>
    <col min="9732" max="9732" width="10.85546875" style="923" customWidth="1"/>
    <col min="9733" max="9733" width="9.28515625" style="923" customWidth="1"/>
    <col min="9734" max="9735" width="9.140625" style="923"/>
    <col min="9736" max="9736" width="9.5703125" style="923" customWidth="1"/>
    <col min="9737" max="9984" width="9.140625" style="923"/>
    <col min="9985" max="9985" width="44.140625" style="923" bestFit="1" customWidth="1"/>
    <col min="9986" max="9986" width="11.140625" style="923" customWidth="1"/>
    <col min="9987" max="9987" width="10.28515625" style="923" customWidth="1"/>
    <col min="9988" max="9988" width="10.85546875" style="923" customWidth="1"/>
    <col min="9989" max="9989" width="9.28515625" style="923" customWidth="1"/>
    <col min="9990" max="9991" width="9.140625" style="923"/>
    <col min="9992" max="9992" width="9.5703125" style="923" customWidth="1"/>
    <col min="9993" max="10240" width="9.140625" style="923"/>
    <col min="10241" max="10241" width="44.140625" style="923" bestFit="1" customWidth="1"/>
    <col min="10242" max="10242" width="11.140625" style="923" customWidth="1"/>
    <col min="10243" max="10243" width="10.28515625" style="923" customWidth="1"/>
    <col min="10244" max="10244" width="10.85546875" style="923" customWidth="1"/>
    <col min="10245" max="10245" width="9.28515625" style="923" customWidth="1"/>
    <col min="10246" max="10247" width="9.140625" style="923"/>
    <col min="10248" max="10248" width="9.5703125" style="923" customWidth="1"/>
    <col min="10249" max="10496" width="9.140625" style="923"/>
    <col min="10497" max="10497" width="44.140625" style="923" bestFit="1" customWidth="1"/>
    <col min="10498" max="10498" width="11.140625" style="923" customWidth="1"/>
    <col min="10499" max="10499" width="10.28515625" style="923" customWidth="1"/>
    <col min="10500" max="10500" width="10.85546875" style="923" customWidth="1"/>
    <col min="10501" max="10501" width="9.28515625" style="923" customWidth="1"/>
    <col min="10502" max="10503" width="9.140625" style="923"/>
    <col min="10504" max="10504" width="9.5703125" style="923" customWidth="1"/>
    <col min="10505" max="10752" width="9.140625" style="923"/>
    <col min="10753" max="10753" width="44.140625" style="923" bestFit="1" customWidth="1"/>
    <col min="10754" max="10754" width="11.140625" style="923" customWidth="1"/>
    <col min="10755" max="10755" width="10.28515625" style="923" customWidth="1"/>
    <col min="10756" max="10756" width="10.85546875" style="923" customWidth="1"/>
    <col min="10757" max="10757" width="9.28515625" style="923" customWidth="1"/>
    <col min="10758" max="10759" width="9.140625" style="923"/>
    <col min="10760" max="10760" width="9.5703125" style="923" customWidth="1"/>
    <col min="10761" max="11008" width="9.140625" style="923"/>
    <col min="11009" max="11009" width="44.140625" style="923" bestFit="1" customWidth="1"/>
    <col min="11010" max="11010" width="11.140625" style="923" customWidth="1"/>
    <col min="11011" max="11011" width="10.28515625" style="923" customWidth="1"/>
    <col min="11012" max="11012" width="10.85546875" style="923" customWidth="1"/>
    <col min="11013" max="11013" width="9.28515625" style="923" customWidth="1"/>
    <col min="11014" max="11015" width="9.140625" style="923"/>
    <col min="11016" max="11016" width="9.5703125" style="923" customWidth="1"/>
    <col min="11017" max="11264" width="9.140625" style="923"/>
    <col min="11265" max="11265" width="44.140625" style="923" bestFit="1" customWidth="1"/>
    <col min="11266" max="11266" width="11.140625" style="923" customWidth="1"/>
    <col min="11267" max="11267" width="10.28515625" style="923" customWidth="1"/>
    <col min="11268" max="11268" width="10.85546875" style="923" customWidth="1"/>
    <col min="11269" max="11269" width="9.28515625" style="923" customWidth="1"/>
    <col min="11270" max="11271" width="9.140625" style="923"/>
    <col min="11272" max="11272" width="9.5703125" style="923" customWidth="1"/>
    <col min="11273" max="11520" width="9.140625" style="923"/>
    <col min="11521" max="11521" width="44.140625" style="923" bestFit="1" customWidth="1"/>
    <col min="11522" max="11522" width="11.140625" style="923" customWidth="1"/>
    <col min="11523" max="11523" width="10.28515625" style="923" customWidth="1"/>
    <col min="11524" max="11524" width="10.85546875" style="923" customWidth="1"/>
    <col min="11525" max="11525" width="9.28515625" style="923" customWidth="1"/>
    <col min="11526" max="11527" width="9.140625" style="923"/>
    <col min="11528" max="11528" width="9.5703125" style="923" customWidth="1"/>
    <col min="11529" max="11776" width="9.140625" style="923"/>
    <col min="11777" max="11777" width="44.140625" style="923" bestFit="1" customWidth="1"/>
    <col min="11778" max="11778" width="11.140625" style="923" customWidth="1"/>
    <col min="11779" max="11779" width="10.28515625" style="923" customWidth="1"/>
    <col min="11780" max="11780" width="10.85546875" style="923" customWidth="1"/>
    <col min="11781" max="11781" width="9.28515625" style="923" customWidth="1"/>
    <col min="11782" max="11783" width="9.140625" style="923"/>
    <col min="11784" max="11784" width="9.5703125" style="923" customWidth="1"/>
    <col min="11785" max="12032" width="9.140625" style="923"/>
    <col min="12033" max="12033" width="44.140625" style="923" bestFit="1" customWidth="1"/>
    <col min="12034" max="12034" width="11.140625" style="923" customWidth="1"/>
    <col min="12035" max="12035" width="10.28515625" style="923" customWidth="1"/>
    <col min="12036" max="12036" width="10.85546875" style="923" customWidth="1"/>
    <col min="12037" max="12037" width="9.28515625" style="923" customWidth="1"/>
    <col min="12038" max="12039" width="9.140625" style="923"/>
    <col min="12040" max="12040" width="9.5703125" style="923" customWidth="1"/>
    <col min="12041" max="12288" width="9.140625" style="923"/>
    <col min="12289" max="12289" width="44.140625" style="923" bestFit="1" customWidth="1"/>
    <col min="12290" max="12290" width="11.140625" style="923" customWidth="1"/>
    <col min="12291" max="12291" width="10.28515625" style="923" customWidth="1"/>
    <col min="12292" max="12292" width="10.85546875" style="923" customWidth="1"/>
    <col min="12293" max="12293" width="9.28515625" style="923" customWidth="1"/>
    <col min="12294" max="12295" width="9.140625" style="923"/>
    <col min="12296" max="12296" width="9.5703125" style="923" customWidth="1"/>
    <col min="12297" max="12544" width="9.140625" style="923"/>
    <col min="12545" max="12545" width="44.140625" style="923" bestFit="1" customWidth="1"/>
    <col min="12546" max="12546" width="11.140625" style="923" customWidth="1"/>
    <col min="12547" max="12547" width="10.28515625" style="923" customWidth="1"/>
    <col min="12548" max="12548" width="10.85546875" style="923" customWidth="1"/>
    <col min="12549" max="12549" width="9.28515625" style="923" customWidth="1"/>
    <col min="12550" max="12551" width="9.140625" style="923"/>
    <col min="12552" max="12552" width="9.5703125" style="923" customWidth="1"/>
    <col min="12553" max="12800" width="9.140625" style="923"/>
    <col min="12801" max="12801" width="44.140625" style="923" bestFit="1" customWidth="1"/>
    <col min="12802" max="12802" width="11.140625" style="923" customWidth="1"/>
    <col min="12803" max="12803" width="10.28515625" style="923" customWidth="1"/>
    <col min="12804" max="12804" width="10.85546875" style="923" customWidth="1"/>
    <col min="12805" max="12805" width="9.28515625" style="923" customWidth="1"/>
    <col min="12806" max="12807" width="9.140625" style="923"/>
    <col min="12808" max="12808" width="9.5703125" style="923" customWidth="1"/>
    <col min="12809" max="13056" width="9.140625" style="923"/>
    <col min="13057" max="13057" width="44.140625" style="923" bestFit="1" customWidth="1"/>
    <col min="13058" max="13058" width="11.140625" style="923" customWidth="1"/>
    <col min="13059" max="13059" width="10.28515625" style="923" customWidth="1"/>
    <col min="13060" max="13060" width="10.85546875" style="923" customWidth="1"/>
    <col min="13061" max="13061" width="9.28515625" style="923" customWidth="1"/>
    <col min="13062" max="13063" width="9.140625" style="923"/>
    <col min="13064" max="13064" width="9.5703125" style="923" customWidth="1"/>
    <col min="13065" max="13312" width="9.140625" style="923"/>
    <col min="13313" max="13313" width="44.140625" style="923" bestFit="1" customWidth="1"/>
    <col min="13314" max="13314" width="11.140625" style="923" customWidth="1"/>
    <col min="13315" max="13315" width="10.28515625" style="923" customWidth="1"/>
    <col min="13316" max="13316" width="10.85546875" style="923" customWidth="1"/>
    <col min="13317" max="13317" width="9.28515625" style="923" customWidth="1"/>
    <col min="13318" max="13319" width="9.140625" style="923"/>
    <col min="13320" max="13320" width="9.5703125" style="923" customWidth="1"/>
    <col min="13321" max="13568" width="9.140625" style="923"/>
    <col min="13569" max="13569" width="44.140625" style="923" bestFit="1" customWidth="1"/>
    <col min="13570" max="13570" width="11.140625" style="923" customWidth="1"/>
    <col min="13571" max="13571" width="10.28515625" style="923" customWidth="1"/>
    <col min="13572" max="13572" width="10.85546875" style="923" customWidth="1"/>
    <col min="13573" max="13573" width="9.28515625" style="923" customWidth="1"/>
    <col min="13574" max="13575" width="9.140625" style="923"/>
    <col min="13576" max="13576" width="9.5703125" style="923" customWidth="1"/>
    <col min="13577" max="13824" width="9.140625" style="923"/>
    <col min="13825" max="13825" width="44.140625" style="923" bestFit="1" customWidth="1"/>
    <col min="13826" max="13826" width="11.140625" style="923" customWidth="1"/>
    <col min="13827" max="13827" width="10.28515625" style="923" customWidth="1"/>
    <col min="13828" max="13828" width="10.85546875" style="923" customWidth="1"/>
    <col min="13829" max="13829" width="9.28515625" style="923" customWidth="1"/>
    <col min="13830" max="13831" width="9.140625" style="923"/>
    <col min="13832" max="13832" width="9.5703125" style="923" customWidth="1"/>
    <col min="13833" max="14080" width="9.140625" style="923"/>
    <col min="14081" max="14081" width="44.140625" style="923" bestFit="1" customWidth="1"/>
    <col min="14082" max="14082" width="11.140625" style="923" customWidth="1"/>
    <col min="14083" max="14083" width="10.28515625" style="923" customWidth="1"/>
    <col min="14084" max="14084" width="10.85546875" style="923" customWidth="1"/>
    <col min="14085" max="14085" width="9.28515625" style="923" customWidth="1"/>
    <col min="14086" max="14087" width="9.140625" style="923"/>
    <col min="14088" max="14088" width="9.5703125" style="923" customWidth="1"/>
    <col min="14089" max="14336" width="9.140625" style="923"/>
    <col min="14337" max="14337" width="44.140625" style="923" bestFit="1" customWidth="1"/>
    <col min="14338" max="14338" width="11.140625" style="923" customWidth="1"/>
    <col min="14339" max="14339" width="10.28515625" style="923" customWidth="1"/>
    <col min="14340" max="14340" width="10.85546875" style="923" customWidth="1"/>
    <col min="14341" max="14341" width="9.28515625" style="923" customWidth="1"/>
    <col min="14342" max="14343" width="9.140625" style="923"/>
    <col min="14344" max="14344" width="9.5703125" style="923" customWidth="1"/>
    <col min="14345" max="14592" width="9.140625" style="923"/>
    <col min="14593" max="14593" width="44.140625" style="923" bestFit="1" customWidth="1"/>
    <col min="14594" max="14594" width="11.140625" style="923" customWidth="1"/>
    <col min="14595" max="14595" width="10.28515625" style="923" customWidth="1"/>
    <col min="14596" max="14596" width="10.85546875" style="923" customWidth="1"/>
    <col min="14597" max="14597" width="9.28515625" style="923" customWidth="1"/>
    <col min="14598" max="14599" width="9.140625" style="923"/>
    <col min="14600" max="14600" width="9.5703125" style="923" customWidth="1"/>
    <col min="14601" max="14848" width="9.140625" style="923"/>
    <col min="14849" max="14849" width="44.140625" style="923" bestFit="1" customWidth="1"/>
    <col min="14850" max="14850" width="11.140625" style="923" customWidth="1"/>
    <col min="14851" max="14851" width="10.28515625" style="923" customWidth="1"/>
    <col min="14852" max="14852" width="10.85546875" style="923" customWidth="1"/>
    <col min="14853" max="14853" width="9.28515625" style="923" customWidth="1"/>
    <col min="14854" max="14855" width="9.140625" style="923"/>
    <col min="14856" max="14856" width="9.5703125" style="923" customWidth="1"/>
    <col min="14857" max="15104" width="9.140625" style="923"/>
    <col min="15105" max="15105" width="44.140625" style="923" bestFit="1" customWidth="1"/>
    <col min="15106" max="15106" width="11.140625" style="923" customWidth="1"/>
    <col min="15107" max="15107" width="10.28515625" style="923" customWidth="1"/>
    <col min="15108" max="15108" width="10.85546875" style="923" customWidth="1"/>
    <col min="15109" max="15109" width="9.28515625" style="923" customWidth="1"/>
    <col min="15110" max="15111" width="9.140625" style="923"/>
    <col min="15112" max="15112" width="9.5703125" style="923" customWidth="1"/>
    <col min="15113" max="15360" width="9.140625" style="923"/>
    <col min="15361" max="15361" width="44.140625" style="923" bestFit="1" customWidth="1"/>
    <col min="15362" max="15362" width="11.140625" style="923" customWidth="1"/>
    <col min="15363" max="15363" width="10.28515625" style="923" customWidth="1"/>
    <col min="15364" max="15364" width="10.85546875" style="923" customWidth="1"/>
    <col min="15365" max="15365" width="9.28515625" style="923" customWidth="1"/>
    <col min="15366" max="15367" width="9.140625" style="923"/>
    <col min="15368" max="15368" width="9.5703125" style="923" customWidth="1"/>
    <col min="15369" max="15616" width="9.140625" style="923"/>
    <col min="15617" max="15617" width="44.140625" style="923" bestFit="1" customWidth="1"/>
    <col min="15618" max="15618" width="11.140625" style="923" customWidth="1"/>
    <col min="15619" max="15619" width="10.28515625" style="923" customWidth="1"/>
    <col min="15620" max="15620" width="10.85546875" style="923" customWidth="1"/>
    <col min="15621" max="15621" width="9.28515625" style="923" customWidth="1"/>
    <col min="15622" max="15623" width="9.140625" style="923"/>
    <col min="15624" max="15624" width="9.5703125" style="923" customWidth="1"/>
    <col min="15625" max="15872" width="9.140625" style="923"/>
    <col min="15873" max="15873" width="44.140625" style="923" bestFit="1" customWidth="1"/>
    <col min="15874" max="15874" width="11.140625" style="923" customWidth="1"/>
    <col min="15875" max="15875" width="10.28515625" style="923" customWidth="1"/>
    <col min="15876" max="15876" width="10.85546875" style="923" customWidth="1"/>
    <col min="15877" max="15877" width="9.28515625" style="923" customWidth="1"/>
    <col min="15878" max="15879" width="9.140625" style="923"/>
    <col min="15880" max="15880" width="9.5703125" style="923" customWidth="1"/>
    <col min="15881" max="16128" width="9.140625" style="923"/>
    <col min="16129" max="16129" width="44.140625" style="923" bestFit="1" customWidth="1"/>
    <col min="16130" max="16130" width="11.140625" style="923" customWidth="1"/>
    <col min="16131" max="16131" width="10.28515625" style="923" customWidth="1"/>
    <col min="16132" max="16132" width="10.85546875" style="923" customWidth="1"/>
    <col min="16133" max="16133" width="9.28515625" style="923" customWidth="1"/>
    <col min="16134" max="16135" width="9.140625" style="923"/>
    <col min="16136" max="16136" width="9.5703125" style="923" customWidth="1"/>
    <col min="16137" max="16384" width="9.140625" style="923"/>
  </cols>
  <sheetData>
    <row r="1" spans="1:22">
      <c r="A1" s="2252" t="s">
        <v>992</v>
      </c>
      <c r="B1" s="2252"/>
      <c r="C1" s="2252"/>
      <c r="D1" s="2252"/>
      <c r="E1" s="2252"/>
      <c r="F1" s="2252"/>
      <c r="G1" s="2252"/>
      <c r="H1" s="2252"/>
      <c r="I1" s="1007"/>
      <c r="J1" s="1007"/>
      <c r="K1" s="1007"/>
    </row>
    <row r="2" spans="1:22">
      <c r="A2" s="2273" t="s">
        <v>231</v>
      </c>
      <c r="B2" s="2273"/>
      <c r="C2" s="2273"/>
      <c r="D2" s="2273"/>
      <c r="E2" s="2273"/>
      <c r="F2" s="2273"/>
      <c r="G2" s="2273"/>
      <c r="H2" s="2273"/>
      <c r="I2" s="1062"/>
      <c r="J2" s="1062"/>
      <c r="K2" s="1062"/>
    </row>
    <row r="3" spans="1:22">
      <c r="A3" s="2273" t="s">
        <v>889</v>
      </c>
      <c r="B3" s="2273"/>
      <c r="C3" s="2273"/>
      <c r="D3" s="2273"/>
      <c r="E3" s="2273"/>
      <c r="F3" s="2273"/>
      <c r="G3" s="2273"/>
      <c r="H3" s="2273"/>
      <c r="I3" s="1062"/>
      <c r="J3" s="1062"/>
      <c r="K3" s="1062"/>
    </row>
    <row r="4" spans="1:22" ht="16.5" thickBot="1">
      <c r="B4" s="978"/>
      <c r="C4" s="978"/>
      <c r="D4" s="978"/>
      <c r="G4" s="2254" t="s">
        <v>1</v>
      </c>
      <c r="H4" s="2254"/>
    </row>
    <row r="5" spans="1:22" ht="19.5" customHeight="1" thickTop="1">
      <c r="A5" s="2274" t="s">
        <v>47</v>
      </c>
      <c r="B5" s="1061">
        <v>2017</v>
      </c>
      <c r="C5" s="1061">
        <v>2018</v>
      </c>
      <c r="D5" s="1061">
        <v>2019</v>
      </c>
      <c r="E5" s="2257" t="s">
        <v>894</v>
      </c>
      <c r="F5" s="2258"/>
      <c r="G5" s="2258"/>
      <c r="H5" s="2259"/>
    </row>
    <row r="6" spans="1:22" ht="19.5" customHeight="1">
      <c r="A6" s="2275"/>
      <c r="B6" s="2267" t="s">
        <v>885</v>
      </c>
      <c r="C6" s="2267" t="s">
        <v>885</v>
      </c>
      <c r="D6" s="2267" t="s">
        <v>883</v>
      </c>
      <c r="E6" s="2260" t="s">
        <v>45</v>
      </c>
      <c r="F6" s="2262"/>
      <c r="G6" s="2261" t="s">
        <v>58</v>
      </c>
      <c r="H6" s="2263"/>
    </row>
    <row r="7" spans="1:22" ht="19.5" customHeight="1">
      <c r="A7" s="2275"/>
      <c r="B7" s="2268"/>
      <c r="C7" s="2268"/>
      <c r="D7" s="2268"/>
      <c r="E7" s="1003" t="s">
        <v>2</v>
      </c>
      <c r="F7" s="980" t="s">
        <v>882</v>
      </c>
      <c r="G7" s="1003" t="s">
        <v>2</v>
      </c>
      <c r="H7" s="979" t="s">
        <v>882</v>
      </c>
    </row>
    <row r="8" spans="1:22" ht="24.75" customHeight="1">
      <c r="A8" s="1001" t="s">
        <v>987</v>
      </c>
      <c r="B8" s="1096">
        <v>2387125.3786899806</v>
      </c>
      <c r="C8" s="1096">
        <v>2808873.1430202951</v>
      </c>
      <c r="D8" s="1096">
        <v>3331565.3882900197</v>
      </c>
      <c r="E8" s="1085">
        <v>421747.76433031447</v>
      </c>
      <c r="F8" s="1086">
        <v>17.667600038744656</v>
      </c>
      <c r="G8" s="1085">
        <v>522692.24526972463</v>
      </c>
      <c r="H8" s="1084">
        <v>18.608609882171102</v>
      </c>
      <c r="P8" s="927"/>
      <c r="Q8" s="927"/>
      <c r="R8" s="927"/>
      <c r="S8" s="927"/>
      <c r="T8" s="927"/>
      <c r="U8" s="927"/>
      <c r="V8" s="927"/>
    </row>
    <row r="9" spans="1:22" ht="24.75" customHeight="1">
      <c r="A9" s="996" t="s">
        <v>986</v>
      </c>
      <c r="B9" s="1089">
        <v>199089.89532119676</v>
      </c>
      <c r="C9" s="1089">
        <v>223881.27045233804</v>
      </c>
      <c r="D9" s="1089">
        <v>272507.43884889281</v>
      </c>
      <c r="E9" s="1089">
        <v>24791.375131141278</v>
      </c>
      <c r="F9" s="1090">
        <v>12.452352285958423</v>
      </c>
      <c r="G9" s="1089">
        <v>48626.168396554771</v>
      </c>
      <c r="H9" s="1088">
        <v>21.719623217390474</v>
      </c>
      <c r="P9" s="927"/>
      <c r="Q9" s="927"/>
      <c r="R9" s="927"/>
      <c r="S9" s="927"/>
      <c r="T9" s="927"/>
      <c r="U9" s="927"/>
      <c r="V9" s="927"/>
    </row>
    <row r="10" spans="1:22" ht="24.75" customHeight="1">
      <c r="A10" s="996" t="s">
        <v>982</v>
      </c>
      <c r="B10" s="1089">
        <v>179031.51721692461</v>
      </c>
      <c r="C10" s="1089">
        <v>205750.27252444383</v>
      </c>
      <c r="D10" s="1089">
        <v>251773.14511958632</v>
      </c>
      <c r="E10" s="1089">
        <v>26718.755307519226</v>
      </c>
      <c r="F10" s="1090">
        <v>14.924051207779963</v>
      </c>
      <c r="G10" s="1089">
        <v>46022.872595142486</v>
      </c>
      <c r="H10" s="1088">
        <v>22.368316712520908</v>
      </c>
      <c r="P10" s="927"/>
      <c r="Q10" s="927"/>
      <c r="R10" s="927"/>
      <c r="S10" s="927"/>
      <c r="T10" s="927"/>
      <c r="U10" s="927"/>
      <c r="V10" s="927"/>
    </row>
    <row r="11" spans="1:22" ht="24.75" customHeight="1">
      <c r="A11" s="996" t="s">
        <v>981</v>
      </c>
      <c r="B11" s="1089">
        <v>20058.37810427216</v>
      </c>
      <c r="C11" s="1089">
        <v>18130.997927894197</v>
      </c>
      <c r="D11" s="1089">
        <v>20734.293729306493</v>
      </c>
      <c r="E11" s="1089">
        <v>-1927.3801763779629</v>
      </c>
      <c r="F11" s="1090">
        <v>-9.6088535491683515</v>
      </c>
      <c r="G11" s="1089">
        <v>2603.295801412296</v>
      </c>
      <c r="H11" s="1088">
        <v>14.358259880484431</v>
      </c>
      <c r="P11" s="927"/>
      <c r="Q11" s="927"/>
      <c r="R11" s="927"/>
      <c r="S11" s="927"/>
      <c r="T11" s="927"/>
      <c r="U11" s="927"/>
      <c r="V11" s="927"/>
    </row>
    <row r="12" spans="1:22" ht="24.75" customHeight="1">
      <c r="A12" s="996" t="s">
        <v>985</v>
      </c>
      <c r="B12" s="1089">
        <v>861131.86444910488</v>
      </c>
      <c r="C12" s="1089">
        <v>982097.89835543977</v>
      </c>
      <c r="D12" s="1089">
        <v>1097922.5246591477</v>
      </c>
      <c r="E12" s="1089">
        <v>120966.03390633489</v>
      </c>
      <c r="F12" s="1090">
        <v>14.04732990384939</v>
      </c>
      <c r="G12" s="1089">
        <v>115824.62630370795</v>
      </c>
      <c r="H12" s="1088">
        <v>11.793592726108129</v>
      </c>
      <c r="P12" s="927"/>
      <c r="Q12" s="927"/>
      <c r="R12" s="927"/>
      <c r="S12" s="927"/>
      <c r="T12" s="927"/>
      <c r="U12" s="927"/>
      <c r="V12" s="927"/>
    </row>
    <row r="13" spans="1:22" ht="24.75" customHeight="1">
      <c r="A13" s="996" t="s">
        <v>982</v>
      </c>
      <c r="B13" s="1089">
        <v>847697.55835664424</v>
      </c>
      <c r="C13" s="1089">
        <v>971478.88376977923</v>
      </c>
      <c r="D13" s="1089">
        <v>1086117.3041479685</v>
      </c>
      <c r="E13" s="1089">
        <v>123781.325413135</v>
      </c>
      <c r="F13" s="1090">
        <v>14.602062279511438</v>
      </c>
      <c r="G13" s="1089">
        <v>114638.4203781893</v>
      </c>
      <c r="H13" s="1088">
        <v>11.800402694636055</v>
      </c>
      <c r="P13" s="927"/>
      <c r="Q13" s="927"/>
      <c r="R13" s="927"/>
      <c r="S13" s="927"/>
      <c r="T13" s="927"/>
      <c r="U13" s="927"/>
      <c r="V13" s="927"/>
    </row>
    <row r="14" spans="1:22" ht="24.75" customHeight="1">
      <c r="A14" s="996" t="s">
        <v>981</v>
      </c>
      <c r="B14" s="1089">
        <v>13434.306092460625</v>
      </c>
      <c r="C14" s="1089">
        <v>10619.014585660534</v>
      </c>
      <c r="D14" s="1089">
        <v>11805.220511179121</v>
      </c>
      <c r="E14" s="1089">
        <v>-2815.2915068000912</v>
      </c>
      <c r="F14" s="1090">
        <v>-20.955987510066052</v>
      </c>
      <c r="G14" s="1089">
        <v>1186.2059255185868</v>
      </c>
      <c r="H14" s="1088">
        <v>11.170583823478205</v>
      </c>
      <c r="P14" s="927"/>
      <c r="Q14" s="927"/>
      <c r="R14" s="927"/>
      <c r="S14" s="927"/>
      <c r="T14" s="927"/>
      <c r="U14" s="927"/>
      <c r="V14" s="927"/>
    </row>
    <row r="15" spans="1:22" ht="24.75" customHeight="1">
      <c r="A15" s="996" t="s">
        <v>984</v>
      </c>
      <c r="B15" s="1089">
        <v>1015472.2395319768</v>
      </c>
      <c r="C15" s="1089">
        <v>1297595.1942319607</v>
      </c>
      <c r="D15" s="1089">
        <v>1593199.5036222783</v>
      </c>
      <c r="E15" s="1089">
        <v>282122.95469998394</v>
      </c>
      <c r="F15" s="1090">
        <v>27.782438920241898</v>
      </c>
      <c r="G15" s="1089">
        <v>295604.30939031765</v>
      </c>
      <c r="H15" s="1088">
        <v>22.780934354899809</v>
      </c>
      <c r="P15" s="927"/>
      <c r="Q15" s="927"/>
      <c r="R15" s="927"/>
      <c r="S15" s="927"/>
      <c r="T15" s="927"/>
      <c r="U15" s="927"/>
      <c r="V15" s="927"/>
    </row>
    <row r="16" spans="1:22" ht="24.75" customHeight="1">
      <c r="A16" s="996" t="s">
        <v>982</v>
      </c>
      <c r="B16" s="1089">
        <v>981618.98820830008</v>
      </c>
      <c r="C16" s="1089">
        <v>1270210.5660040202</v>
      </c>
      <c r="D16" s="1089">
        <v>1565045.8531773391</v>
      </c>
      <c r="E16" s="1089">
        <v>288591.57779572008</v>
      </c>
      <c r="F16" s="1090">
        <v>29.399551278288921</v>
      </c>
      <c r="G16" s="1089">
        <v>294835.28717331891</v>
      </c>
      <c r="H16" s="1088">
        <v>23.211528471287004</v>
      </c>
      <c r="P16" s="927"/>
      <c r="Q16" s="927"/>
      <c r="R16" s="927"/>
      <c r="S16" s="927"/>
      <c r="T16" s="927"/>
      <c r="U16" s="927"/>
      <c r="V16" s="927"/>
    </row>
    <row r="17" spans="1:22" ht="24.75" customHeight="1">
      <c r="A17" s="996" t="s">
        <v>981</v>
      </c>
      <c r="B17" s="1089">
        <v>33853.251323676683</v>
      </c>
      <c r="C17" s="1089">
        <v>27384.6282279406</v>
      </c>
      <c r="D17" s="1089">
        <v>28153.650444939281</v>
      </c>
      <c r="E17" s="1089">
        <v>-6468.6230957360822</v>
      </c>
      <c r="F17" s="1090">
        <v>-19.107834086269822</v>
      </c>
      <c r="G17" s="1089">
        <v>769.02221699868096</v>
      </c>
      <c r="H17" s="1088">
        <v>2.8082258798534494</v>
      </c>
      <c r="P17" s="927"/>
      <c r="Q17" s="927"/>
      <c r="R17" s="927"/>
      <c r="S17" s="927"/>
      <c r="T17" s="927"/>
      <c r="U17" s="927"/>
      <c r="V17" s="927"/>
    </row>
    <row r="18" spans="1:22" ht="24.75" customHeight="1">
      <c r="A18" s="996" t="s">
        <v>983</v>
      </c>
      <c r="B18" s="1089">
        <v>287572.22166196763</v>
      </c>
      <c r="C18" s="1089">
        <v>281149.3810763082</v>
      </c>
      <c r="D18" s="1089">
        <v>342215.151872897</v>
      </c>
      <c r="E18" s="1089">
        <v>-6422.8405856594327</v>
      </c>
      <c r="F18" s="1090">
        <v>-2.2334704473679263</v>
      </c>
      <c r="G18" s="1089">
        <v>61065.770796588797</v>
      </c>
      <c r="H18" s="1088">
        <v>21.720044541024482</v>
      </c>
      <c r="P18" s="927"/>
      <c r="Q18" s="927"/>
      <c r="R18" s="927"/>
      <c r="S18" s="927"/>
      <c r="T18" s="927"/>
      <c r="U18" s="927"/>
      <c r="V18" s="927"/>
    </row>
    <row r="19" spans="1:22" ht="24.75" customHeight="1">
      <c r="A19" s="996" t="s">
        <v>982</v>
      </c>
      <c r="B19" s="1089">
        <v>253199.49491380097</v>
      </c>
      <c r="C19" s="1089">
        <v>261438.61477897994</v>
      </c>
      <c r="D19" s="1089">
        <v>304735.70409884688</v>
      </c>
      <c r="E19" s="1089">
        <v>8239.1198651789746</v>
      </c>
      <c r="F19" s="1090">
        <v>3.2540032783177129</v>
      </c>
      <c r="G19" s="1089">
        <v>43297.089319866936</v>
      </c>
      <c r="H19" s="1088">
        <v>16.561091924569087</v>
      </c>
      <c r="P19" s="927"/>
      <c r="Q19" s="927"/>
      <c r="R19" s="927"/>
      <c r="S19" s="927"/>
      <c r="T19" s="927"/>
      <c r="U19" s="927"/>
      <c r="V19" s="927"/>
    </row>
    <row r="20" spans="1:22" ht="24.75" customHeight="1">
      <c r="A20" s="996" t="s">
        <v>981</v>
      </c>
      <c r="B20" s="1089">
        <v>34372.726748166664</v>
      </c>
      <c r="C20" s="1089">
        <v>19710.766297328249</v>
      </c>
      <c r="D20" s="1089">
        <v>37479.447774050102</v>
      </c>
      <c r="E20" s="1089">
        <v>-14661.960450838415</v>
      </c>
      <c r="F20" s="1090">
        <v>-42.655796725874936</v>
      </c>
      <c r="G20" s="1089">
        <v>17768.681476721853</v>
      </c>
      <c r="H20" s="1088">
        <v>90.147086159356263</v>
      </c>
      <c r="P20" s="927"/>
      <c r="Q20" s="927"/>
      <c r="R20" s="927"/>
      <c r="S20" s="927"/>
      <c r="T20" s="927"/>
      <c r="U20" s="927"/>
      <c r="V20" s="927"/>
    </row>
    <row r="21" spans="1:22" ht="24.75" customHeight="1">
      <c r="A21" s="996" t="s">
        <v>980</v>
      </c>
      <c r="B21" s="1089">
        <v>23859.157725734705</v>
      </c>
      <c r="C21" s="1089">
        <v>24149.398904248785</v>
      </c>
      <c r="D21" s="1089">
        <v>25720.769286803501</v>
      </c>
      <c r="E21" s="1089">
        <v>290.24117851407937</v>
      </c>
      <c r="F21" s="1090">
        <v>1.2164770519163071</v>
      </c>
      <c r="G21" s="1089">
        <v>1571.3703825547163</v>
      </c>
      <c r="H21" s="1088">
        <v>6.5068716152527228</v>
      </c>
      <c r="P21" s="927"/>
      <c r="Q21" s="927"/>
      <c r="R21" s="927"/>
      <c r="S21" s="927"/>
      <c r="T21" s="927"/>
      <c r="U21" s="927"/>
      <c r="V21" s="927"/>
    </row>
    <row r="22" spans="1:22" ht="24.75" customHeight="1">
      <c r="A22" s="1001" t="s">
        <v>991</v>
      </c>
      <c r="B22" s="1085">
        <v>9259.2000791400005</v>
      </c>
      <c r="C22" s="1085">
        <v>18722.442916799999</v>
      </c>
      <c r="D22" s="1085">
        <v>28218.17034638</v>
      </c>
      <c r="E22" s="1085">
        <v>9463.2428376599983</v>
      </c>
      <c r="F22" s="1086">
        <v>102.20367587670651</v>
      </c>
      <c r="G22" s="1085">
        <v>9495.7274295800016</v>
      </c>
      <c r="H22" s="1084">
        <v>50.718421051022709</v>
      </c>
      <c r="P22" s="927"/>
      <c r="Q22" s="927"/>
      <c r="R22" s="927"/>
      <c r="S22" s="927"/>
      <c r="T22" s="927"/>
      <c r="U22" s="927"/>
      <c r="V22" s="927"/>
    </row>
    <row r="23" spans="1:22" ht="24.75" customHeight="1">
      <c r="A23" s="1001" t="s">
        <v>978</v>
      </c>
      <c r="B23" s="1085">
        <v>0</v>
      </c>
      <c r="C23" s="1085">
        <v>1772.25</v>
      </c>
      <c r="D23" s="1085">
        <v>5691.5</v>
      </c>
      <c r="E23" s="1085">
        <v>1772.25</v>
      </c>
      <c r="F23" s="1086" t="e">
        <v>#DIV/0!</v>
      </c>
      <c r="G23" s="1085">
        <v>3919.25</v>
      </c>
      <c r="H23" s="1084">
        <v>221.14543659190295</v>
      </c>
      <c r="P23" s="927"/>
      <c r="Q23" s="927"/>
      <c r="R23" s="927"/>
      <c r="S23" s="927"/>
      <c r="T23" s="927"/>
      <c r="U23" s="927"/>
      <c r="V23" s="927"/>
    </row>
    <row r="24" spans="1:22" ht="24.75" customHeight="1">
      <c r="A24" s="1095" t="s">
        <v>977</v>
      </c>
      <c r="B24" s="1085">
        <v>621344.22173044761</v>
      </c>
      <c r="C24" s="1085">
        <v>754750.5847039941</v>
      </c>
      <c r="D24" s="1085">
        <v>872721.19118782156</v>
      </c>
      <c r="E24" s="1085">
        <v>133406.36297354649</v>
      </c>
      <c r="F24" s="1086">
        <v>21.470604909145035</v>
      </c>
      <c r="G24" s="1085">
        <v>117970.60648382746</v>
      </c>
      <c r="H24" s="1084">
        <v>15.630409419304311</v>
      </c>
      <c r="P24" s="927"/>
      <c r="Q24" s="927"/>
      <c r="R24" s="927"/>
      <c r="S24" s="927"/>
      <c r="T24" s="927"/>
      <c r="U24" s="927"/>
      <c r="V24" s="927"/>
    </row>
    <row r="25" spans="1:22" ht="24.75" customHeight="1">
      <c r="A25" s="1094" t="s">
        <v>976</v>
      </c>
      <c r="B25" s="1089">
        <v>238458.071468662</v>
      </c>
      <c r="C25" s="1089">
        <v>287307.30678297003</v>
      </c>
      <c r="D25" s="1089">
        <v>309971.70360661158</v>
      </c>
      <c r="E25" s="1089">
        <v>48849.235314308025</v>
      </c>
      <c r="F25" s="1090">
        <v>20.48546103448956</v>
      </c>
      <c r="G25" s="1089">
        <v>22664.396823641553</v>
      </c>
      <c r="H25" s="1088">
        <v>7.8885556644621238</v>
      </c>
      <c r="P25" s="927"/>
      <c r="Q25" s="927"/>
      <c r="R25" s="927"/>
      <c r="S25" s="927"/>
      <c r="T25" s="927"/>
      <c r="U25" s="927"/>
      <c r="V25" s="927"/>
    </row>
    <row r="26" spans="1:22" ht="24.75" customHeight="1">
      <c r="A26" s="1094" t="s">
        <v>975</v>
      </c>
      <c r="B26" s="1089">
        <v>182482.54321966646</v>
      </c>
      <c r="C26" s="1089">
        <v>232893.1956128162</v>
      </c>
      <c r="D26" s="1089">
        <v>277764.6984182797</v>
      </c>
      <c r="E26" s="1089">
        <v>50410.652393149736</v>
      </c>
      <c r="F26" s="1090">
        <v>27.62491770649374</v>
      </c>
      <c r="G26" s="1089">
        <v>44871.502805463504</v>
      </c>
      <c r="H26" s="1088">
        <v>19.266987464958898</v>
      </c>
      <c r="P26" s="927"/>
      <c r="Q26" s="927"/>
      <c r="R26" s="927"/>
      <c r="S26" s="927"/>
      <c r="T26" s="927"/>
      <c r="U26" s="927"/>
      <c r="V26" s="927"/>
    </row>
    <row r="27" spans="1:22" ht="24.75" customHeight="1">
      <c r="A27" s="1094" t="s">
        <v>990</v>
      </c>
      <c r="B27" s="1089">
        <v>10312.370000000001</v>
      </c>
      <c r="C27" s="1089">
        <v>14082.365000000002</v>
      </c>
      <c r="D27" s="1089">
        <v>36943.856024918954</v>
      </c>
      <c r="E27" s="1089">
        <v>3769.9950000000008</v>
      </c>
      <c r="F27" s="1090">
        <v>36.557988124941218</v>
      </c>
      <c r="G27" s="1089">
        <v>22861.491024918952</v>
      </c>
      <c r="H27" s="1088">
        <v>162.34127594987737</v>
      </c>
      <c r="P27" s="927"/>
      <c r="Q27" s="927"/>
      <c r="R27" s="927"/>
      <c r="S27" s="927"/>
      <c r="T27" s="927"/>
      <c r="U27" s="927"/>
      <c r="V27" s="927"/>
    </row>
    <row r="28" spans="1:22" ht="24.75" customHeight="1">
      <c r="A28" s="1094" t="s">
        <v>973</v>
      </c>
      <c r="B28" s="1089">
        <v>190091.2370421192</v>
      </c>
      <c r="C28" s="1089">
        <v>220467.71730820785</v>
      </c>
      <c r="D28" s="1089">
        <v>248040.9331380114</v>
      </c>
      <c r="E28" s="1089">
        <v>30376.480266088649</v>
      </c>
      <c r="F28" s="1090">
        <v>15.979947702354119</v>
      </c>
      <c r="G28" s="1089">
        <v>27573.21582980355</v>
      </c>
      <c r="H28" s="1088">
        <v>12.506690850913534</v>
      </c>
      <c r="P28" s="927"/>
      <c r="Q28" s="927"/>
      <c r="R28" s="927"/>
      <c r="S28" s="927"/>
      <c r="T28" s="927"/>
      <c r="U28" s="927"/>
      <c r="V28" s="927"/>
    </row>
    <row r="29" spans="1:22" ht="24.75" customHeight="1">
      <c r="A29" s="1001" t="s">
        <v>972</v>
      </c>
      <c r="B29" s="1085">
        <v>3017728.8004995678</v>
      </c>
      <c r="C29" s="1085">
        <v>3584118.4206410889</v>
      </c>
      <c r="D29" s="1085">
        <v>4238196.2498242212</v>
      </c>
      <c r="E29" s="1085">
        <v>566389.6201415211</v>
      </c>
      <c r="F29" s="1086">
        <v>18.768738265935578</v>
      </c>
      <c r="G29" s="1085">
        <v>654077.82918313239</v>
      </c>
      <c r="H29" s="1084">
        <v>18.249336445366051</v>
      </c>
      <c r="P29" s="927"/>
      <c r="Q29" s="927"/>
      <c r="R29" s="927"/>
      <c r="S29" s="927"/>
      <c r="T29" s="927"/>
      <c r="U29" s="927"/>
      <c r="V29" s="927"/>
    </row>
    <row r="30" spans="1:22" ht="24.75" customHeight="1">
      <c r="A30" s="1092" t="s">
        <v>971</v>
      </c>
      <c r="B30" s="1085">
        <v>353428.66495926963</v>
      </c>
      <c r="C30" s="1085">
        <v>297486.49180220359</v>
      </c>
      <c r="D30" s="1085">
        <v>398672.60250588128</v>
      </c>
      <c r="E30" s="1085">
        <v>-55942.173157066049</v>
      </c>
      <c r="F30" s="1086">
        <v>-15.82841990575751</v>
      </c>
      <c r="G30" s="1085">
        <v>101186.1107036777</v>
      </c>
      <c r="H30" s="1084">
        <v>34.013682466952325</v>
      </c>
      <c r="P30" s="927"/>
      <c r="Q30" s="927"/>
      <c r="R30" s="927"/>
      <c r="S30" s="927"/>
      <c r="T30" s="927"/>
      <c r="U30" s="927"/>
      <c r="V30" s="927"/>
    </row>
    <row r="31" spans="1:22" ht="24.75" customHeight="1">
      <c r="A31" s="996" t="s">
        <v>970</v>
      </c>
      <c r="B31" s="1089">
        <v>59132.511989749997</v>
      </c>
      <c r="C31" s="1089">
        <v>66716.21965347002</v>
      </c>
      <c r="D31" s="1089">
        <v>96048.789123205512</v>
      </c>
      <c r="E31" s="1089">
        <v>7583.7076637200225</v>
      </c>
      <c r="F31" s="1090">
        <v>12.824937430418275</v>
      </c>
      <c r="G31" s="1089">
        <v>29332.569469735492</v>
      </c>
      <c r="H31" s="1088">
        <v>43.966174375723725</v>
      </c>
      <c r="P31" s="927"/>
      <c r="Q31" s="927"/>
      <c r="R31" s="927"/>
      <c r="S31" s="927"/>
      <c r="T31" s="927"/>
      <c r="U31" s="927"/>
      <c r="V31" s="927"/>
    </row>
    <row r="32" spans="1:22" ht="24.75" customHeight="1">
      <c r="A32" s="996" t="s">
        <v>989</v>
      </c>
      <c r="B32" s="1089">
        <v>143910.23422067997</v>
      </c>
      <c r="C32" s="1089">
        <v>98530.565130740055</v>
      </c>
      <c r="D32" s="1089">
        <v>158357.20478504986</v>
      </c>
      <c r="E32" s="1089">
        <v>-45379.669089939911</v>
      </c>
      <c r="F32" s="1090">
        <v>-31.533316122849332</v>
      </c>
      <c r="G32" s="1089">
        <v>59826.639654309809</v>
      </c>
      <c r="H32" s="1088">
        <v>60.718863811372579</v>
      </c>
      <c r="P32" s="927"/>
      <c r="Q32" s="927"/>
      <c r="R32" s="927"/>
      <c r="S32" s="927"/>
      <c r="T32" s="927"/>
      <c r="U32" s="927"/>
      <c r="V32" s="927"/>
    </row>
    <row r="33" spans="1:22" ht="24.75" customHeight="1">
      <c r="A33" s="996" t="s">
        <v>968</v>
      </c>
      <c r="B33" s="1093">
        <v>3773.5343315262508</v>
      </c>
      <c r="C33" s="1093">
        <v>4059.3576241417504</v>
      </c>
      <c r="D33" s="1093">
        <v>4285.6178503374995</v>
      </c>
      <c r="E33" s="1089">
        <v>285.82329261549967</v>
      </c>
      <c r="F33" s="1090">
        <v>7.5744187677734747</v>
      </c>
      <c r="G33" s="1089">
        <v>226.26022619574906</v>
      </c>
      <c r="H33" s="1088">
        <v>5.5737938645794021</v>
      </c>
      <c r="P33" s="927"/>
      <c r="Q33" s="927"/>
      <c r="R33" s="927"/>
      <c r="S33" s="927"/>
      <c r="T33" s="927"/>
      <c r="U33" s="927"/>
      <c r="V33" s="927"/>
    </row>
    <row r="34" spans="1:22" ht="24.75" customHeight="1">
      <c r="A34" s="996" t="s">
        <v>967</v>
      </c>
      <c r="B34" s="1089">
        <v>145982.8026323134</v>
      </c>
      <c r="C34" s="1089">
        <v>127113.61728035175</v>
      </c>
      <c r="D34" s="1089">
        <v>139536.74493078847</v>
      </c>
      <c r="E34" s="1089">
        <v>-18869.185351961642</v>
      </c>
      <c r="F34" s="1090">
        <v>-12.925622067612597</v>
      </c>
      <c r="G34" s="1089">
        <v>12423.127650436712</v>
      </c>
      <c r="H34" s="1088">
        <v>9.773246892217097</v>
      </c>
      <c r="P34" s="927"/>
      <c r="Q34" s="927"/>
      <c r="R34" s="927"/>
      <c r="S34" s="927"/>
      <c r="T34" s="927"/>
      <c r="U34" s="927"/>
      <c r="V34" s="927"/>
    </row>
    <row r="35" spans="1:22" ht="24.75" customHeight="1">
      <c r="A35" s="996" t="s">
        <v>966</v>
      </c>
      <c r="B35" s="1089">
        <v>629.58178499999997</v>
      </c>
      <c r="C35" s="1089">
        <v>1066.7321135</v>
      </c>
      <c r="D35" s="1089">
        <v>444.24581649999999</v>
      </c>
      <c r="E35" s="1089">
        <v>437.1503285</v>
      </c>
      <c r="F35" s="1090">
        <v>69.435034322030148</v>
      </c>
      <c r="G35" s="1089">
        <v>-622.48629699999992</v>
      </c>
      <c r="H35" s="1088">
        <v>-58.354509920732781</v>
      </c>
      <c r="P35" s="927"/>
      <c r="Q35" s="927"/>
      <c r="R35" s="927"/>
      <c r="S35" s="927"/>
      <c r="T35" s="927"/>
      <c r="U35" s="927"/>
      <c r="V35" s="927"/>
    </row>
    <row r="36" spans="1:22" ht="24.75" customHeight="1">
      <c r="A36" s="1092" t="s">
        <v>965</v>
      </c>
      <c r="B36" s="1085">
        <v>2397404.6593581964</v>
      </c>
      <c r="C36" s="1085">
        <v>2943138.8593567559</v>
      </c>
      <c r="D36" s="1085">
        <v>3464332.1498126741</v>
      </c>
      <c r="E36" s="1085">
        <v>545734.19999855943</v>
      </c>
      <c r="F36" s="1086">
        <v>22.763541309903712</v>
      </c>
      <c r="G36" s="1085">
        <v>521193.29045591829</v>
      </c>
      <c r="H36" s="1084">
        <v>17.708756377530513</v>
      </c>
      <c r="P36" s="927"/>
      <c r="Q36" s="927"/>
      <c r="R36" s="927"/>
      <c r="S36" s="927"/>
      <c r="T36" s="927"/>
      <c r="U36" s="927"/>
      <c r="V36" s="927"/>
    </row>
    <row r="37" spans="1:22" ht="24.75" customHeight="1">
      <c r="A37" s="996" t="s">
        <v>964</v>
      </c>
      <c r="B37" s="1089">
        <v>277428.8</v>
      </c>
      <c r="C37" s="1089">
        <v>290085.59999999998</v>
      </c>
      <c r="D37" s="1089">
        <v>376921.49999999994</v>
      </c>
      <c r="E37" s="1089">
        <v>12656.799999999988</v>
      </c>
      <c r="F37" s="1090">
        <v>4.562179557421576</v>
      </c>
      <c r="G37" s="1089">
        <v>86835.899999999965</v>
      </c>
      <c r="H37" s="1088">
        <v>29.934577931479527</v>
      </c>
      <c r="P37" s="927"/>
      <c r="Q37" s="927"/>
      <c r="R37" s="927"/>
      <c r="S37" s="927"/>
      <c r="T37" s="927"/>
      <c r="U37" s="927"/>
      <c r="V37" s="927"/>
    </row>
    <row r="38" spans="1:22" ht="24.75" customHeight="1">
      <c r="A38" s="997" t="s">
        <v>963</v>
      </c>
      <c r="B38" s="1089">
        <v>10108.592593100002</v>
      </c>
      <c r="C38" s="1089">
        <v>10905.7269100055</v>
      </c>
      <c r="D38" s="1089">
        <v>9077.9591202600022</v>
      </c>
      <c r="E38" s="1089">
        <v>797.13431690549805</v>
      </c>
      <c r="F38" s="1090">
        <v>7.8857101971802877</v>
      </c>
      <c r="G38" s="1089">
        <v>-1827.7677897454978</v>
      </c>
      <c r="H38" s="1088">
        <v>-16.759706205999027</v>
      </c>
      <c r="P38" s="927"/>
      <c r="Q38" s="927"/>
      <c r="R38" s="927"/>
      <c r="S38" s="927"/>
      <c r="T38" s="927"/>
      <c r="U38" s="927"/>
      <c r="V38" s="927"/>
    </row>
    <row r="39" spans="1:22" ht="24.75" customHeight="1">
      <c r="A39" s="1091" t="s">
        <v>962</v>
      </c>
      <c r="B39" s="1089">
        <v>18889.501331896776</v>
      </c>
      <c r="C39" s="1089">
        <v>26814.225247364757</v>
      </c>
      <c r="D39" s="1089">
        <v>43708.91662548235</v>
      </c>
      <c r="E39" s="1089">
        <v>7924.723915467981</v>
      </c>
      <c r="F39" s="1090">
        <v>41.953060465848864</v>
      </c>
      <c r="G39" s="1089">
        <v>16894.691378117594</v>
      </c>
      <c r="H39" s="1088">
        <v>63.006449831243842</v>
      </c>
      <c r="P39" s="927"/>
      <c r="Q39" s="927"/>
      <c r="R39" s="927"/>
      <c r="S39" s="927"/>
      <c r="T39" s="927"/>
      <c r="U39" s="927"/>
      <c r="V39" s="927"/>
    </row>
    <row r="40" spans="1:22" ht="24.75" customHeight="1">
      <c r="A40" s="1091" t="s">
        <v>961</v>
      </c>
      <c r="B40" s="1089">
        <v>1053.6569550700001</v>
      </c>
      <c r="C40" s="1089">
        <v>1041.4330759700001</v>
      </c>
      <c r="D40" s="1089">
        <v>1018.5186163600001</v>
      </c>
      <c r="E40" s="1089">
        <v>-12.223879099999976</v>
      </c>
      <c r="F40" s="1090">
        <v>-1.1601384151816165</v>
      </c>
      <c r="G40" s="1089">
        <v>-22.914459609999994</v>
      </c>
      <c r="H40" s="1088">
        <v>-2.2002815292434668</v>
      </c>
      <c r="P40" s="927"/>
      <c r="Q40" s="927"/>
      <c r="R40" s="927"/>
      <c r="S40" s="927"/>
      <c r="T40" s="927"/>
      <c r="U40" s="927"/>
      <c r="V40" s="927"/>
    </row>
    <row r="41" spans="1:22" ht="24.75" customHeight="1">
      <c r="A41" s="996" t="s">
        <v>960</v>
      </c>
      <c r="B41" s="1089">
        <v>17835.844376826775</v>
      </c>
      <c r="C41" s="1089">
        <v>25772.792171394758</v>
      </c>
      <c r="D41" s="1089">
        <v>42690.398009122349</v>
      </c>
      <c r="E41" s="1089">
        <v>7936.9477945679828</v>
      </c>
      <c r="F41" s="1090">
        <v>44.499983442780341</v>
      </c>
      <c r="G41" s="1089">
        <v>16917.605837727591</v>
      </c>
      <c r="H41" s="1088">
        <v>65.641338839896662</v>
      </c>
      <c r="P41" s="927"/>
      <c r="Q41" s="927"/>
      <c r="R41" s="927"/>
      <c r="S41" s="927"/>
      <c r="T41" s="927"/>
      <c r="U41" s="927"/>
      <c r="V41" s="927"/>
    </row>
    <row r="42" spans="1:22" ht="24.75" customHeight="1">
      <c r="A42" s="997" t="s">
        <v>959</v>
      </c>
      <c r="B42" s="1089">
        <v>2088148.3694684524</v>
      </c>
      <c r="C42" s="1089">
        <v>2615225.8795103156</v>
      </c>
      <c r="D42" s="1089">
        <v>3034545.9731098115</v>
      </c>
      <c r="E42" s="1089">
        <v>527077.51004186319</v>
      </c>
      <c r="F42" s="1090">
        <v>25.241382161749033</v>
      </c>
      <c r="G42" s="1089">
        <v>419320.09359949594</v>
      </c>
      <c r="H42" s="1088">
        <v>16.033800249713455</v>
      </c>
      <c r="P42" s="927"/>
      <c r="Q42" s="927"/>
      <c r="R42" s="927"/>
      <c r="S42" s="927"/>
      <c r="T42" s="927"/>
      <c r="U42" s="927"/>
      <c r="V42" s="927"/>
    </row>
    <row r="43" spans="1:22" ht="24.75" customHeight="1">
      <c r="A43" s="997" t="s">
        <v>958</v>
      </c>
      <c r="B43" s="1089">
        <v>2049391.1036463021</v>
      </c>
      <c r="C43" s="1089">
        <v>2571915.9671297572</v>
      </c>
      <c r="D43" s="1089">
        <v>2988755.079614684</v>
      </c>
      <c r="E43" s="1089">
        <v>522524.86348345503</v>
      </c>
      <c r="F43" s="1090">
        <v>25.496590794884018</v>
      </c>
      <c r="G43" s="1089">
        <v>416839.11248492682</v>
      </c>
      <c r="H43" s="1088">
        <v>16.207337946197239</v>
      </c>
      <c r="P43" s="927"/>
      <c r="Q43" s="927"/>
      <c r="R43" s="927"/>
      <c r="S43" s="927"/>
      <c r="T43" s="927"/>
      <c r="U43" s="927"/>
      <c r="V43" s="927"/>
    </row>
    <row r="44" spans="1:22" ht="24.75" customHeight="1">
      <c r="A44" s="996" t="s">
        <v>957</v>
      </c>
      <c r="B44" s="1089">
        <v>38757.265822150395</v>
      </c>
      <c r="C44" s="1089">
        <v>43309.912380558351</v>
      </c>
      <c r="D44" s="1089">
        <v>45790.893495127522</v>
      </c>
      <c r="E44" s="1089">
        <v>4552.646558407956</v>
      </c>
      <c r="F44" s="1090">
        <v>11.746562771737231</v>
      </c>
      <c r="G44" s="1089">
        <v>2480.981114569171</v>
      </c>
      <c r="H44" s="1088">
        <v>5.7284371595331915</v>
      </c>
      <c r="P44" s="927"/>
      <c r="Q44" s="927"/>
      <c r="R44" s="927"/>
      <c r="S44" s="927"/>
      <c r="T44" s="927"/>
      <c r="U44" s="927"/>
      <c r="V44" s="927"/>
    </row>
    <row r="45" spans="1:22" ht="24.75" customHeight="1">
      <c r="A45" s="997" t="s">
        <v>956</v>
      </c>
      <c r="B45" s="1089">
        <v>2829.3959647472002</v>
      </c>
      <c r="C45" s="1089">
        <v>107.42768907000001</v>
      </c>
      <c r="D45" s="1089">
        <v>77.800957119999993</v>
      </c>
      <c r="E45" s="1089">
        <v>-2721.9682756772004</v>
      </c>
      <c r="F45" s="1090">
        <v>-96.203158186111352</v>
      </c>
      <c r="G45" s="1089">
        <v>-29.626731950000021</v>
      </c>
      <c r="H45" s="1088">
        <v>-27.578301466296278</v>
      </c>
      <c r="P45" s="927"/>
      <c r="Q45" s="927"/>
      <c r="R45" s="927"/>
      <c r="S45" s="927"/>
      <c r="T45" s="927"/>
      <c r="U45" s="927"/>
      <c r="V45" s="927"/>
    </row>
    <row r="46" spans="1:22" ht="24.75" customHeight="1">
      <c r="A46" s="1087" t="s">
        <v>955</v>
      </c>
      <c r="B46" s="1085">
        <v>0</v>
      </c>
      <c r="C46" s="1085">
        <v>0</v>
      </c>
      <c r="D46" s="1085">
        <v>0</v>
      </c>
      <c r="E46" s="1085">
        <v>0</v>
      </c>
      <c r="F46" s="1086"/>
      <c r="G46" s="1085">
        <v>0</v>
      </c>
      <c r="H46" s="1084"/>
      <c r="P46" s="927"/>
      <c r="Q46" s="927"/>
      <c r="R46" s="927"/>
      <c r="S46" s="927"/>
      <c r="T46" s="927"/>
      <c r="U46" s="927"/>
      <c r="V46" s="927"/>
    </row>
    <row r="47" spans="1:22" ht="16.5" thickBot="1">
      <c r="A47" s="1083" t="s">
        <v>954</v>
      </c>
      <c r="B47" s="1081">
        <v>266895.48292835098</v>
      </c>
      <c r="C47" s="1081">
        <v>343493.06705383532</v>
      </c>
      <c r="D47" s="1081">
        <v>375191.49759606301</v>
      </c>
      <c r="E47" s="1081">
        <v>76597.58412548434</v>
      </c>
      <c r="F47" s="1082">
        <v>28.699468153249796</v>
      </c>
      <c r="G47" s="1081">
        <v>31698.430542227696</v>
      </c>
      <c r="H47" s="1080">
        <v>9.2282591943142869</v>
      </c>
      <c r="P47" s="927"/>
      <c r="Q47" s="927"/>
      <c r="R47" s="927"/>
      <c r="S47" s="927"/>
      <c r="T47" s="927"/>
      <c r="U47" s="927"/>
      <c r="V47" s="927"/>
    </row>
    <row r="48" spans="1:22" ht="16.5" thickTop="1">
      <c r="P48" s="927"/>
      <c r="Q48" s="927"/>
      <c r="R48" s="927"/>
      <c r="S48" s="927"/>
      <c r="T48" s="927"/>
      <c r="U48" s="927"/>
      <c r="V48" s="927"/>
    </row>
    <row r="49" spans="16:16">
      <c r="P49" s="927"/>
    </row>
    <row r="50" spans="16:16">
      <c r="P50" s="927"/>
    </row>
    <row r="51" spans="16:16">
      <c r="P51" s="927"/>
    </row>
    <row r="52" spans="16:16">
      <c r="P52" s="927"/>
    </row>
    <row r="53" spans="16:16">
      <c r="P53" s="927"/>
    </row>
    <row r="54" spans="16:16">
      <c r="P54" s="927"/>
    </row>
    <row r="55" spans="16:16">
      <c r="P55" s="927"/>
    </row>
    <row r="56" spans="16:16">
      <c r="P56" s="927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A2" sqref="A2:I2"/>
    </sheetView>
  </sheetViews>
  <sheetFormatPr defaultColWidth="11" defaultRowHeight="17.100000000000001" customHeight="1"/>
  <cols>
    <col min="1" max="1" width="51.42578125" style="924" bestFit="1" customWidth="1"/>
    <col min="2" max="2" width="11.85546875" style="924" customWidth="1"/>
    <col min="3" max="3" width="12.42578125" style="924" customWidth="1"/>
    <col min="4" max="4" width="12.5703125" style="924" customWidth="1"/>
    <col min="5" max="5" width="11.7109375" style="924" customWidth="1"/>
    <col min="6" max="6" width="11.140625" style="924" bestFit="1" customWidth="1"/>
    <col min="7" max="7" width="8.5703125" style="924" customWidth="1"/>
    <col min="8" max="8" width="12.42578125" style="924" customWidth="1"/>
    <col min="9" max="9" width="9.42578125" style="924" customWidth="1"/>
    <col min="10" max="252" width="11" style="923"/>
    <col min="253" max="253" width="46.7109375" style="923" bestFit="1" customWidth="1"/>
    <col min="254" max="254" width="11.85546875" style="923" customWidth="1"/>
    <col min="255" max="255" width="12.42578125" style="923" customWidth="1"/>
    <col min="256" max="256" width="12.5703125" style="923" customWidth="1"/>
    <col min="257" max="257" width="11.7109375" style="923" customWidth="1"/>
    <col min="258" max="258" width="10.7109375" style="923" customWidth="1"/>
    <col min="259" max="259" width="2.42578125" style="923" bestFit="1" customWidth="1"/>
    <col min="260" max="260" width="8.5703125" style="923" customWidth="1"/>
    <col min="261" max="261" width="12.42578125" style="923" customWidth="1"/>
    <col min="262" max="262" width="2.140625" style="923" customWidth="1"/>
    <col min="263" max="263" width="9.42578125" style="923" customWidth="1"/>
    <col min="264" max="508" width="11" style="923"/>
    <col min="509" max="509" width="46.7109375" style="923" bestFit="1" customWidth="1"/>
    <col min="510" max="510" width="11.85546875" style="923" customWidth="1"/>
    <col min="511" max="511" width="12.42578125" style="923" customWidth="1"/>
    <col min="512" max="512" width="12.5703125" style="923" customWidth="1"/>
    <col min="513" max="513" width="11.7109375" style="923" customWidth="1"/>
    <col min="514" max="514" width="10.7109375" style="923" customWidth="1"/>
    <col min="515" max="515" width="2.42578125" style="923" bestFit="1" customWidth="1"/>
    <col min="516" max="516" width="8.5703125" style="923" customWidth="1"/>
    <col min="517" max="517" width="12.42578125" style="923" customWidth="1"/>
    <col min="518" max="518" width="2.140625" style="923" customWidth="1"/>
    <col min="519" max="519" width="9.42578125" style="923" customWidth="1"/>
    <col min="520" max="764" width="11" style="923"/>
    <col min="765" max="765" width="46.7109375" style="923" bestFit="1" customWidth="1"/>
    <col min="766" max="766" width="11.85546875" style="923" customWidth="1"/>
    <col min="767" max="767" width="12.42578125" style="923" customWidth="1"/>
    <col min="768" max="768" width="12.5703125" style="923" customWidth="1"/>
    <col min="769" max="769" width="11.7109375" style="923" customWidth="1"/>
    <col min="770" max="770" width="10.7109375" style="923" customWidth="1"/>
    <col min="771" max="771" width="2.42578125" style="923" bestFit="1" customWidth="1"/>
    <col min="772" max="772" width="8.5703125" style="923" customWidth="1"/>
    <col min="773" max="773" width="12.42578125" style="923" customWidth="1"/>
    <col min="774" max="774" width="2.140625" style="923" customWidth="1"/>
    <col min="775" max="775" width="9.42578125" style="923" customWidth="1"/>
    <col min="776" max="1020" width="11" style="923"/>
    <col min="1021" max="1021" width="46.7109375" style="923" bestFit="1" customWidth="1"/>
    <col min="1022" max="1022" width="11.85546875" style="923" customWidth="1"/>
    <col min="1023" max="1023" width="12.42578125" style="923" customWidth="1"/>
    <col min="1024" max="1024" width="12.5703125" style="923" customWidth="1"/>
    <col min="1025" max="1025" width="11.7109375" style="923" customWidth="1"/>
    <col min="1026" max="1026" width="10.7109375" style="923" customWidth="1"/>
    <col min="1027" max="1027" width="2.42578125" style="923" bestFit="1" customWidth="1"/>
    <col min="1028" max="1028" width="8.5703125" style="923" customWidth="1"/>
    <col min="1029" max="1029" width="12.42578125" style="923" customWidth="1"/>
    <col min="1030" max="1030" width="2.140625" style="923" customWidth="1"/>
    <col min="1031" max="1031" width="9.42578125" style="923" customWidth="1"/>
    <col min="1032" max="1276" width="11" style="923"/>
    <col min="1277" max="1277" width="46.7109375" style="923" bestFit="1" customWidth="1"/>
    <col min="1278" max="1278" width="11.85546875" style="923" customWidth="1"/>
    <col min="1279" max="1279" width="12.42578125" style="923" customWidth="1"/>
    <col min="1280" max="1280" width="12.5703125" style="923" customWidth="1"/>
    <col min="1281" max="1281" width="11.7109375" style="923" customWidth="1"/>
    <col min="1282" max="1282" width="10.7109375" style="923" customWidth="1"/>
    <col min="1283" max="1283" width="2.42578125" style="923" bestFit="1" customWidth="1"/>
    <col min="1284" max="1284" width="8.5703125" style="923" customWidth="1"/>
    <col min="1285" max="1285" width="12.42578125" style="923" customWidth="1"/>
    <col min="1286" max="1286" width="2.140625" style="923" customWidth="1"/>
    <col min="1287" max="1287" width="9.42578125" style="923" customWidth="1"/>
    <col min="1288" max="1532" width="11" style="923"/>
    <col min="1533" max="1533" width="46.7109375" style="923" bestFit="1" customWidth="1"/>
    <col min="1534" max="1534" width="11.85546875" style="923" customWidth="1"/>
    <col min="1535" max="1535" width="12.42578125" style="923" customWidth="1"/>
    <col min="1536" max="1536" width="12.5703125" style="923" customWidth="1"/>
    <col min="1537" max="1537" width="11.7109375" style="923" customWidth="1"/>
    <col min="1538" max="1538" width="10.7109375" style="923" customWidth="1"/>
    <col min="1539" max="1539" width="2.42578125" style="923" bestFit="1" customWidth="1"/>
    <col min="1540" max="1540" width="8.5703125" style="923" customWidth="1"/>
    <col min="1541" max="1541" width="12.42578125" style="923" customWidth="1"/>
    <col min="1542" max="1542" width="2.140625" style="923" customWidth="1"/>
    <col min="1543" max="1543" width="9.42578125" style="923" customWidth="1"/>
    <col min="1544" max="1788" width="11" style="923"/>
    <col min="1789" max="1789" width="46.7109375" style="923" bestFit="1" customWidth="1"/>
    <col min="1790" max="1790" width="11.85546875" style="923" customWidth="1"/>
    <col min="1791" max="1791" width="12.42578125" style="923" customWidth="1"/>
    <col min="1792" max="1792" width="12.5703125" style="923" customWidth="1"/>
    <col min="1793" max="1793" width="11.7109375" style="923" customWidth="1"/>
    <col min="1794" max="1794" width="10.7109375" style="923" customWidth="1"/>
    <col min="1795" max="1795" width="2.42578125" style="923" bestFit="1" customWidth="1"/>
    <col min="1796" max="1796" width="8.5703125" style="923" customWidth="1"/>
    <col min="1797" max="1797" width="12.42578125" style="923" customWidth="1"/>
    <col min="1798" max="1798" width="2.140625" style="923" customWidth="1"/>
    <col min="1799" max="1799" width="9.42578125" style="923" customWidth="1"/>
    <col min="1800" max="2044" width="11" style="923"/>
    <col min="2045" max="2045" width="46.7109375" style="923" bestFit="1" customWidth="1"/>
    <col min="2046" max="2046" width="11.85546875" style="923" customWidth="1"/>
    <col min="2047" max="2047" width="12.42578125" style="923" customWidth="1"/>
    <col min="2048" max="2048" width="12.5703125" style="923" customWidth="1"/>
    <col min="2049" max="2049" width="11.7109375" style="923" customWidth="1"/>
    <col min="2050" max="2050" width="10.7109375" style="923" customWidth="1"/>
    <col min="2051" max="2051" width="2.42578125" style="923" bestFit="1" customWidth="1"/>
    <col min="2052" max="2052" width="8.5703125" style="923" customWidth="1"/>
    <col min="2053" max="2053" width="12.42578125" style="923" customWidth="1"/>
    <col min="2054" max="2054" width="2.140625" style="923" customWidth="1"/>
    <col min="2055" max="2055" width="9.42578125" style="923" customWidth="1"/>
    <col min="2056" max="2300" width="11" style="923"/>
    <col min="2301" max="2301" width="46.7109375" style="923" bestFit="1" customWidth="1"/>
    <col min="2302" max="2302" width="11.85546875" style="923" customWidth="1"/>
    <col min="2303" max="2303" width="12.42578125" style="923" customWidth="1"/>
    <col min="2304" max="2304" width="12.5703125" style="923" customWidth="1"/>
    <col min="2305" max="2305" width="11.7109375" style="923" customWidth="1"/>
    <col min="2306" max="2306" width="10.7109375" style="923" customWidth="1"/>
    <col min="2307" max="2307" width="2.42578125" style="923" bestFit="1" customWidth="1"/>
    <col min="2308" max="2308" width="8.5703125" style="923" customWidth="1"/>
    <col min="2309" max="2309" width="12.42578125" style="923" customWidth="1"/>
    <col min="2310" max="2310" width="2.140625" style="923" customWidth="1"/>
    <col min="2311" max="2311" width="9.42578125" style="923" customWidth="1"/>
    <col min="2312" max="2556" width="11" style="923"/>
    <col min="2557" max="2557" width="46.7109375" style="923" bestFit="1" customWidth="1"/>
    <col min="2558" max="2558" width="11.85546875" style="923" customWidth="1"/>
    <col min="2559" max="2559" width="12.42578125" style="923" customWidth="1"/>
    <col min="2560" max="2560" width="12.5703125" style="923" customWidth="1"/>
    <col min="2561" max="2561" width="11.7109375" style="923" customWidth="1"/>
    <col min="2562" max="2562" width="10.7109375" style="923" customWidth="1"/>
    <col min="2563" max="2563" width="2.42578125" style="923" bestFit="1" customWidth="1"/>
    <col min="2564" max="2564" width="8.5703125" style="923" customWidth="1"/>
    <col min="2565" max="2565" width="12.42578125" style="923" customWidth="1"/>
    <col min="2566" max="2566" width="2.140625" style="923" customWidth="1"/>
    <col min="2567" max="2567" width="9.42578125" style="923" customWidth="1"/>
    <col min="2568" max="2812" width="11" style="923"/>
    <col min="2813" max="2813" width="46.7109375" style="923" bestFit="1" customWidth="1"/>
    <col min="2814" max="2814" width="11.85546875" style="923" customWidth="1"/>
    <col min="2815" max="2815" width="12.42578125" style="923" customWidth="1"/>
    <col min="2816" max="2816" width="12.5703125" style="923" customWidth="1"/>
    <col min="2817" max="2817" width="11.7109375" style="923" customWidth="1"/>
    <col min="2818" max="2818" width="10.7109375" style="923" customWidth="1"/>
    <col min="2819" max="2819" width="2.42578125" style="923" bestFit="1" customWidth="1"/>
    <col min="2820" max="2820" width="8.5703125" style="923" customWidth="1"/>
    <col min="2821" max="2821" width="12.42578125" style="923" customWidth="1"/>
    <col min="2822" max="2822" width="2.140625" style="923" customWidth="1"/>
    <col min="2823" max="2823" width="9.42578125" style="923" customWidth="1"/>
    <col min="2824" max="3068" width="11" style="923"/>
    <col min="3069" max="3069" width="46.7109375" style="923" bestFit="1" customWidth="1"/>
    <col min="3070" max="3070" width="11.85546875" style="923" customWidth="1"/>
    <col min="3071" max="3071" width="12.42578125" style="923" customWidth="1"/>
    <col min="3072" max="3072" width="12.5703125" style="923" customWidth="1"/>
    <col min="3073" max="3073" width="11.7109375" style="923" customWidth="1"/>
    <col min="3074" max="3074" width="10.7109375" style="923" customWidth="1"/>
    <col min="3075" max="3075" width="2.42578125" style="923" bestFit="1" customWidth="1"/>
    <col min="3076" max="3076" width="8.5703125" style="923" customWidth="1"/>
    <col min="3077" max="3077" width="12.42578125" style="923" customWidth="1"/>
    <col min="3078" max="3078" width="2.140625" style="923" customWidth="1"/>
    <col min="3079" max="3079" width="9.42578125" style="923" customWidth="1"/>
    <col min="3080" max="3324" width="11" style="923"/>
    <col min="3325" max="3325" width="46.7109375" style="923" bestFit="1" customWidth="1"/>
    <col min="3326" max="3326" width="11.85546875" style="923" customWidth="1"/>
    <col min="3327" max="3327" width="12.42578125" style="923" customWidth="1"/>
    <col min="3328" max="3328" width="12.5703125" style="923" customWidth="1"/>
    <col min="3329" max="3329" width="11.7109375" style="923" customWidth="1"/>
    <col min="3330" max="3330" width="10.7109375" style="923" customWidth="1"/>
    <col min="3331" max="3331" width="2.42578125" style="923" bestFit="1" customWidth="1"/>
    <col min="3332" max="3332" width="8.5703125" style="923" customWidth="1"/>
    <col min="3333" max="3333" width="12.42578125" style="923" customWidth="1"/>
    <col min="3334" max="3334" width="2.140625" style="923" customWidth="1"/>
    <col min="3335" max="3335" width="9.42578125" style="923" customWidth="1"/>
    <col min="3336" max="3580" width="11" style="923"/>
    <col min="3581" max="3581" width="46.7109375" style="923" bestFit="1" customWidth="1"/>
    <col min="3582" max="3582" width="11.85546875" style="923" customWidth="1"/>
    <col min="3583" max="3583" width="12.42578125" style="923" customWidth="1"/>
    <col min="3584" max="3584" width="12.5703125" style="923" customWidth="1"/>
    <col min="3585" max="3585" width="11.7109375" style="923" customWidth="1"/>
    <col min="3586" max="3586" width="10.7109375" style="923" customWidth="1"/>
    <col min="3587" max="3587" width="2.42578125" style="923" bestFit="1" customWidth="1"/>
    <col min="3588" max="3588" width="8.5703125" style="923" customWidth="1"/>
    <col min="3589" max="3589" width="12.42578125" style="923" customWidth="1"/>
    <col min="3590" max="3590" width="2.140625" style="923" customWidth="1"/>
    <col min="3591" max="3591" width="9.42578125" style="923" customWidth="1"/>
    <col min="3592" max="3836" width="11" style="923"/>
    <col min="3837" max="3837" width="46.7109375" style="923" bestFit="1" customWidth="1"/>
    <col min="3838" max="3838" width="11.85546875" style="923" customWidth="1"/>
    <col min="3839" max="3839" width="12.42578125" style="923" customWidth="1"/>
    <col min="3840" max="3840" width="12.5703125" style="923" customWidth="1"/>
    <col min="3841" max="3841" width="11.7109375" style="923" customWidth="1"/>
    <col min="3842" max="3842" width="10.7109375" style="923" customWidth="1"/>
    <col min="3843" max="3843" width="2.42578125" style="923" bestFit="1" customWidth="1"/>
    <col min="3844" max="3844" width="8.5703125" style="923" customWidth="1"/>
    <col min="3845" max="3845" width="12.42578125" style="923" customWidth="1"/>
    <col min="3846" max="3846" width="2.140625" style="923" customWidth="1"/>
    <col min="3847" max="3847" width="9.42578125" style="923" customWidth="1"/>
    <col min="3848" max="4092" width="11" style="923"/>
    <col min="4093" max="4093" width="46.7109375" style="923" bestFit="1" customWidth="1"/>
    <col min="4094" max="4094" width="11.85546875" style="923" customWidth="1"/>
    <col min="4095" max="4095" width="12.42578125" style="923" customWidth="1"/>
    <col min="4096" max="4096" width="12.5703125" style="923" customWidth="1"/>
    <col min="4097" max="4097" width="11.7109375" style="923" customWidth="1"/>
    <col min="4098" max="4098" width="10.7109375" style="923" customWidth="1"/>
    <col min="4099" max="4099" width="2.42578125" style="923" bestFit="1" customWidth="1"/>
    <col min="4100" max="4100" width="8.5703125" style="923" customWidth="1"/>
    <col min="4101" max="4101" width="12.42578125" style="923" customWidth="1"/>
    <col min="4102" max="4102" width="2.140625" style="923" customWidth="1"/>
    <col min="4103" max="4103" width="9.42578125" style="923" customWidth="1"/>
    <col min="4104" max="4348" width="11" style="923"/>
    <col min="4349" max="4349" width="46.7109375" style="923" bestFit="1" customWidth="1"/>
    <col min="4350" max="4350" width="11.85546875" style="923" customWidth="1"/>
    <col min="4351" max="4351" width="12.42578125" style="923" customWidth="1"/>
    <col min="4352" max="4352" width="12.5703125" style="923" customWidth="1"/>
    <col min="4353" max="4353" width="11.7109375" style="923" customWidth="1"/>
    <col min="4354" max="4354" width="10.7109375" style="923" customWidth="1"/>
    <col min="4355" max="4355" width="2.42578125" style="923" bestFit="1" customWidth="1"/>
    <col min="4356" max="4356" width="8.5703125" style="923" customWidth="1"/>
    <col min="4357" max="4357" width="12.42578125" style="923" customWidth="1"/>
    <col min="4358" max="4358" width="2.140625" style="923" customWidth="1"/>
    <col min="4359" max="4359" width="9.42578125" style="923" customWidth="1"/>
    <col min="4360" max="4604" width="11" style="923"/>
    <col min="4605" max="4605" width="46.7109375" style="923" bestFit="1" customWidth="1"/>
    <col min="4606" max="4606" width="11.85546875" style="923" customWidth="1"/>
    <col min="4607" max="4607" width="12.42578125" style="923" customWidth="1"/>
    <col min="4608" max="4608" width="12.5703125" style="923" customWidth="1"/>
    <col min="4609" max="4609" width="11.7109375" style="923" customWidth="1"/>
    <col min="4610" max="4610" width="10.7109375" style="923" customWidth="1"/>
    <col min="4611" max="4611" width="2.42578125" style="923" bestFit="1" customWidth="1"/>
    <col min="4612" max="4612" width="8.5703125" style="923" customWidth="1"/>
    <col min="4613" max="4613" width="12.42578125" style="923" customWidth="1"/>
    <col min="4614" max="4614" width="2.140625" style="923" customWidth="1"/>
    <col min="4615" max="4615" width="9.42578125" style="923" customWidth="1"/>
    <col min="4616" max="4860" width="11" style="923"/>
    <col min="4861" max="4861" width="46.7109375" style="923" bestFit="1" customWidth="1"/>
    <col min="4862" max="4862" width="11.85546875" style="923" customWidth="1"/>
    <col min="4863" max="4863" width="12.42578125" style="923" customWidth="1"/>
    <col min="4864" max="4864" width="12.5703125" style="923" customWidth="1"/>
    <col min="4865" max="4865" width="11.7109375" style="923" customWidth="1"/>
    <col min="4866" max="4866" width="10.7109375" style="923" customWidth="1"/>
    <col min="4867" max="4867" width="2.42578125" style="923" bestFit="1" customWidth="1"/>
    <col min="4868" max="4868" width="8.5703125" style="923" customWidth="1"/>
    <col min="4869" max="4869" width="12.42578125" style="923" customWidth="1"/>
    <col min="4870" max="4870" width="2.140625" style="923" customWidth="1"/>
    <col min="4871" max="4871" width="9.42578125" style="923" customWidth="1"/>
    <col min="4872" max="5116" width="11" style="923"/>
    <col min="5117" max="5117" width="46.7109375" style="923" bestFit="1" customWidth="1"/>
    <col min="5118" max="5118" width="11.85546875" style="923" customWidth="1"/>
    <col min="5119" max="5119" width="12.42578125" style="923" customWidth="1"/>
    <col min="5120" max="5120" width="12.5703125" style="923" customWidth="1"/>
    <col min="5121" max="5121" width="11.7109375" style="923" customWidth="1"/>
    <col min="5122" max="5122" width="10.7109375" style="923" customWidth="1"/>
    <col min="5123" max="5123" width="2.42578125" style="923" bestFit="1" customWidth="1"/>
    <col min="5124" max="5124" width="8.5703125" style="923" customWidth="1"/>
    <col min="5125" max="5125" width="12.42578125" style="923" customWidth="1"/>
    <col min="5126" max="5126" width="2.140625" style="923" customWidth="1"/>
    <col min="5127" max="5127" width="9.42578125" style="923" customWidth="1"/>
    <col min="5128" max="5372" width="11" style="923"/>
    <col min="5373" max="5373" width="46.7109375" style="923" bestFit="1" customWidth="1"/>
    <col min="5374" max="5374" width="11.85546875" style="923" customWidth="1"/>
    <col min="5375" max="5375" width="12.42578125" style="923" customWidth="1"/>
    <col min="5376" max="5376" width="12.5703125" style="923" customWidth="1"/>
    <col min="5377" max="5377" width="11.7109375" style="923" customWidth="1"/>
    <col min="5378" max="5378" width="10.7109375" style="923" customWidth="1"/>
    <col min="5379" max="5379" width="2.42578125" style="923" bestFit="1" customWidth="1"/>
    <col min="5380" max="5380" width="8.5703125" style="923" customWidth="1"/>
    <col min="5381" max="5381" width="12.42578125" style="923" customWidth="1"/>
    <col min="5382" max="5382" width="2.140625" style="923" customWidth="1"/>
    <col min="5383" max="5383" width="9.42578125" style="923" customWidth="1"/>
    <col min="5384" max="5628" width="11" style="923"/>
    <col min="5629" max="5629" width="46.7109375" style="923" bestFit="1" customWidth="1"/>
    <col min="5630" max="5630" width="11.85546875" style="923" customWidth="1"/>
    <col min="5631" max="5631" width="12.42578125" style="923" customWidth="1"/>
    <col min="5632" max="5632" width="12.5703125" style="923" customWidth="1"/>
    <col min="5633" max="5633" width="11.7109375" style="923" customWidth="1"/>
    <col min="5634" max="5634" width="10.7109375" style="923" customWidth="1"/>
    <col min="5635" max="5635" width="2.42578125" style="923" bestFit="1" customWidth="1"/>
    <col min="5636" max="5636" width="8.5703125" style="923" customWidth="1"/>
    <col min="5637" max="5637" width="12.42578125" style="923" customWidth="1"/>
    <col min="5638" max="5638" width="2.140625" style="923" customWidth="1"/>
    <col min="5639" max="5639" width="9.42578125" style="923" customWidth="1"/>
    <col min="5640" max="5884" width="11" style="923"/>
    <col min="5885" max="5885" width="46.7109375" style="923" bestFit="1" customWidth="1"/>
    <col min="5886" max="5886" width="11.85546875" style="923" customWidth="1"/>
    <col min="5887" max="5887" width="12.42578125" style="923" customWidth="1"/>
    <col min="5888" max="5888" width="12.5703125" style="923" customWidth="1"/>
    <col min="5889" max="5889" width="11.7109375" style="923" customWidth="1"/>
    <col min="5890" max="5890" width="10.7109375" style="923" customWidth="1"/>
    <col min="5891" max="5891" width="2.42578125" style="923" bestFit="1" customWidth="1"/>
    <col min="5892" max="5892" width="8.5703125" style="923" customWidth="1"/>
    <col min="5893" max="5893" width="12.42578125" style="923" customWidth="1"/>
    <col min="5894" max="5894" width="2.140625" style="923" customWidth="1"/>
    <col min="5895" max="5895" width="9.42578125" style="923" customWidth="1"/>
    <col min="5896" max="6140" width="11" style="923"/>
    <col min="6141" max="6141" width="46.7109375" style="923" bestFit="1" customWidth="1"/>
    <col min="6142" max="6142" width="11.85546875" style="923" customWidth="1"/>
    <col min="6143" max="6143" width="12.42578125" style="923" customWidth="1"/>
    <col min="6144" max="6144" width="12.5703125" style="923" customWidth="1"/>
    <col min="6145" max="6145" width="11.7109375" style="923" customWidth="1"/>
    <col min="6146" max="6146" width="10.7109375" style="923" customWidth="1"/>
    <col min="6147" max="6147" width="2.42578125" style="923" bestFit="1" customWidth="1"/>
    <col min="6148" max="6148" width="8.5703125" style="923" customWidth="1"/>
    <col min="6149" max="6149" width="12.42578125" style="923" customWidth="1"/>
    <col min="6150" max="6150" width="2.140625" style="923" customWidth="1"/>
    <col min="6151" max="6151" width="9.42578125" style="923" customWidth="1"/>
    <col min="6152" max="6396" width="11" style="923"/>
    <col min="6397" max="6397" width="46.7109375" style="923" bestFit="1" customWidth="1"/>
    <col min="6398" max="6398" width="11.85546875" style="923" customWidth="1"/>
    <col min="6399" max="6399" width="12.42578125" style="923" customWidth="1"/>
    <col min="6400" max="6400" width="12.5703125" style="923" customWidth="1"/>
    <col min="6401" max="6401" width="11.7109375" style="923" customWidth="1"/>
    <col min="6402" max="6402" width="10.7109375" style="923" customWidth="1"/>
    <col min="6403" max="6403" width="2.42578125" style="923" bestFit="1" customWidth="1"/>
    <col min="6404" max="6404" width="8.5703125" style="923" customWidth="1"/>
    <col min="6405" max="6405" width="12.42578125" style="923" customWidth="1"/>
    <col min="6406" max="6406" width="2.140625" style="923" customWidth="1"/>
    <col min="6407" max="6407" width="9.42578125" style="923" customWidth="1"/>
    <col min="6408" max="6652" width="11" style="923"/>
    <col min="6653" max="6653" width="46.7109375" style="923" bestFit="1" customWidth="1"/>
    <col min="6654" max="6654" width="11.85546875" style="923" customWidth="1"/>
    <col min="6655" max="6655" width="12.42578125" style="923" customWidth="1"/>
    <col min="6656" max="6656" width="12.5703125" style="923" customWidth="1"/>
    <col min="6657" max="6657" width="11.7109375" style="923" customWidth="1"/>
    <col min="6658" max="6658" width="10.7109375" style="923" customWidth="1"/>
    <col min="6659" max="6659" width="2.42578125" style="923" bestFit="1" customWidth="1"/>
    <col min="6660" max="6660" width="8.5703125" style="923" customWidth="1"/>
    <col min="6661" max="6661" width="12.42578125" style="923" customWidth="1"/>
    <col min="6662" max="6662" width="2.140625" style="923" customWidth="1"/>
    <col min="6663" max="6663" width="9.42578125" style="923" customWidth="1"/>
    <col min="6664" max="6908" width="11" style="923"/>
    <col min="6909" max="6909" width="46.7109375" style="923" bestFit="1" customWidth="1"/>
    <col min="6910" max="6910" width="11.85546875" style="923" customWidth="1"/>
    <col min="6911" max="6911" width="12.42578125" style="923" customWidth="1"/>
    <col min="6912" max="6912" width="12.5703125" style="923" customWidth="1"/>
    <col min="6913" max="6913" width="11.7109375" style="923" customWidth="1"/>
    <col min="6914" max="6914" width="10.7109375" style="923" customWidth="1"/>
    <col min="6915" max="6915" width="2.42578125" style="923" bestFit="1" customWidth="1"/>
    <col min="6916" max="6916" width="8.5703125" style="923" customWidth="1"/>
    <col min="6917" max="6917" width="12.42578125" style="923" customWidth="1"/>
    <col min="6918" max="6918" width="2.140625" style="923" customWidth="1"/>
    <col min="6919" max="6919" width="9.42578125" style="923" customWidth="1"/>
    <col min="6920" max="7164" width="11" style="923"/>
    <col min="7165" max="7165" width="46.7109375" style="923" bestFit="1" customWidth="1"/>
    <col min="7166" max="7166" width="11.85546875" style="923" customWidth="1"/>
    <col min="7167" max="7167" width="12.42578125" style="923" customWidth="1"/>
    <col min="7168" max="7168" width="12.5703125" style="923" customWidth="1"/>
    <col min="7169" max="7169" width="11.7109375" style="923" customWidth="1"/>
    <col min="7170" max="7170" width="10.7109375" style="923" customWidth="1"/>
    <col min="7171" max="7171" width="2.42578125" style="923" bestFit="1" customWidth="1"/>
    <col min="7172" max="7172" width="8.5703125" style="923" customWidth="1"/>
    <col min="7173" max="7173" width="12.42578125" style="923" customWidth="1"/>
    <col min="7174" max="7174" width="2.140625" style="923" customWidth="1"/>
    <col min="7175" max="7175" width="9.42578125" style="923" customWidth="1"/>
    <col min="7176" max="7420" width="11" style="923"/>
    <col min="7421" max="7421" width="46.7109375" style="923" bestFit="1" customWidth="1"/>
    <col min="7422" max="7422" width="11.85546875" style="923" customWidth="1"/>
    <col min="7423" max="7423" width="12.42578125" style="923" customWidth="1"/>
    <col min="7424" max="7424" width="12.5703125" style="923" customWidth="1"/>
    <col min="7425" max="7425" width="11.7109375" style="923" customWidth="1"/>
    <col min="7426" max="7426" width="10.7109375" style="923" customWidth="1"/>
    <col min="7427" max="7427" width="2.42578125" style="923" bestFit="1" customWidth="1"/>
    <col min="7428" max="7428" width="8.5703125" style="923" customWidth="1"/>
    <col min="7429" max="7429" width="12.42578125" style="923" customWidth="1"/>
    <col min="7430" max="7430" width="2.140625" style="923" customWidth="1"/>
    <col min="7431" max="7431" width="9.42578125" style="923" customWidth="1"/>
    <col min="7432" max="7676" width="11" style="923"/>
    <col min="7677" max="7677" width="46.7109375" style="923" bestFit="1" customWidth="1"/>
    <col min="7678" max="7678" width="11.85546875" style="923" customWidth="1"/>
    <col min="7679" max="7679" width="12.42578125" style="923" customWidth="1"/>
    <col min="7680" max="7680" width="12.5703125" style="923" customWidth="1"/>
    <col min="7681" max="7681" width="11.7109375" style="923" customWidth="1"/>
    <col min="7682" max="7682" width="10.7109375" style="923" customWidth="1"/>
    <col min="7683" max="7683" width="2.42578125" style="923" bestFit="1" customWidth="1"/>
    <col min="7684" max="7684" width="8.5703125" style="923" customWidth="1"/>
    <col min="7685" max="7685" width="12.42578125" style="923" customWidth="1"/>
    <col min="7686" max="7686" width="2.140625" style="923" customWidth="1"/>
    <col min="7687" max="7687" width="9.42578125" style="923" customWidth="1"/>
    <col min="7688" max="7932" width="11" style="923"/>
    <col min="7933" max="7933" width="46.7109375" style="923" bestFit="1" customWidth="1"/>
    <col min="7934" max="7934" width="11.85546875" style="923" customWidth="1"/>
    <col min="7935" max="7935" width="12.42578125" style="923" customWidth="1"/>
    <col min="7936" max="7936" width="12.5703125" style="923" customWidth="1"/>
    <col min="7937" max="7937" width="11.7109375" style="923" customWidth="1"/>
    <col min="7938" max="7938" width="10.7109375" style="923" customWidth="1"/>
    <col min="7939" max="7939" width="2.42578125" style="923" bestFit="1" customWidth="1"/>
    <col min="7940" max="7940" width="8.5703125" style="923" customWidth="1"/>
    <col min="7941" max="7941" width="12.42578125" style="923" customWidth="1"/>
    <col min="7942" max="7942" width="2.140625" style="923" customWidth="1"/>
    <col min="7943" max="7943" width="9.42578125" style="923" customWidth="1"/>
    <col min="7944" max="8188" width="11" style="923"/>
    <col min="8189" max="8189" width="46.7109375" style="923" bestFit="1" customWidth="1"/>
    <col min="8190" max="8190" width="11.85546875" style="923" customWidth="1"/>
    <col min="8191" max="8191" width="12.42578125" style="923" customWidth="1"/>
    <col min="8192" max="8192" width="12.5703125" style="923" customWidth="1"/>
    <col min="8193" max="8193" width="11.7109375" style="923" customWidth="1"/>
    <col min="8194" max="8194" width="10.7109375" style="923" customWidth="1"/>
    <col min="8195" max="8195" width="2.42578125" style="923" bestFit="1" customWidth="1"/>
    <col min="8196" max="8196" width="8.5703125" style="923" customWidth="1"/>
    <col min="8197" max="8197" width="12.42578125" style="923" customWidth="1"/>
    <col min="8198" max="8198" width="2.140625" style="923" customWidth="1"/>
    <col min="8199" max="8199" width="9.42578125" style="923" customWidth="1"/>
    <col min="8200" max="8444" width="11" style="923"/>
    <col min="8445" max="8445" width="46.7109375" style="923" bestFit="1" customWidth="1"/>
    <col min="8446" max="8446" width="11.85546875" style="923" customWidth="1"/>
    <col min="8447" max="8447" width="12.42578125" style="923" customWidth="1"/>
    <col min="8448" max="8448" width="12.5703125" style="923" customWidth="1"/>
    <col min="8449" max="8449" width="11.7109375" style="923" customWidth="1"/>
    <col min="8450" max="8450" width="10.7109375" style="923" customWidth="1"/>
    <col min="8451" max="8451" width="2.42578125" style="923" bestFit="1" customWidth="1"/>
    <col min="8452" max="8452" width="8.5703125" style="923" customWidth="1"/>
    <col min="8453" max="8453" width="12.42578125" style="923" customWidth="1"/>
    <col min="8454" max="8454" width="2.140625" style="923" customWidth="1"/>
    <col min="8455" max="8455" width="9.42578125" style="923" customWidth="1"/>
    <col min="8456" max="8700" width="11" style="923"/>
    <col min="8701" max="8701" width="46.7109375" style="923" bestFit="1" customWidth="1"/>
    <col min="8702" max="8702" width="11.85546875" style="923" customWidth="1"/>
    <col min="8703" max="8703" width="12.42578125" style="923" customWidth="1"/>
    <col min="8704" max="8704" width="12.5703125" style="923" customWidth="1"/>
    <col min="8705" max="8705" width="11.7109375" style="923" customWidth="1"/>
    <col min="8706" max="8706" width="10.7109375" style="923" customWidth="1"/>
    <col min="8707" max="8707" width="2.42578125" style="923" bestFit="1" customWidth="1"/>
    <col min="8708" max="8708" width="8.5703125" style="923" customWidth="1"/>
    <col min="8709" max="8709" width="12.42578125" style="923" customWidth="1"/>
    <col min="8710" max="8710" width="2.140625" style="923" customWidth="1"/>
    <col min="8711" max="8711" width="9.42578125" style="923" customWidth="1"/>
    <col min="8712" max="8956" width="11" style="923"/>
    <col min="8957" max="8957" width="46.7109375" style="923" bestFit="1" customWidth="1"/>
    <col min="8958" max="8958" width="11.85546875" style="923" customWidth="1"/>
    <col min="8959" max="8959" width="12.42578125" style="923" customWidth="1"/>
    <col min="8960" max="8960" width="12.5703125" style="923" customWidth="1"/>
    <col min="8961" max="8961" width="11.7109375" style="923" customWidth="1"/>
    <col min="8962" max="8962" width="10.7109375" style="923" customWidth="1"/>
    <col min="8963" max="8963" width="2.42578125" style="923" bestFit="1" customWidth="1"/>
    <col min="8964" max="8964" width="8.5703125" style="923" customWidth="1"/>
    <col min="8965" max="8965" width="12.42578125" style="923" customWidth="1"/>
    <col min="8966" max="8966" width="2.140625" style="923" customWidth="1"/>
    <col min="8967" max="8967" width="9.42578125" style="923" customWidth="1"/>
    <col min="8968" max="9212" width="11" style="923"/>
    <col min="9213" max="9213" width="46.7109375" style="923" bestFit="1" customWidth="1"/>
    <col min="9214" max="9214" width="11.85546875" style="923" customWidth="1"/>
    <col min="9215" max="9215" width="12.42578125" style="923" customWidth="1"/>
    <col min="9216" max="9216" width="12.5703125" style="923" customWidth="1"/>
    <col min="9217" max="9217" width="11.7109375" style="923" customWidth="1"/>
    <col min="9218" max="9218" width="10.7109375" style="923" customWidth="1"/>
    <col min="9219" max="9219" width="2.42578125" style="923" bestFit="1" customWidth="1"/>
    <col min="9220" max="9220" width="8.5703125" style="923" customWidth="1"/>
    <col min="9221" max="9221" width="12.42578125" style="923" customWidth="1"/>
    <col min="9222" max="9222" width="2.140625" style="923" customWidth="1"/>
    <col min="9223" max="9223" width="9.42578125" style="923" customWidth="1"/>
    <col min="9224" max="9468" width="11" style="923"/>
    <col min="9469" max="9469" width="46.7109375" style="923" bestFit="1" customWidth="1"/>
    <col min="9470" max="9470" width="11.85546875" style="923" customWidth="1"/>
    <col min="9471" max="9471" width="12.42578125" style="923" customWidth="1"/>
    <col min="9472" max="9472" width="12.5703125" style="923" customWidth="1"/>
    <col min="9473" max="9473" width="11.7109375" style="923" customWidth="1"/>
    <col min="9474" max="9474" width="10.7109375" style="923" customWidth="1"/>
    <col min="9475" max="9475" width="2.42578125" style="923" bestFit="1" customWidth="1"/>
    <col min="9476" max="9476" width="8.5703125" style="923" customWidth="1"/>
    <col min="9477" max="9477" width="12.42578125" style="923" customWidth="1"/>
    <col min="9478" max="9478" width="2.140625" style="923" customWidth="1"/>
    <col min="9479" max="9479" width="9.42578125" style="923" customWidth="1"/>
    <col min="9480" max="9724" width="11" style="923"/>
    <col min="9725" max="9725" width="46.7109375" style="923" bestFit="1" customWidth="1"/>
    <col min="9726" max="9726" width="11.85546875" style="923" customWidth="1"/>
    <col min="9727" max="9727" width="12.42578125" style="923" customWidth="1"/>
    <col min="9728" max="9728" width="12.5703125" style="923" customWidth="1"/>
    <col min="9729" max="9729" width="11.7109375" style="923" customWidth="1"/>
    <col min="9730" max="9730" width="10.7109375" style="923" customWidth="1"/>
    <col min="9731" max="9731" width="2.42578125" style="923" bestFit="1" customWidth="1"/>
    <col min="9732" max="9732" width="8.5703125" style="923" customWidth="1"/>
    <col min="9733" max="9733" width="12.42578125" style="923" customWidth="1"/>
    <col min="9734" max="9734" width="2.140625" style="923" customWidth="1"/>
    <col min="9735" max="9735" width="9.42578125" style="923" customWidth="1"/>
    <col min="9736" max="9980" width="11" style="923"/>
    <col min="9981" max="9981" width="46.7109375" style="923" bestFit="1" customWidth="1"/>
    <col min="9982" max="9982" width="11.85546875" style="923" customWidth="1"/>
    <col min="9983" max="9983" width="12.42578125" style="923" customWidth="1"/>
    <col min="9984" max="9984" width="12.5703125" style="923" customWidth="1"/>
    <col min="9985" max="9985" width="11.7109375" style="923" customWidth="1"/>
    <col min="9986" max="9986" width="10.7109375" style="923" customWidth="1"/>
    <col min="9987" max="9987" width="2.42578125" style="923" bestFit="1" customWidth="1"/>
    <col min="9988" max="9988" width="8.5703125" style="923" customWidth="1"/>
    <col min="9989" max="9989" width="12.42578125" style="923" customWidth="1"/>
    <col min="9990" max="9990" width="2.140625" style="923" customWidth="1"/>
    <col min="9991" max="9991" width="9.42578125" style="923" customWidth="1"/>
    <col min="9992" max="10236" width="11" style="923"/>
    <col min="10237" max="10237" width="46.7109375" style="923" bestFit="1" customWidth="1"/>
    <col min="10238" max="10238" width="11.85546875" style="923" customWidth="1"/>
    <col min="10239" max="10239" width="12.42578125" style="923" customWidth="1"/>
    <col min="10240" max="10240" width="12.5703125" style="923" customWidth="1"/>
    <col min="10241" max="10241" width="11.7109375" style="923" customWidth="1"/>
    <col min="10242" max="10242" width="10.7109375" style="923" customWidth="1"/>
    <col min="10243" max="10243" width="2.42578125" style="923" bestFit="1" customWidth="1"/>
    <col min="10244" max="10244" width="8.5703125" style="923" customWidth="1"/>
    <col min="10245" max="10245" width="12.42578125" style="923" customWidth="1"/>
    <col min="10246" max="10246" width="2.140625" style="923" customWidth="1"/>
    <col min="10247" max="10247" width="9.42578125" style="923" customWidth="1"/>
    <col min="10248" max="10492" width="11" style="923"/>
    <col min="10493" max="10493" width="46.7109375" style="923" bestFit="1" customWidth="1"/>
    <col min="10494" max="10494" width="11.85546875" style="923" customWidth="1"/>
    <col min="10495" max="10495" width="12.42578125" style="923" customWidth="1"/>
    <col min="10496" max="10496" width="12.5703125" style="923" customWidth="1"/>
    <col min="10497" max="10497" width="11.7109375" style="923" customWidth="1"/>
    <col min="10498" max="10498" width="10.7109375" style="923" customWidth="1"/>
    <col min="10499" max="10499" width="2.42578125" style="923" bestFit="1" customWidth="1"/>
    <col min="10500" max="10500" width="8.5703125" style="923" customWidth="1"/>
    <col min="10501" max="10501" width="12.42578125" style="923" customWidth="1"/>
    <col min="10502" max="10502" width="2.140625" style="923" customWidth="1"/>
    <col min="10503" max="10503" width="9.42578125" style="923" customWidth="1"/>
    <col min="10504" max="10748" width="11" style="923"/>
    <col min="10749" max="10749" width="46.7109375" style="923" bestFit="1" customWidth="1"/>
    <col min="10750" max="10750" width="11.85546875" style="923" customWidth="1"/>
    <col min="10751" max="10751" width="12.42578125" style="923" customWidth="1"/>
    <col min="10752" max="10752" width="12.5703125" style="923" customWidth="1"/>
    <col min="10753" max="10753" width="11.7109375" style="923" customWidth="1"/>
    <col min="10754" max="10754" width="10.7109375" style="923" customWidth="1"/>
    <col min="10755" max="10755" width="2.42578125" style="923" bestFit="1" customWidth="1"/>
    <col min="10756" max="10756" width="8.5703125" style="923" customWidth="1"/>
    <col min="10757" max="10757" width="12.42578125" style="923" customWidth="1"/>
    <col min="10758" max="10758" width="2.140625" style="923" customWidth="1"/>
    <col min="10759" max="10759" width="9.42578125" style="923" customWidth="1"/>
    <col min="10760" max="11004" width="11" style="923"/>
    <col min="11005" max="11005" width="46.7109375" style="923" bestFit="1" customWidth="1"/>
    <col min="11006" max="11006" width="11.85546875" style="923" customWidth="1"/>
    <col min="11007" max="11007" width="12.42578125" style="923" customWidth="1"/>
    <col min="11008" max="11008" width="12.5703125" style="923" customWidth="1"/>
    <col min="11009" max="11009" width="11.7109375" style="923" customWidth="1"/>
    <col min="11010" max="11010" width="10.7109375" style="923" customWidth="1"/>
    <col min="11011" max="11011" width="2.42578125" style="923" bestFit="1" customWidth="1"/>
    <col min="11012" max="11012" width="8.5703125" style="923" customWidth="1"/>
    <col min="11013" max="11013" width="12.42578125" style="923" customWidth="1"/>
    <col min="11014" max="11014" width="2.140625" style="923" customWidth="1"/>
    <col min="11015" max="11015" width="9.42578125" style="923" customWidth="1"/>
    <col min="11016" max="11260" width="11" style="923"/>
    <col min="11261" max="11261" width="46.7109375" style="923" bestFit="1" customWidth="1"/>
    <col min="11262" max="11262" width="11.85546875" style="923" customWidth="1"/>
    <col min="11263" max="11263" width="12.42578125" style="923" customWidth="1"/>
    <col min="11264" max="11264" width="12.5703125" style="923" customWidth="1"/>
    <col min="11265" max="11265" width="11.7109375" style="923" customWidth="1"/>
    <col min="11266" max="11266" width="10.7109375" style="923" customWidth="1"/>
    <col min="11267" max="11267" width="2.42578125" style="923" bestFit="1" customWidth="1"/>
    <col min="11268" max="11268" width="8.5703125" style="923" customWidth="1"/>
    <col min="11269" max="11269" width="12.42578125" style="923" customWidth="1"/>
    <col min="11270" max="11270" width="2.140625" style="923" customWidth="1"/>
    <col min="11271" max="11271" width="9.42578125" style="923" customWidth="1"/>
    <col min="11272" max="11516" width="11" style="923"/>
    <col min="11517" max="11517" width="46.7109375" style="923" bestFit="1" customWidth="1"/>
    <col min="11518" max="11518" width="11.85546875" style="923" customWidth="1"/>
    <col min="11519" max="11519" width="12.42578125" style="923" customWidth="1"/>
    <col min="11520" max="11520" width="12.5703125" style="923" customWidth="1"/>
    <col min="11521" max="11521" width="11.7109375" style="923" customWidth="1"/>
    <col min="11522" max="11522" width="10.7109375" style="923" customWidth="1"/>
    <col min="11523" max="11523" width="2.42578125" style="923" bestFit="1" customWidth="1"/>
    <col min="11524" max="11524" width="8.5703125" style="923" customWidth="1"/>
    <col min="11525" max="11525" width="12.42578125" style="923" customWidth="1"/>
    <col min="11526" max="11526" width="2.140625" style="923" customWidth="1"/>
    <col min="11527" max="11527" width="9.42578125" style="923" customWidth="1"/>
    <col min="11528" max="11772" width="11" style="923"/>
    <col min="11773" max="11773" width="46.7109375" style="923" bestFit="1" customWidth="1"/>
    <col min="11774" max="11774" width="11.85546875" style="923" customWidth="1"/>
    <col min="11775" max="11775" width="12.42578125" style="923" customWidth="1"/>
    <col min="11776" max="11776" width="12.5703125" style="923" customWidth="1"/>
    <col min="11777" max="11777" width="11.7109375" style="923" customWidth="1"/>
    <col min="11778" max="11778" width="10.7109375" style="923" customWidth="1"/>
    <col min="11779" max="11779" width="2.42578125" style="923" bestFit="1" customWidth="1"/>
    <col min="11780" max="11780" width="8.5703125" style="923" customWidth="1"/>
    <col min="11781" max="11781" width="12.42578125" style="923" customWidth="1"/>
    <col min="11782" max="11782" width="2.140625" style="923" customWidth="1"/>
    <col min="11783" max="11783" width="9.42578125" style="923" customWidth="1"/>
    <col min="11784" max="12028" width="11" style="923"/>
    <col min="12029" max="12029" width="46.7109375" style="923" bestFit="1" customWidth="1"/>
    <col min="12030" max="12030" width="11.85546875" style="923" customWidth="1"/>
    <col min="12031" max="12031" width="12.42578125" style="923" customWidth="1"/>
    <col min="12032" max="12032" width="12.5703125" style="923" customWidth="1"/>
    <col min="12033" max="12033" width="11.7109375" style="923" customWidth="1"/>
    <col min="12034" max="12034" width="10.7109375" style="923" customWidth="1"/>
    <col min="12035" max="12035" width="2.42578125" style="923" bestFit="1" customWidth="1"/>
    <col min="12036" max="12036" width="8.5703125" style="923" customWidth="1"/>
    <col min="12037" max="12037" width="12.42578125" style="923" customWidth="1"/>
    <col min="12038" max="12038" width="2.140625" style="923" customWidth="1"/>
    <col min="12039" max="12039" width="9.42578125" style="923" customWidth="1"/>
    <col min="12040" max="12284" width="11" style="923"/>
    <col min="12285" max="12285" width="46.7109375" style="923" bestFit="1" customWidth="1"/>
    <col min="12286" max="12286" width="11.85546875" style="923" customWidth="1"/>
    <col min="12287" max="12287" width="12.42578125" style="923" customWidth="1"/>
    <col min="12288" max="12288" width="12.5703125" style="923" customWidth="1"/>
    <col min="12289" max="12289" width="11.7109375" style="923" customWidth="1"/>
    <col min="12290" max="12290" width="10.7109375" style="923" customWidth="1"/>
    <col min="12291" max="12291" width="2.42578125" style="923" bestFit="1" customWidth="1"/>
    <col min="12292" max="12292" width="8.5703125" style="923" customWidth="1"/>
    <col min="12293" max="12293" width="12.42578125" style="923" customWidth="1"/>
    <col min="12294" max="12294" width="2.140625" style="923" customWidth="1"/>
    <col min="12295" max="12295" width="9.42578125" style="923" customWidth="1"/>
    <col min="12296" max="12540" width="11" style="923"/>
    <col min="12541" max="12541" width="46.7109375" style="923" bestFit="1" customWidth="1"/>
    <col min="12542" max="12542" width="11.85546875" style="923" customWidth="1"/>
    <col min="12543" max="12543" width="12.42578125" style="923" customWidth="1"/>
    <col min="12544" max="12544" width="12.5703125" style="923" customWidth="1"/>
    <col min="12545" max="12545" width="11.7109375" style="923" customWidth="1"/>
    <col min="12546" max="12546" width="10.7109375" style="923" customWidth="1"/>
    <col min="12547" max="12547" width="2.42578125" style="923" bestFit="1" customWidth="1"/>
    <col min="12548" max="12548" width="8.5703125" style="923" customWidth="1"/>
    <col min="12549" max="12549" width="12.42578125" style="923" customWidth="1"/>
    <col min="12550" max="12550" width="2.140625" style="923" customWidth="1"/>
    <col min="12551" max="12551" width="9.42578125" style="923" customWidth="1"/>
    <col min="12552" max="12796" width="11" style="923"/>
    <col min="12797" max="12797" width="46.7109375" style="923" bestFit="1" customWidth="1"/>
    <col min="12798" max="12798" width="11.85546875" style="923" customWidth="1"/>
    <col min="12799" max="12799" width="12.42578125" style="923" customWidth="1"/>
    <col min="12800" max="12800" width="12.5703125" style="923" customWidth="1"/>
    <col min="12801" max="12801" width="11.7109375" style="923" customWidth="1"/>
    <col min="12802" max="12802" width="10.7109375" style="923" customWidth="1"/>
    <col min="12803" max="12803" width="2.42578125" style="923" bestFit="1" customWidth="1"/>
    <col min="12804" max="12804" width="8.5703125" style="923" customWidth="1"/>
    <col min="12805" max="12805" width="12.42578125" style="923" customWidth="1"/>
    <col min="12806" max="12806" width="2.140625" style="923" customWidth="1"/>
    <col min="12807" max="12807" width="9.42578125" style="923" customWidth="1"/>
    <col min="12808" max="13052" width="11" style="923"/>
    <col min="13053" max="13053" width="46.7109375" style="923" bestFit="1" customWidth="1"/>
    <col min="13054" max="13054" width="11.85546875" style="923" customWidth="1"/>
    <col min="13055" max="13055" width="12.42578125" style="923" customWidth="1"/>
    <col min="13056" max="13056" width="12.5703125" style="923" customWidth="1"/>
    <col min="13057" max="13057" width="11.7109375" style="923" customWidth="1"/>
    <col min="13058" max="13058" width="10.7109375" style="923" customWidth="1"/>
    <col min="13059" max="13059" width="2.42578125" style="923" bestFit="1" customWidth="1"/>
    <col min="13060" max="13060" width="8.5703125" style="923" customWidth="1"/>
    <col min="13061" max="13061" width="12.42578125" style="923" customWidth="1"/>
    <col min="13062" max="13062" width="2.140625" style="923" customWidth="1"/>
    <col min="13063" max="13063" width="9.42578125" style="923" customWidth="1"/>
    <col min="13064" max="13308" width="11" style="923"/>
    <col min="13309" max="13309" width="46.7109375" style="923" bestFit="1" customWidth="1"/>
    <col min="13310" max="13310" width="11.85546875" style="923" customWidth="1"/>
    <col min="13311" max="13311" width="12.42578125" style="923" customWidth="1"/>
    <col min="13312" max="13312" width="12.5703125" style="923" customWidth="1"/>
    <col min="13313" max="13313" width="11.7109375" style="923" customWidth="1"/>
    <col min="13314" max="13314" width="10.7109375" style="923" customWidth="1"/>
    <col min="13315" max="13315" width="2.42578125" style="923" bestFit="1" customWidth="1"/>
    <col min="13316" max="13316" width="8.5703125" style="923" customWidth="1"/>
    <col min="13317" max="13317" width="12.42578125" style="923" customWidth="1"/>
    <col min="13318" max="13318" width="2.140625" style="923" customWidth="1"/>
    <col min="13319" max="13319" width="9.42578125" style="923" customWidth="1"/>
    <col min="13320" max="13564" width="11" style="923"/>
    <col min="13565" max="13565" width="46.7109375" style="923" bestFit="1" customWidth="1"/>
    <col min="13566" max="13566" width="11.85546875" style="923" customWidth="1"/>
    <col min="13567" max="13567" width="12.42578125" style="923" customWidth="1"/>
    <col min="13568" max="13568" width="12.5703125" style="923" customWidth="1"/>
    <col min="13569" max="13569" width="11.7109375" style="923" customWidth="1"/>
    <col min="13570" max="13570" width="10.7109375" style="923" customWidth="1"/>
    <col min="13571" max="13571" width="2.42578125" style="923" bestFit="1" customWidth="1"/>
    <col min="13572" max="13572" width="8.5703125" style="923" customWidth="1"/>
    <col min="13573" max="13573" width="12.42578125" style="923" customWidth="1"/>
    <col min="13574" max="13574" width="2.140625" style="923" customWidth="1"/>
    <col min="13575" max="13575" width="9.42578125" style="923" customWidth="1"/>
    <col min="13576" max="13820" width="11" style="923"/>
    <col min="13821" max="13821" width="46.7109375" style="923" bestFit="1" customWidth="1"/>
    <col min="13822" max="13822" width="11.85546875" style="923" customWidth="1"/>
    <col min="13823" max="13823" width="12.42578125" style="923" customWidth="1"/>
    <col min="13824" max="13824" width="12.5703125" style="923" customWidth="1"/>
    <col min="13825" max="13825" width="11.7109375" style="923" customWidth="1"/>
    <col min="13826" max="13826" width="10.7109375" style="923" customWidth="1"/>
    <col min="13827" max="13827" width="2.42578125" style="923" bestFit="1" customWidth="1"/>
    <col min="13828" max="13828" width="8.5703125" style="923" customWidth="1"/>
    <col min="13829" max="13829" width="12.42578125" style="923" customWidth="1"/>
    <col min="13830" max="13830" width="2.140625" style="923" customWidth="1"/>
    <col min="13831" max="13831" width="9.42578125" style="923" customWidth="1"/>
    <col min="13832" max="14076" width="11" style="923"/>
    <col min="14077" max="14077" width="46.7109375" style="923" bestFit="1" customWidth="1"/>
    <col min="14078" max="14078" width="11.85546875" style="923" customWidth="1"/>
    <col min="14079" max="14079" width="12.42578125" style="923" customWidth="1"/>
    <col min="14080" max="14080" width="12.5703125" style="923" customWidth="1"/>
    <col min="14081" max="14081" width="11.7109375" style="923" customWidth="1"/>
    <col min="14082" max="14082" width="10.7109375" style="923" customWidth="1"/>
    <col min="14083" max="14083" width="2.42578125" style="923" bestFit="1" customWidth="1"/>
    <col min="14084" max="14084" width="8.5703125" style="923" customWidth="1"/>
    <col min="14085" max="14085" width="12.42578125" style="923" customWidth="1"/>
    <col min="14086" max="14086" width="2.140625" style="923" customWidth="1"/>
    <col min="14087" max="14087" width="9.42578125" style="923" customWidth="1"/>
    <col min="14088" max="14332" width="11" style="923"/>
    <col min="14333" max="14333" width="46.7109375" style="923" bestFit="1" customWidth="1"/>
    <col min="14334" max="14334" width="11.85546875" style="923" customWidth="1"/>
    <col min="14335" max="14335" width="12.42578125" style="923" customWidth="1"/>
    <col min="14336" max="14336" width="12.5703125" style="923" customWidth="1"/>
    <col min="14337" max="14337" width="11.7109375" style="923" customWidth="1"/>
    <col min="14338" max="14338" width="10.7109375" style="923" customWidth="1"/>
    <col min="14339" max="14339" width="2.42578125" style="923" bestFit="1" customWidth="1"/>
    <col min="14340" max="14340" width="8.5703125" style="923" customWidth="1"/>
    <col min="14341" max="14341" width="12.42578125" style="923" customWidth="1"/>
    <col min="14342" max="14342" width="2.140625" style="923" customWidth="1"/>
    <col min="14343" max="14343" width="9.42578125" style="923" customWidth="1"/>
    <col min="14344" max="14588" width="11" style="923"/>
    <col min="14589" max="14589" width="46.7109375" style="923" bestFit="1" customWidth="1"/>
    <col min="14590" max="14590" width="11.85546875" style="923" customWidth="1"/>
    <col min="14591" max="14591" width="12.42578125" style="923" customWidth="1"/>
    <col min="14592" max="14592" width="12.5703125" style="923" customWidth="1"/>
    <col min="14593" max="14593" width="11.7109375" style="923" customWidth="1"/>
    <col min="14594" max="14594" width="10.7109375" style="923" customWidth="1"/>
    <col min="14595" max="14595" width="2.42578125" style="923" bestFit="1" customWidth="1"/>
    <col min="14596" max="14596" width="8.5703125" style="923" customWidth="1"/>
    <col min="14597" max="14597" width="12.42578125" style="923" customWidth="1"/>
    <col min="14598" max="14598" width="2.140625" style="923" customWidth="1"/>
    <col min="14599" max="14599" width="9.42578125" style="923" customWidth="1"/>
    <col min="14600" max="14844" width="11" style="923"/>
    <col min="14845" max="14845" width="46.7109375" style="923" bestFit="1" customWidth="1"/>
    <col min="14846" max="14846" width="11.85546875" style="923" customWidth="1"/>
    <col min="14847" max="14847" width="12.42578125" style="923" customWidth="1"/>
    <col min="14848" max="14848" width="12.5703125" style="923" customWidth="1"/>
    <col min="14849" max="14849" width="11.7109375" style="923" customWidth="1"/>
    <col min="14850" max="14850" width="10.7109375" style="923" customWidth="1"/>
    <col min="14851" max="14851" width="2.42578125" style="923" bestFit="1" customWidth="1"/>
    <col min="14852" max="14852" width="8.5703125" style="923" customWidth="1"/>
    <col min="14853" max="14853" width="12.42578125" style="923" customWidth="1"/>
    <col min="14854" max="14854" width="2.140625" style="923" customWidth="1"/>
    <col min="14855" max="14855" width="9.42578125" style="923" customWidth="1"/>
    <col min="14856" max="15100" width="11" style="923"/>
    <col min="15101" max="15101" width="46.7109375" style="923" bestFit="1" customWidth="1"/>
    <col min="15102" max="15102" width="11.85546875" style="923" customWidth="1"/>
    <col min="15103" max="15103" width="12.42578125" style="923" customWidth="1"/>
    <col min="15104" max="15104" width="12.5703125" style="923" customWidth="1"/>
    <col min="15105" max="15105" width="11.7109375" style="923" customWidth="1"/>
    <col min="15106" max="15106" width="10.7109375" style="923" customWidth="1"/>
    <col min="15107" max="15107" width="2.42578125" style="923" bestFit="1" customWidth="1"/>
    <col min="15108" max="15108" width="8.5703125" style="923" customWidth="1"/>
    <col min="15109" max="15109" width="12.42578125" style="923" customWidth="1"/>
    <col min="15110" max="15110" width="2.140625" style="923" customWidth="1"/>
    <col min="15111" max="15111" width="9.42578125" style="923" customWidth="1"/>
    <col min="15112" max="15356" width="11" style="923"/>
    <col min="15357" max="15357" width="46.7109375" style="923" bestFit="1" customWidth="1"/>
    <col min="15358" max="15358" width="11.85546875" style="923" customWidth="1"/>
    <col min="15359" max="15359" width="12.42578125" style="923" customWidth="1"/>
    <col min="15360" max="15360" width="12.5703125" style="923" customWidth="1"/>
    <col min="15361" max="15361" width="11.7109375" style="923" customWidth="1"/>
    <col min="15362" max="15362" width="10.7109375" style="923" customWidth="1"/>
    <col min="15363" max="15363" width="2.42578125" style="923" bestFit="1" customWidth="1"/>
    <col min="15364" max="15364" width="8.5703125" style="923" customWidth="1"/>
    <col min="15365" max="15365" width="12.42578125" style="923" customWidth="1"/>
    <col min="15366" max="15366" width="2.140625" style="923" customWidth="1"/>
    <col min="15367" max="15367" width="9.42578125" style="923" customWidth="1"/>
    <col min="15368" max="15612" width="11" style="923"/>
    <col min="15613" max="15613" width="46.7109375" style="923" bestFit="1" customWidth="1"/>
    <col min="15614" max="15614" width="11.85546875" style="923" customWidth="1"/>
    <col min="15615" max="15615" width="12.42578125" style="923" customWidth="1"/>
    <col min="15616" max="15616" width="12.5703125" style="923" customWidth="1"/>
    <col min="15617" max="15617" width="11.7109375" style="923" customWidth="1"/>
    <col min="15618" max="15618" width="10.7109375" style="923" customWidth="1"/>
    <col min="15619" max="15619" width="2.42578125" style="923" bestFit="1" customWidth="1"/>
    <col min="15620" max="15620" width="8.5703125" style="923" customWidth="1"/>
    <col min="15621" max="15621" width="12.42578125" style="923" customWidth="1"/>
    <col min="15622" max="15622" width="2.140625" style="923" customWidth="1"/>
    <col min="15623" max="15623" width="9.42578125" style="923" customWidth="1"/>
    <col min="15624" max="15868" width="11" style="923"/>
    <col min="15869" max="15869" width="46.7109375" style="923" bestFit="1" customWidth="1"/>
    <col min="15870" max="15870" width="11.85546875" style="923" customWidth="1"/>
    <col min="15871" max="15871" width="12.42578125" style="923" customWidth="1"/>
    <col min="15872" max="15872" width="12.5703125" style="923" customWidth="1"/>
    <col min="15873" max="15873" width="11.7109375" style="923" customWidth="1"/>
    <col min="15874" max="15874" width="10.7109375" style="923" customWidth="1"/>
    <col min="15875" max="15875" width="2.42578125" style="923" bestFit="1" customWidth="1"/>
    <col min="15876" max="15876" width="8.5703125" style="923" customWidth="1"/>
    <col min="15877" max="15877" width="12.42578125" style="923" customWidth="1"/>
    <col min="15878" max="15878" width="2.140625" style="923" customWidth="1"/>
    <col min="15879" max="15879" width="9.42578125" style="923" customWidth="1"/>
    <col min="15880" max="16124" width="11" style="923"/>
    <col min="16125" max="16125" width="46.7109375" style="923" bestFit="1" customWidth="1"/>
    <col min="16126" max="16126" width="11.85546875" style="923" customWidth="1"/>
    <col min="16127" max="16127" width="12.42578125" style="923" customWidth="1"/>
    <col min="16128" max="16128" width="12.5703125" style="923" customWidth="1"/>
    <col min="16129" max="16129" width="11.7109375" style="923" customWidth="1"/>
    <col min="16130" max="16130" width="10.7109375" style="923" customWidth="1"/>
    <col min="16131" max="16131" width="2.42578125" style="923" bestFit="1" customWidth="1"/>
    <col min="16132" max="16132" width="8.5703125" style="923" customWidth="1"/>
    <col min="16133" max="16133" width="12.42578125" style="923" customWidth="1"/>
    <col min="16134" max="16134" width="2.140625" style="923" customWidth="1"/>
    <col min="16135" max="16135" width="9.42578125" style="923" customWidth="1"/>
    <col min="16136" max="16384" width="11" style="923"/>
  </cols>
  <sheetData>
    <row r="1" spans="1:24" s="924" customFormat="1" ht="17.100000000000001" customHeight="1">
      <c r="A1" s="2252" t="s">
        <v>995</v>
      </c>
      <c r="B1" s="2252"/>
      <c r="C1" s="2252"/>
      <c r="D1" s="2252"/>
      <c r="E1" s="2252"/>
      <c r="F1" s="2252"/>
      <c r="G1" s="2252"/>
      <c r="H1" s="2252"/>
      <c r="I1" s="2252"/>
    </row>
    <row r="2" spans="1:24" s="924" customFormat="1" ht="17.100000000000001" customHeight="1">
      <c r="A2" s="2273" t="s">
        <v>232</v>
      </c>
      <c r="B2" s="2273"/>
      <c r="C2" s="2273"/>
      <c r="D2" s="2273"/>
      <c r="E2" s="2273"/>
      <c r="F2" s="2273"/>
      <c r="G2" s="2273"/>
      <c r="H2" s="2273"/>
      <c r="I2" s="2273"/>
    </row>
    <row r="3" spans="1:24" s="924" customFormat="1" ht="17.100000000000001" customHeight="1">
      <c r="A3" s="2273" t="s">
        <v>889</v>
      </c>
      <c r="B3" s="2273"/>
      <c r="C3" s="2273"/>
      <c r="D3" s="2273"/>
      <c r="E3" s="2273"/>
      <c r="F3" s="2273"/>
      <c r="G3" s="2273"/>
      <c r="H3" s="2273"/>
      <c r="I3" s="2273"/>
    </row>
    <row r="4" spans="1:24" s="924" customFormat="1" ht="17.100000000000001" customHeight="1" thickBot="1">
      <c r="B4" s="925"/>
      <c r="C4" s="925"/>
      <c r="D4" s="925"/>
      <c r="E4" s="925"/>
      <c r="H4" s="2254" t="s">
        <v>1</v>
      </c>
      <c r="I4" s="2254"/>
    </row>
    <row r="5" spans="1:24" s="924" customFormat="1" ht="20.25" customHeight="1" thickTop="1">
      <c r="A5" s="2278" t="s">
        <v>47</v>
      </c>
      <c r="B5" s="2271">
        <v>2018</v>
      </c>
      <c r="C5" s="2272"/>
      <c r="D5" s="2271">
        <v>2019</v>
      </c>
      <c r="E5" s="2272"/>
      <c r="F5" s="2281" t="s">
        <v>887</v>
      </c>
      <c r="G5" s="2281"/>
      <c r="H5" s="2281"/>
      <c r="I5" s="2282"/>
    </row>
    <row r="6" spans="1:24" s="924" customFormat="1" ht="15.75">
      <c r="A6" s="2279"/>
      <c r="B6" s="2267" t="s">
        <v>994</v>
      </c>
      <c r="C6" s="2267" t="s">
        <v>885</v>
      </c>
      <c r="D6" s="2267" t="s">
        <v>884</v>
      </c>
      <c r="E6" s="2267" t="s">
        <v>883</v>
      </c>
      <c r="F6" s="2283" t="s">
        <v>45</v>
      </c>
      <c r="G6" s="2283"/>
      <c r="H6" s="2283" t="s">
        <v>58</v>
      </c>
      <c r="I6" s="2284"/>
    </row>
    <row r="7" spans="1:24" s="924" customFormat="1" ht="15.75">
      <c r="A7" s="2280"/>
      <c r="B7" s="2285"/>
      <c r="C7" s="2285"/>
      <c r="D7" s="2285"/>
      <c r="E7" s="2285"/>
      <c r="F7" s="1003" t="s">
        <v>2</v>
      </c>
      <c r="G7" s="1079" t="s">
        <v>882</v>
      </c>
      <c r="H7" s="1003" t="s">
        <v>2</v>
      </c>
      <c r="I7" s="1078" t="s">
        <v>882</v>
      </c>
    </row>
    <row r="8" spans="1:24" s="924" customFormat="1" ht="24.75" customHeight="1">
      <c r="A8" s="1037" t="s">
        <v>987</v>
      </c>
      <c r="B8" s="966">
        <v>2459219.0023951069</v>
      </c>
      <c r="C8" s="966">
        <v>2512689.6228721119</v>
      </c>
      <c r="D8" s="966">
        <v>2843055.0963897933</v>
      </c>
      <c r="E8" s="966">
        <v>2945548.2074369309</v>
      </c>
      <c r="F8" s="966">
        <v>53470.620477004908</v>
      </c>
      <c r="G8" s="1075">
        <v>2.1742927500530969</v>
      </c>
      <c r="H8" s="966">
        <v>102493.11104713753</v>
      </c>
      <c r="I8" s="960">
        <v>3.6050342878436199</v>
      </c>
      <c r="R8" s="1008"/>
      <c r="S8" s="1008"/>
      <c r="T8" s="1008"/>
      <c r="U8" s="1008"/>
      <c r="V8" s="1008"/>
      <c r="W8" s="1008"/>
      <c r="X8" s="1008"/>
    </row>
    <row r="9" spans="1:24" s="924" customFormat="1" ht="24.75" customHeight="1">
      <c r="A9" s="956" t="s">
        <v>986</v>
      </c>
      <c r="B9" s="955">
        <v>248045.5914463581</v>
      </c>
      <c r="C9" s="955">
        <v>215904.42398579558</v>
      </c>
      <c r="D9" s="955">
        <v>301610.61525849032</v>
      </c>
      <c r="E9" s="955">
        <v>260678.60938361692</v>
      </c>
      <c r="F9" s="955">
        <v>-32141.167460562516</v>
      </c>
      <c r="G9" s="1071">
        <v>-12.957766059516244</v>
      </c>
      <c r="H9" s="955">
        <v>-40932.005874873401</v>
      </c>
      <c r="I9" s="1070">
        <v>-13.571142328592551</v>
      </c>
      <c r="R9" s="1008"/>
      <c r="S9" s="1008"/>
      <c r="T9" s="1008"/>
      <c r="U9" s="1008"/>
      <c r="V9" s="1008"/>
      <c r="W9" s="1008"/>
      <c r="X9" s="1008"/>
    </row>
    <row r="10" spans="1:24" s="924" customFormat="1" ht="24.75" customHeight="1">
      <c r="A10" s="956" t="s">
        <v>982</v>
      </c>
      <c r="B10" s="955">
        <v>231602.4162012403</v>
      </c>
      <c r="C10" s="955">
        <v>197775.3489605714</v>
      </c>
      <c r="D10" s="955">
        <v>284093.24732641137</v>
      </c>
      <c r="E10" s="955">
        <v>239947.21473296042</v>
      </c>
      <c r="F10" s="955">
        <v>-33827.067240668897</v>
      </c>
      <c r="G10" s="1071">
        <v>-14.605662495021821</v>
      </c>
      <c r="H10" s="955">
        <v>-44146.032593450946</v>
      </c>
      <c r="I10" s="1070">
        <v>-15.539275575504611</v>
      </c>
      <c r="R10" s="1008"/>
      <c r="S10" s="1008"/>
      <c r="T10" s="1008"/>
      <c r="U10" s="1008"/>
      <c r="V10" s="1008"/>
      <c r="W10" s="1008"/>
      <c r="X10" s="1008"/>
    </row>
    <row r="11" spans="1:24" s="924" customFormat="1" ht="24.75" customHeight="1">
      <c r="A11" s="956" t="s">
        <v>981</v>
      </c>
      <c r="B11" s="955">
        <v>16443.1752451178</v>
      </c>
      <c r="C11" s="955">
        <v>18129.075025224196</v>
      </c>
      <c r="D11" s="955">
        <v>17517.367932078949</v>
      </c>
      <c r="E11" s="955">
        <v>20731.394650656493</v>
      </c>
      <c r="F11" s="955">
        <v>1685.8997801063961</v>
      </c>
      <c r="G11" s="1071">
        <v>10.252884585700455</v>
      </c>
      <c r="H11" s="955">
        <v>3214.0267185775447</v>
      </c>
      <c r="I11" s="1070">
        <v>18.347657770502206</v>
      </c>
      <c r="R11" s="1008"/>
      <c r="S11" s="1008"/>
      <c r="T11" s="1008"/>
      <c r="U11" s="1008"/>
      <c r="V11" s="1008"/>
      <c r="W11" s="1008"/>
      <c r="X11" s="1008"/>
    </row>
    <row r="12" spans="1:24" s="924" customFormat="1" ht="24.75" customHeight="1">
      <c r="A12" s="956" t="s">
        <v>985</v>
      </c>
      <c r="B12" s="955">
        <v>811666.99283683905</v>
      </c>
      <c r="C12" s="955">
        <v>840960.86651580397</v>
      </c>
      <c r="D12" s="955">
        <v>901296.09611689521</v>
      </c>
      <c r="E12" s="955">
        <v>944531.24206412246</v>
      </c>
      <c r="F12" s="955">
        <v>29293.873678964912</v>
      </c>
      <c r="G12" s="1071">
        <v>3.6091000296292144</v>
      </c>
      <c r="H12" s="955">
        <v>43235.145947227255</v>
      </c>
      <c r="I12" s="1070">
        <v>4.7969969173837184</v>
      </c>
      <c r="R12" s="1008"/>
      <c r="S12" s="1008"/>
      <c r="T12" s="1008"/>
      <c r="U12" s="1008"/>
      <c r="V12" s="1008"/>
      <c r="W12" s="1008"/>
      <c r="X12" s="1008"/>
    </row>
    <row r="13" spans="1:24" s="924" customFormat="1" ht="24.75" customHeight="1">
      <c r="A13" s="956" t="s">
        <v>982</v>
      </c>
      <c r="B13" s="955">
        <v>801283.47031188535</v>
      </c>
      <c r="C13" s="955">
        <v>830345.32628467493</v>
      </c>
      <c r="D13" s="955">
        <v>890065.12745440053</v>
      </c>
      <c r="E13" s="955">
        <v>932729.31200750335</v>
      </c>
      <c r="F13" s="955">
        <v>29061.855972789577</v>
      </c>
      <c r="G13" s="1071">
        <v>3.6269132023249857</v>
      </c>
      <c r="H13" s="955">
        <v>42664.184553102823</v>
      </c>
      <c r="I13" s="1070">
        <v>4.793377836869424</v>
      </c>
      <c r="R13" s="1008"/>
      <c r="S13" s="1008"/>
      <c r="T13" s="1008"/>
      <c r="U13" s="1008"/>
      <c r="V13" s="1008"/>
      <c r="W13" s="1008"/>
      <c r="X13" s="1008"/>
    </row>
    <row r="14" spans="1:24" s="924" customFormat="1" ht="24.75" customHeight="1">
      <c r="A14" s="956" t="s">
        <v>981</v>
      </c>
      <c r="B14" s="955">
        <v>10383.522524953687</v>
      </c>
      <c r="C14" s="955">
        <v>10615.540231129035</v>
      </c>
      <c r="D14" s="955">
        <v>11230.968662494673</v>
      </c>
      <c r="E14" s="955">
        <v>11801.93005661912</v>
      </c>
      <c r="F14" s="955">
        <v>232.01770617534748</v>
      </c>
      <c r="G14" s="1071">
        <v>2.2344797309175419</v>
      </c>
      <c r="H14" s="955">
        <v>570.96139412444609</v>
      </c>
      <c r="I14" s="1070">
        <v>5.0838125479874821</v>
      </c>
      <c r="R14" s="1008"/>
      <c r="S14" s="1008"/>
      <c r="T14" s="1008"/>
      <c r="U14" s="1008"/>
      <c r="V14" s="1008"/>
      <c r="W14" s="1008"/>
      <c r="X14" s="1008"/>
    </row>
    <row r="15" spans="1:24" s="924" customFormat="1" ht="24.75" customHeight="1">
      <c r="A15" s="956" t="s">
        <v>984</v>
      </c>
      <c r="B15" s="955">
        <v>1068861.4960766386</v>
      </c>
      <c r="C15" s="955">
        <v>1130559.1132611607</v>
      </c>
      <c r="D15" s="955">
        <v>1280459.5477409549</v>
      </c>
      <c r="E15" s="955">
        <v>1369829.4101403879</v>
      </c>
      <c r="F15" s="955">
        <v>61697.617184522096</v>
      </c>
      <c r="G15" s="1071">
        <v>5.7722742760394379</v>
      </c>
      <c r="H15" s="955">
        <v>89369.862399433041</v>
      </c>
      <c r="I15" s="1070">
        <v>6.9795147029129838</v>
      </c>
      <c r="R15" s="1008"/>
      <c r="S15" s="1008"/>
      <c r="T15" s="1008"/>
      <c r="U15" s="1008"/>
      <c r="V15" s="1008"/>
      <c r="W15" s="1008"/>
      <c r="X15" s="1008"/>
    </row>
    <row r="16" spans="1:24" s="924" customFormat="1" ht="24.75" customHeight="1">
      <c r="A16" s="956" t="s">
        <v>982</v>
      </c>
      <c r="B16" s="955">
        <v>1033978.77574484</v>
      </c>
      <c r="C16" s="955">
        <v>1103174.4850332201</v>
      </c>
      <c r="D16" s="955">
        <v>1247792.4636853249</v>
      </c>
      <c r="E16" s="955">
        <v>1341676.4413854487</v>
      </c>
      <c r="F16" s="955">
        <v>69195.709288380109</v>
      </c>
      <c r="G16" s="1071">
        <v>6.692178883317415</v>
      </c>
      <c r="H16" s="955">
        <v>93883.977700123796</v>
      </c>
      <c r="I16" s="1070">
        <v>7.5240058288891838</v>
      </c>
      <c r="R16" s="1008"/>
      <c r="S16" s="1008"/>
      <c r="T16" s="1008"/>
      <c r="U16" s="1008"/>
      <c r="V16" s="1008"/>
      <c r="W16" s="1008"/>
      <c r="X16" s="1008"/>
    </row>
    <row r="17" spans="1:24" s="924" customFormat="1" ht="24.75" customHeight="1">
      <c r="A17" s="956" t="s">
        <v>981</v>
      </c>
      <c r="B17" s="955">
        <v>34882.720331798628</v>
      </c>
      <c r="C17" s="955">
        <v>27384.628227940593</v>
      </c>
      <c r="D17" s="955">
        <v>32667.084055630032</v>
      </c>
      <c r="E17" s="955">
        <v>28152.968754939287</v>
      </c>
      <c r="F17" s="955">
        <v>-7498.0921038580345</v>
      </c>
      <c r="G17" s="1071">
        <v>-21.495147260699369</v>
      </c>
      <c r="H17" s="955">
        <v>-4514.1153006907443</v>
      </c>
      <c r="I17" s="1070">
        <v>-13.818543745757914</v>
      </c>
      <c r="R17" s="1008"/>
      <c r="S17" s="1008"/>
      <c r="T17" s="1008"/>
      <c r="U17" s="1008"/>
      <c r="V17" s="1008"/>
      <c r="W17" s="1008"/>
      <c r="X17" s="1008"/>
    </row>
    <row r="18" spans="1:24" s="924" customFormat="1" ht="24.75" customHeight="1">
      <c r="A18" s="956" t="s">
        <v>983</v>
      </c>
      <c r="B18" s="955">
        <v>308478.9886331298</v>
      </c>
      <c r="C18" s="955">
        <v>301316.16842681274</v>
      </c>
      <c r="D18" s="955">
        <v>336437.16726928944</v>
      </c>
      <c r="E18" s="955">
        <v>345044.01375619002</v>
      </c>
      <c r="F18" s="955">
        <v>-7162.8202063170611</v>
      </c>
      <c r="G18" s="1071">
        <v>-2.3219799306447135</v>
      </c>
      <c r="H18" s="955">
        <v>8606.8464869005838</v>
      </c>
      <c r="I18" s="1070">
        <v>2.5582329552821177</v>
      </c>
      <c r="R18" s="1008"/>
      <c r="S18" s="1008"/>
      <c r="T18" s="1008"/>
      <c r="U18" s="1008"/>
      <c r="V18" s="1008"/>
      <c r="W18" s="1008"/>
      <c r="X18" s="1008"/>
    </row>
    <row r="19" spans="1:24" s="924" customFormat="1" ht="24.75" customHeight="1">
      <c r="A19" s="956" t="s">
        <v>982</v>
      </c>
      <c r="B19" s="955">
        <v>293013.03497543302</v>
      </c>
      <c r="C19" s="955">
        <v>281605.37954398699</v>
      </c>
      <c r="D19" s="955">
        <v>313372.14601840323</v>
      </c>
      <c r="E19" s="955">
        <v>307563.98573472194</v>
      </c>
      <c r="F19" s="955">
        <v>-11407.655431446037</v>
      </c>
      <c r="G19" s="1071">
        <v>-3.8932245565124721</v>
      </c>
      <c r="H19" s="955">
        <v>-5808.1602836812963</v>
      </c>
      <c r="I19" s="1070">
        <v>-1.8534385897016523</v>
      </c>
      <c r="R19" s="1008"/>
      <c r="S19" s="1008"/>
      <c r="T19" s="1008"/>
      <c r="U19" s="1008"/>
      <c r="V19" s="1008"/>
      <c r="W19" s="1008"/>
      <c r="X19" s="1008"/>
    </row>
    <row r="20" spans="1:24" s="924" customFormat="1" ht="24.75" customHeight="1">
      <c r="A20" s="956" t="s">
        <v>981</v>
      </c>
      <c r="B20" s="955">
        <v>15465.9536576968</v>
      </c>
      <c r="C20" s="955">
        <v>19710.788882825749</v>
      </c>
      <c r="D20" s="955">
        <v>23065.021250886191</v>
      </c>
      <c r="E20" s="955">
        <v>37480.028021468097</v>
      </c>
      <c r="F20" s="955">
        <v>4244.8352251289489</v>
      </c>
      <c r="G20" s="1071">
        <v>27.446320602522047</v>
      </c>
      <c r="H20" s="955">
        <v>14415.006770581906</v>
      </c>
      <c r="I20" s="1070">
        <v>62.497262039279768</v>
      </c>
      <c r="R20" s="1008"/>
      <c r="S20" s="1008"/>
      <c r="T20" s="1008"/>
      <c r="U20" s="1008"/>
      <c r="V20" s="1008"/>
      <c r="W20" s="1008"/>
      <c r="X20" s="1008"/>
    </row>
    <row r="21" spans="1:24" s="924" customFormat="1" ht="24.75" customHeight="1">
      <c r="A21" s="956" t="s">
        <v>980</v>
      </c>
      <c r="B21" s="955">
        <v>22165.933402141487</v>
      </c>
      <c r="C21" s="955">
        <v>23949.050682538782</v>
      </c>
      <c r="D21" s="955">
        <v>23251.670004163498</v>
      </c>
      <c r="E21" s="955">
        <v>25464.932092613501</v>
      </c>
      <c r="F21" s="955">
        <v>1783.117280397295</v>
      </c>
      <c r="G21" s="1071">
        <v>8.0444042127502975</v>
      </c>
      <c r="H21" s="955">
        <v>2213.2620884500029</v>
      </c>
      <c r="I21" s="1070">
        <v>9.5187231199036084</v>
      </c>
      <c r="R21" s="1008"/>
      <c r="S21" s="1008"/>
      <c r="T21" s="1008"/>
      <c r="U21" s="1008"/>
      <c r="V21" s="1008"/>
      <c r="W21" s="1008"/>
      <c r="X21" s="1008"/>
    </row>
    <row r="22" spans="1:24" s="924" customFormat="1" ht="24.75" customHeight="1">
      <c r="A22" s="1037" t="s">
        <v>979</v>
      </c>
      <c r="B22" s="966">
        <v>11776.912134099999</v>
      </c>
      <c r="C22" s="966">
        <v>17881.07956871</v>
      </c>
      <c r="D22" s="966">
        <v>21304.211624439999</v>
      </c>
      <c r="E22" s="966">
        <v>27162.18647271</v>
      </c>
      <c r="F22" s="966">
        <v>6104.1674346100008</v>
      </c>
      <c r="G22" s="1075">
        <v>51.831646233781512</v>
      </c>
      <c r="H22" s="966">
        <v>5857.9748482700015</v>
      </c>
      <c r="I22" s="960">
        <v>27.496792425539869</v>
      </c>
      <c r="R22" s="1008"/>
      <c r="S22" s="1008"/>
      <c r="T22" s="1008"/>
      <c r="U22" s="1008"/>
      <c r="V22" s="1008"/>
      <c r="W22" s="1008"/>
      <c r="X22" s="1008"/>
    </row>
    <row r="23" spans="1:24" s="924" customFormat="1" ht="24.75" customHeight="1">
      <c r="A23" s="1037" t="s">
        <v>978</v>
      </c>
      <c r="B23" s="966">
        <v>0</v>
      </c>
      <c r="C23" s="966">
        <v>1772.25</v>
      </c>
      <c r="D23" s="966">
        <v>3298.5</v>
      </c>
      <c r="E23" s="966">
        <v>5691.5</v>
      </c>
      <c r="F23" s="966">
        <v>1772.25</v>
      </c>
      <c r="G23" s="1075"/>
      <c r="H23" s="966">
        <v>2393</v>
      </c>
      <c r="I23" s="960">
        <v>72.548127936941029</v>
      </c>
      <c r="R23" s="1008"/>
      <c r="S23" s="1008"/>
      <c r="T23" s="1008"/>
      <c r="U23" s="1008"/>
      <c r="V23" s="1008"/>
      <c r="W23" s="1008"/>
      <c r="X23" s="1008"/>
    </row>
    <row r="24" spans="1:24" s="924" customFormat="1" ht="24.75" customHeight="1">
      <c r="A24" s="1105" t="s">
        <v>977</v>
      </c>
      <c r="B24" s="966">
        <v>598235.27005524887</v>
      </c>
      <c r="C24" s="966">
        <v>655301.62676469202</v>
      </c>
      <c r="D24" s="966">
        <v>744268.02874023863</v>
      </c>
      <c r="E24" s="966">
        <v>769392.11293280951</v>
      </c>
      <c r="F24" s="966">
        <v>57066.356709443149</v>
      </c>
      <c r="G24" s="1075">
        <v>9.5391160578300394</v>
      </c>
      <c r="H24" s="966">
        <v>25124.084192570881</v>
      </c>
      <c r="I24" s="960">
        <v>3.3756769365864545</v>
      </c>
      <c r="R24" s="1008"/>
      <c r="S24" s="1008"/>
      <c r="T24" s="1008"/>
      <c r="U24" s="1008"/>
      <c r="V24" s="1008"/>
      <c r="W24" s="1008"/>
      <c r="X24" s="1008"/>
    </row>
    <row r="25" spans="1:24" s="924" customFormat="1" ht="24.75" customHeight="1">
      <c r="A25" s="1072" t="s">
        <v>976</v>
      </c>
      <c r="B25" s="955">
        <v>231457.61601306006</v>
      </c>
      <c r="C25" s="955">
        <v>235240.50151617007</v>
      </c>
      <c r="D25" s="955">
        <v>252260.30439159164</v>
      </c>
      <c r="E25" s="955">
        <v>258987.38428948162</v>
      </c>
      <c r="F25" s="955">
        <v>3782.8855031100102</v>
      </c>
      <c r="G25" s="1071">
        <v>1.6343750394873851</v>
      </c>
      <c r="H25" s="955">
        <v>6727.0798978899838</v>
      </c>
      <c r="I25" s="1070">
        <v>2.6667215494386007</v>
      </c>
      <c r="R25" s="1008"/>
      <c r="S25" s="1008"/>
      <c r="T25" s="1008"/>
      <c r="U25" s="1008"/>
      <c r="V25" s="1008"/>
      <c r="W25" s="1008"/>
      <c r="X25" s="1008"/>
    </row>
    <row r="26" spans="1:24" s="924" customFormat="1" ht="24.75" customHeight="1">
      <c r="A26" s="1072" t="s">
        <v>975</v>
      </c>
      <c r="B26" s="955">
        <v>132712.53411730868</v>
      </c>
      <c r="C26" s="955">
        <v>206841.64587389596</v>
      </c>
      <c r="D26" s="955">
        <v>177623.90740654635</v>
      </c>
      <c r="E26" s="955">
        <v>245626.67184461176</v>
      </c>
      <c r="F26" s="955">
        <v>74129.111756587285</v>
      </c>
      <c r="G26" s="1071">
        <v>55.856903230453192</v>
      </c>
      <c r="H26" s="955">
        <v>68002.764438065409</v>
      </c>
      <c r="I26" s="1070">
        <v>38.284691194423729</v>
      </c>
      <c r="R26" s="1008"/>
      <c r="S26" s="1008"/>
      <c r="T26" s="1008"/>
      <c r="U26" s="1008"/>
      <c r="V26" s="1008"/>
      <c r="W26" s="1008"/>
      <c r="X26" s="1008"/>
    </row>
    <row r="27" spans="1:24" s="924" customFormat="1" ht="24.75" customHeight="1">
      <c r="A27" s="1072" t="s">
        <v>990</v>
      </c>
      <c r="B27" s="955">
        <v>12312.37</v>
      </c>
      <c r="C27" s="955">
        <v>14082.365000000002</v>
      </c>
      <c r="D27" s="955">
        <v>26917.305459656291</v>
      </c>
      <c r="E27" s="955">
        <v>36943.856024918954</v>
      </c>
      <c r="F27" s="955">
        <v>1769.9950000000008</v>
      </c>
      <c r="G27" s="1071">
        <v>14.375745693152503</v>
      </c>
      <c r="H27" s="955">
        <v>10026.550565262663</v>
      </c>
      <c r="I27" s="1070">
        <v>37.24945864395854</v>
      </c>
      <c r="R27" s="1008"/>
      <c r="S27" s="1008"/>
      <c r="T27" s="1008"/>
      <c r="U27" s="1008"/>
      <c r="V27" s="1008"/>
      <c r="W27" s="1008"/>
      <c r="X27" s="1008"/>
    </row>
    <row r="28" spans="1:24" s="924" customFormat="1" ht="24.75" customHeight="1">
      <c r="A28" s="1072" t="s">
        <v>973</v>
      </c>
      <c r="B28" s="955">
        <v>221752.74992488005</v>
      </c>
      <c r="C28" s="955">
        <v>199137.11437462596</v>
      </c>
      <c r="D28" s="955">
        <v>287466.51148244436</v>
      </c>
      <c r="E28" s="955">
        <v>227834.2007737972</v>
      </c>
      <c r="F28" s="955">
        <v>-22615.635550254083</v>
      </c>
      <c r="G28" s="1071">
        <v>-10.198581779894614</v>
      </c>
      <c r="H28" s="955">
        <v>-59632.310708647157</v>
      </c>
      <c r="I28" s="1070">
        <v>-20.744089598864079</v>
      </c>
      <c r="R28" s="1008"/>
      <c r="S28" s="1008"/>
      <c r="T28" s="1008"/>
      <c r="U28" s="1008"/>
      <c r="V28" s="1008"/>
      <c r="W28" s="1008"/>
      <c r="X28" s="1008"/>
    </row>
    <row r="29" spans="1:24" s="924" customFormat="1" ht="24.75" customHeight="1">
      <c r="A29" s="1037" t="s">
        <v>972</v>
      </c>
      <c r="B29" s="966">
        <v>3069231.184584456</v>
      </c>
      <c r="C29" s="966">
        <v>3187644.5792055139</v>
      </c>
      <c r="D29" s="966">
        <v>3611925.836754472</v>
      </c>
      <c r="E29" s="966">
        <v>3747794.0068424507</v>
      </c>
      <c r="F29" s="966">
        <v>118413.3946210579</v>
      </c>
      <c r="G29" s="1075">
        <v>3.8580800043933454</v>
      </c>
      <c r="H29" s="966">
        <v>135868.17008797871</v>
      </c>
      <c r="I29" s="960">
        <v>3.7616544809808237</v>
      </c>
      <c r="R29" s="1008"/>
      <c r="S29" s="1008"/>
      <c r="T29" s="1008"/>
      <c r="U29" s="1008"/>
      <c r="V29" s="1008"/>
      <c r="W29" s="1008"/>
      <c r="X29" s="1008"/>
    </row>
    <row r="30" spans="1:24" s="924" customFormat="1" ht="24.75" customHeight="1">
      <c r="A30" s="1104" t="s">
        <v>971</v>
      </c>
      <c r="B30" s="966">
        <v>367746.54132730607</v>
      </c>
      <c r="C30" s="966">
        <v>274564.10938320961</v>
      </c>
      <c r="D30" s="966">
        <v>375666.92368773429</v>
      </c>
      <c r="E30" s="966">
        <v>369655.21165311534</v>
      </c>
      <c r="F30" s="966">
        <v>-93182.431944096461</v>
      </c>
      <c r="G30" s="1075">
        <v>-25.338765011296505</v>
      </c>
      <c r="H30" s="966">
        <v>-6011.7120346189477</v>
      </c>
      <c r="I30" s="960">
        <v>-1.6002771752181368</v>
      </c>
      <c r="R30" s="1008"/>
      <c r="S30" s="1008"/>
      <c r="T30" s="1008"/>
      <c r="U30" s="1008"/>
      <c r="V30" s="1008"/>
      <c r="W30" s="1008"/>
      <c r="X30" s="1008"/>
    </row>
    <row r="31" spans="1:24" s="924" customFormat="1" ht="24.75" customHeight="1">
      <c r="A31" s="956" t="s">
        <v>970</v>
      </c>
      <c r="B31" s="955">
        <v>63741.362749070016</v>
      </c>
      <c r="C31" s="955">
        <v>59199.620454870012</v>
      </c>
      <c r="D31" s="955">
        <v>72159.935084076991</v>
      </c>
      <c r="E31" s="955">
        <v>86123.040577455511</v>
      </c>
      <c r="F31" s="955">
        <v>-4541.7422942000048</v>
      </c>
      <c r="G31" s="1071">
        <v>-7.125267013947342</v>
      </c>
      <c r="H31" s="955">
        <v>13963.10549337852</v>
      </c>
      <c r="I31" s="1070">
        <v>19.350219033746967</v>
      </c>
      <c r="R31" s="1008"/>
      <c r="S31" s="1008"/>
      <c r="T31" s="1008"/>
      <c r="U31" s="1008"/>
      <c r="V31" s="1008"/>
      <c r="W31" s="1008"/>
      <c r="X31" s="1008"/>
    </row>
    <row r="32" spans="1:24" s="924" customFormat="1" ht="24.75" customHeight="1">
      <c r="A32" s="956" t="s">
        <v>993</v>
      </c>
      <c r="B32" s="955">
        <v>191080.57552753005</v>
      </c>
      <c r="C32" s="955">
        <v>83462.971819910061</v>
      </c>
      <c r="D32" s="955">
        <v>165897.07678064995</v>
      </c>
      <c r="E32" s="955">
        <v>138126.43180703986</v>
      </c>
      <c r="F32" s="955">
        <v>-107617.60370761999</v>
      </c>
      <c r="G32" s="1071">
        <v>-56.320535674812703</v>
      </c>
      <c r="H32" s="955">
        <v>-27770.644973610091</v>
      </c>
      <c r="I32" s="1070">
        <v>-16.739683129153985</v>
      </c>
      <c r="R32" s="1008"/>
      <c r="S32" s="1008"/>
      <c r="T32" s="1008"/>
      <c r="U32" s="1008"/>
      <c r="V32" s="1008"/>
      <c r="W32" s="1008"/>
      <c r="X32" s="1008"/>
    </row>
    <row r="33" spans="1:24" s="924" customFormat="1" ht="24.75" customHeight="1">
      <c r="A33" s="956" t="s">
        <v>968</v>
      </c>
      <c r="B33" s="955">
        <v>2500.5275552140006</v>
      </c>
      <c r="C33" s="955">
        <v>3735.6784642317502</v>
      </c>
      <c r="D33" s="955">
        <v>2552.0113124837503</v>
      </c>
      <c r="E33" s="955">
        <v>3953.5278681374998</v>
      </c>
      <c r="F33" s="955">
        <v>1235.1509090177497</v>
      </c>
      <c r="G33" s="1071">
        <v>49.395612795478385</v>
      </c>
      <c r="H33" s="955">
        <v>1401.5165556537495</v>
      </c>
      <c r="I33" s="1070">
        <v>54.91811689070142</v>
      </c>
      <c r="R33" s="1008"/>
      <c r="S33" s="1008"/>
      <c r="T33" s="1008"/>
      <c r="U33" s="1008"/>
      <c r="V33" s="1008"/>
      <c r="W33" s="1008"/>
      <c r="X33" s="1008"/>
    </row>
    <row r="34" spans="1:24" s="924" customFormat="1" ht="24.75" customHeight="1">
      <c r="A34" s="956" t="s">
        <v>967</v>
      </c>
      <c r="B34" s="955">
        <v>110388.910695492</v>
      </c>
      <c r="C34" s="955">
        <v>127105.83099719774</v>
      </c>
      <c r="D34" s="955">
        <v>134982.85571052361</v>
      </c>
      <c r="E34" s="955">
        <v>141008.70680048247</v>
      </c>
      <c r="F34" s="955">
        <v>16716.920301705744</v>
      </c>
      <c r="G34" s="1071">
        <v>15.143659083491997</v>
      </c>
      <c r="H34" s="955">
        <v>6025.8510899588582</v>
      </c>
      <c r="I34" s="1070">
        <v>4.4641603248352872</v>
      </c>
      <c r="R34" s="1008"/>
      <c r="S34" s="1008"/>
      <c r="T34" s="1008"/>
      <c r="U34" s="1008"/>
      <c r="V34" s="1008"/>
      <c r="W34" s="1008"/>
      <c r="X34" s="1008"/>
    </row>
    <row r="35" spans="1:24" s="924" customFormat="1" ht="24.75" customHeight="1">
      <c r="A35" s="956" t="s">
        <v>966</v>
      </c>
      <c r="B35" s="955">
        <v>35.1648</v>
      </c>
      <c r="C35" s="955">
        <v>1060.0076469999999</v>
      </c>
      <c r="D35" s="955">
        <v>75.044799999999995</v>
      </c>
      <c r="E35" s="955">
        <v>443.50459999999998</v>
      </c>
      <c r="F35" s="955">
        <v>1024.8428469999999</v>
      </c>
      <c r="G35" s="1071">
        <v>2914.3997605560103</v>
      </c>
      <c r="H35" s="955">
        <v>368.45979999999997</v>
      </c>
      <c r="I35" s="1070">
        <v>490.98645076007932</v>
      </c>
      <c r="R35" s="1008"/>
      <c r="S35" s="1008"/>
      <c r="T35" s="1008"/>
      <c r="U35" s="1008"/>
      <c r="V35" s="1008"/>
      <c r="W35" s="1008"/>
      <c r="X35" s="1008"/>
    </row>
    <row r="36" spans="1:24" s="924" customFormat="1" ht="24.75" customHeight="1">
      <c r="A36" s="1104" t="s">
        <v>965</v>
      </c>
      <c r="B36" s="966">
        <v>2428141.6815322544</v>
      </c>
      <c r="C36" s="966">
        <v>2586137.3230875582</v>
      </c>
      <c r="D36" s="966">
        <v>2884954.3773671617</v>
      </c>
      <c r="E36" s="966">
        <v>3021042.3407555632</v>
      </c>
      <c r="F36" s="966">
        <v>157995.64155530371</v>
      </c>
      <c r="G36" s="1075">
        <v>6.5068543057834312</v>
      </c>
      <c r="H36" s="966">
        <v>136087.96338840155</v>
      </c>
      <c r="I36" s="960">
        <v>4.7171617151393841</v>
      </c>
      <c r="R36" s="1008"/>
      <c r="S36" s="1008"/>
      <c r="T36" s="1008"/>
      <c r="U36" s="1008"/>
      <c r="V36" s="1008"/>
      <c r="W36" s="1008"/>
      <c r="X36" s="1008"/>
    </row>
    <row r="37" spans="1:24" s="924" customFormat="1" ht="24.75" customHeight="1">
      <c r="A37" s="956" t="s">
        <v>964</v>
      </c>
      <c r="B37" s="955">
        <v>275863.5</v>
      </c>
      <c r="C37" s="955">
        <v>277272.09999999998</v>
      </c>
      <c r="D37" s="955">
        <v>354888.19999999995</v>
      </c>
      <c r="E37" s="955">
        <v>356446.3</v>
      </c>
      <c r="F37" s="955">
        <v>1408.5999999999767</v>
      </c>
      <c r="G37" s="1071">
        <v>0.51061485118545102</v>
      </c>
      <c r="H37" s="955">
        <v>1558.1000000000349</v>
      </c>
      <c r="I37" s="1070">
        <v>0.43903967503006164</v>
      </c>
      <c r="R37" s="1008"/>
      <c r="S37" s="1008"/>
      <c r="T37" s="1008"/>
      <c r="U37" s="1008"/>
      <c r="V37" s="1008"/>
      <c r="W37" s="1008"/>
      <c r="X37" s="1008"/>
    </row>
    <row r="38" spans="1:24" s="924" customFormat="1" ht="24.75" customHeight="1">
      <c r="A38" s="958" t="s">
        <v>963</v>
      </c>
      <c r="B38" s="955">
        <v>9631.5403532540004</v>
      </c>
      <c r="C38" s="955">
        <v>10476.028816555499</v>
      </c>
      <c r="D38" s="955">
        <v>9244.066105844</v>
      </c>
      <c r="E38" s="955">
        <v>8689.9484980300022</v>
      </c>
      <c r="F38" s="955">
        <v>844.488463301499</v>
      </c>
      <c r="G38" s="1071">
        <v>8.7679481404673751</v>
      </c>
      <c r="H38" s="955">
        <v>-554.11760781399789</v>
      </c>
      <c r="I38" s="1070">
        <v>-5.9943059847191122</v>
      </c>
      <c r="R38" s="1008"/>
      <c r="S38" s="1008"/>
      <c r="T38" s="1008"/>
      <c r="U38" s="1008"/>
      <c r="V38" s="1008"/>
      <c r="W38" s="1008"/>
      <c r="X38" s="1008"/>
    </row>
    <row r="39" spans="1:24" s="924" customFormat="1" ht="24.75" customHeight="1">
      <c r="A39" s="1074" t="s">
        <v>962</v>
      </c>
      <c r="B39" s="955">
        <v>22577.21356132576</v>
      </c>
      <c r="C39" s="955">
        <v>24405.065669608171</v>
      </c>
      <c r="D39" s="955">
        <v>33159.908688721393</v>
      </c>
      <c r="E39" s="955">
        <v>31504.662834222188</v>
      </c>
      <c r="F39" s="955">
        <v>1827.8521082824118</v>
      </c>
      <c r="G39" s="1071">
        <v>8.0960039790449585</v>
      </c>
      <c r="H39" s="955">
        <v>-1655.2458544992041</v>
      </c>
      <c r="I39" s="1070">
        <v>-4.9917081196975657</v>
      </c>
      <c r="R39" s="1008"/>
      <c r="S39" s="1008"/>
      <c r="T39" s="1008"/>
      <c r="U39" s="1008"/>
      <c r="V39" s="1008"/>
      <c r="W39" s="1008"/>
      <c r="X39" s="1008"/>
    </row>
    <row r="40" spans="1:24" s="924" customFormat="1" ht="24.75" customHeight="1">
      <c r="A40" s="1073" t="s">
        <v>961</v>
      </c>
      <c r="B40" s="955">
        <v>1047.4796596799999</v>
      </c>
      <c r="C40" s="955">
        <v>1041.4330759700001</v>
      </c>
      <c r="D40" s="955">
        <v>1029.5113906699999</v>
      </c>
      <c r="E40" s="955">
        <v>1018.5186163600001</v>
      </c>
      <c r="F40" s="955">
        <v>-6.0465837099998225</v>
      </c>
      <c r="G40" s="1071">
        <v>-0.57725070402293299</v>
      </c>
      <c r="H40" s="955">
        <v>-10.992774309999731</v>
      </c>
      <c r="I40" s="1070">
        <v>-1.0677661665157197</v>
      </c>
      <c r="R40" s="1008"/>
      <c r="S40" s="1008"/>
      <c r="T40" s="1008"/>
      <c r="U40" s="1008"/>
      <c r="V40" s="1008"/>
      <c r="W40" s="1008"/>
      <c r="X40" s="1008"/>
    </row>
    <row r="41" spans="1:24" s="924" customFormat="1" ht="24.75" customHeight="1">
      <c r="A41" s="956" t="s">
        <v>960</v>
      </c>
      <c r="B41" s="955">
        <v>21529.733901645759</v>
      </c>
      <c r="C41" s="955">
        <v>23363.632593638173</v>
      </c>
      <c r="D41" s="955">
        <v>32130.397298051394</v>
      </c>
      <c r="E41" s="955">
        <v>30486.144217862187</v>
      </c>
      <c r="F41" s="955">
        <v>1833.8986919924137</v>
      </c>
      <c r="G41" s="1071">
        <v>8.5179812271262136</v>
      </c>
      <c r="H41" s="955">
        <v>-1644.2530801892062</v>
      </c>
      <c r="I41" s="1070">
        <v>-5.1174377488600955</v>
      </c>
      <c r="R41" s="1008"/>
      <c r="S41" s="1008"/>
      <c r="T41" s="1008"/>
      <c r="U41" s="1008"/>
      <c r="V41" s="1008"/>
      <c r="W41" s="1008"/>
      <c r="X41" s="1008"/>
    </row>
    <row r="42" spans="1:24" s="924" customFormat="1" ht="24.75" customHeight="1">
      <c r="A42" s="958" t="s">
        <v>959</v>
      </c>
      <c r="B42" s="955">
        <v>2119961.7499762247</v>
      </c>
      <c r="C42" s="955">
        <v>2273876.7009123247</v>
      </c>
      <c r="D42" s="955">
        <v>2487561.2092345762</v>
      </c>
      <c r="E42" s="955">
        <v>2624323.6284661908</v>
      </c>
      <c r="F42" s="955">
        <v>153914.95093609998</v>
      </c>
      <c r="G42" s="1071">
        <v>7.2602701882628837</v>
      </c>
      <c r="H42" s="955">
        <v>136762.41923161456</v>
      </c>
      <c r="I42" s="1070">
        <v>5.4978514186469578</v>
      </c>
      <c r="R42" s="1008"/>
      <c r="S42" s="1008"/>
      <c r="T42" s="1008"/>
      <c r="U42" s="1008"/>
      <c r="V42" s="1008"/>
      <c r="W42" s="1008"/>
      <c r="X42" s="1008"/>
    </row>
    <row r="43" spans="1:24" s="924" customFormat="1" ht="24.75" customHeight="1">
      <c r="A43" s="958" t="s">
        <v>958</v>
      </c>
      <c r="B43" s="955">
        <v>2090479.080886045</v>
      </c>
      <c r="C43" s="955">
        <v>2240240.1522536534</v>
      </c>
      <c r="D43" s="955">
        <v>2456591.8244974143</v>
      </c>
      <c r="E43" s="955">
        <v>2589037.1931641591</v>
      </c>
      <c r="F43" s="955">
        <v>149761.07136760838</v>
      </c>
      <c r="G43" s="1071">
        <v>7.1639593400825845</v>
      </c>
      <c r="H43" s="955">
        <v>132445.36866674479</v>
      </c>
      <c r="I43" s="1070">
        <v>5.3914275601662611</v>
      </c>
      <c r="R43" s="1008"/>
      <c r="S43" s="1008"/>
      <c r="T43" s="1008"/>
      <c r="U43" s="1008"/>
      <c r="V43" s="1008"/>
      <c r="W43" s="1008"/>
      <c r="X43" s="1008"/>
    </row>
    <row r="44" spans="1:24" s="924" customFormat="1" ht="24.75" customHeight="1">
      <c r="A44" s="956" t="s">
        <v>957</v>
      </c>
      <c r="B44" s="955">
        <v>29482.669090179654</v>
      </c>
      <c r="C44" s="955">
        <v>33636.54865867136</v>
      </c>
      <c r="D44" s="955">
        <v>30969.384737161705</v>
      </c>
      <c r="E44" s="955">
        <v>35286.435302031852</v>
      </c>
      <c r="F44" s="955">
        <v>4153.8795684917059</v>
      </c>
      <c r="G44" s="1071">
        <v>14.089224946988658</v>
      </c>
      <c r="H44" s="955">
        <v>4317.0505648701474</v>
      </c>
      <c r="I44" s="1070">
        <v>13.939736296052093</v>
      </c>
      <c r="R44" s="1008"/>
      <c r="S44" s="1008"/>
      <c r="T44" s="1008"/>
      <c r="U44" s="1008"/>
      <c r="V44" s="1008"/>
      <c r="W44" s="1008"/>
      <c r="X44" s="1008"/>
    </row>
    <row r="45" spans="1:24" s="924" customFormat="1" ht="24.75" customHeight="1">
      <c r="A45" s="1072" t="s">
        <v>956</v>
      </c>
      <c r="B45" s="955">
        <v>107.67764145000001</v>
      </c>
      <c r="C45" s="955">
        <v>107.42768907000001</v>
      </c>
      <c r="D45" s="955">
        <v>100.99333802</v>
      </c>
      <c r="E45" s="955">
        <v>77.800957119999993</v>
      </c>
      <c r="F45" s="955">
        <v>-0.24995237999999631</v>
      </c>
      <c r="G45" s="1071">
        <v>-0.23213025158622314</v>
      </c>
      <c r="H45" s="955">
        <v>-23.192380900000003</v>
      </c>
      <c r="I45" s="1070">
        <v>-22.964268094007497</v>
      </c>
      <c r="R45" s="1008"/>
      <c r="S45" s="1008"/>
      <c r="T45" s="1008"/>
      <c r="U45" s="1008"/>
      <c r="V45" s="1008"/>
      <c r="W45" s="1008"/>
      <c r="X45" s="1008"/>
    </row>
    <row r="46" spans="1:24" s="924" customFormat="1" ht="24.75" customHeight="1">
      <c r="A46" s="1103" t="s">
        <v>955</v>
      </c>
      <c r="B46" s="966">
        <v>0</v>
      </c>
      <c r="C46" s="966">
        <v>0</v>
      </c>
      <c r="D46" s="966">
        <v>0</v>
      </c>
      <c r="E46" s="966">
        <v>0</v>
      </c>
      <c r="F46" s="966">
        <v>0</v>
      </c>
      <c r="G46" s="1075"/>
      <c r="H46" s="966">
        <v>0</v>
      </c>
      <c r="I46" s="960"/>
      <c r="R46" s="1008"/>
      <c r="S46" s="1008"/>
      <c r="T46" s="1008"/>
      <c r="U46" s="1008"/>
      <c r="V46" s="1008"/>
      <c r="W46" s="1008"/>
      <c r="X46" s="1008"/>
    </row>
    <row r="47" spans="1:24" s="924" customFormat="1" ht="20.25" customHeight="1" thickBot="1">
      <c r="A47" s="1102" t="s">
        <v>954</v>
      </c>
      <c r="B47" s="1101">
        <v>273342.97761719179</v>
      </c>
      <c r="C47" s="1100">
        <v>326943.14592858288</v>
      </c>
      <c r="D47" s="1098">
        <v>351304.53000108077</v>
      </c>
      <c r="E47" s="1098">
        <v>357096.45452212286</v>
      </c>
      <c r="F47" s="1098">
        <v>53600.168311391084</v>
      </c>
      <c r="G47" s="1099">
        <v>19.609125787184638</v>
      </c>
      <c r="H47" s="1098">
        <v>5791.9245210420922</v>
      </c>
      <c r="I47" s="1097">
        <v>1.6486905309829831</v>
      </c>
      <c r="R47" s="1008"/>
      <c r="S47" s="1008"/>
      <c r="T47" s="1008"/>
      <c r="U47" s="1008"/>
      <c r="V47" s="1008"/>
      <c r="W47" s="1008"/>
      <c r="X47" s="1008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workbookViewId="0">
      <selection activeCell="A2" sqref="A2:I2"/>
    </sheetView>
  </sheetViews>
  <sheetFormatPr defaultColWidth="11" defaultRowHeight="17.100000000000001" customHeight="1"/>
  <cols>
    <col min="1" max="1" width="51.42578125" style="924" bestFit="1" customWidth="1"/>
    <col min="2" max="6" width="12.7109375" style="924" customWidth="1"/>
    <col min="7" max="7" width="8.5703125" style="924" customWidth="1"/>
    <col min="8" max="8" width="12.5703125" style="924" customWidth="1"/>
    <col min="9" max="9" width="9.42578125" style="924" customWidth="1"/>
    <col min="10" max="252" width="11" style="923"/>
    <col min="253" max="253" width="46.7109375" style="923" bestFit="1" customWidth="1"/>
    <col min="254" max="254" width="11.85546875" style="923" customWidth="1"/>
    <col min="255" max="255" width="12.42578125" style="923" customWidth="1"/>
    <col min="256" max="256" width="12.5703125" style="923" customWidth="1"/>
    <col min="257" max="257" width="11.7109375" style="923" customWidth="1"/>
    <col min="258" max="258" width="10.7109375" style="923" customWidth="1"/>
    <col min="259" max="259" width="2.42578125" style="923" bestFit="1" customWidth="1"/>
    <col min="260" max="260" width="8.5703125" style="923" customWidth="1"/>
    <col min="261" max="261" width="12.42578125" style="923" customWidth="1"/>
    <col min="262" max="262" width="2.140625" style="923" customWidth="1"/>
    <col min="263" max="263" width="9.42578125" style="923" customWidth="1"/>
    <col min="264" max="508" width="11" style="923"/>
    <col min="509" max="509" width="46.7109375" style="923" bestFit="1" customWidth="1"/>
    <col min="510" max="510" width="11.85546875" style="923" customWidth="1"/>
    <col min="511" max="511" width="12.42578125" style="923" customWidth="1"/>
    <col min="512" max="512" width="12.5703125" style="923" customWidth="1"/>
    <col min="513" max="513" width="11.7109375" style="923" customWidth="1"/>
    <col min="514" max="514" width="10.7109375" style="923" customWidth="1"/>
    <col min="515" max="515" width="2.42578125" style="923" bestFit="1" customWidth="1"/>
    <col min="516" max="516" width="8.5703125" style="923" customWidth="1"/>
    <col min="517" max="517" width="12.42578125" style="923" customWidth="1"/>
    <col min="518" max="518" width="2.140625" style="923" customWidth="1"/>
    <col min="519" max="519" width="9.42578125" style="923" customWidth="1"/>
    <col min="520" max="764" width="11" style="923"/>
    <col min="765" max="765" width="46.7109375" style="923" bestFit="1" customWidth="1"/>
    <col min="766" max="766" width="11.85546875" style="923" customWidth="1"/>
    <col min="767" max="767" width="12.42578125" style="923" customWidth="1"/>
    <col min="768" max="768" width="12.5703125" style="923" customWidth="1"/>
    <col min="769" max="769" width="11.7109375" style="923" customWidth="1"/>
    <col min="770" max="770" width="10.7109375" style="923" customWidth="1"/>
    <col min="771" max="771" width="2.42578125" style="923" bestFit="1" customWidth="1"/>
    <col min="772" max="772" width="8.5703125" style="923" customWidth="1"/>
    <col min="773" max="773" width="12.42578125" style="923" customWidth="1"/>
    <col min="774" max="774" width="2.140625" style="923" customWidth="1"/>
    <col min="775" max="775" width="9.42578125" style="923" customWidth="1"/>
    <col min="776" max="1020" width="11" style="923"/>
    <col min="1021" max="1021" width="46.7109375" style="923" bestFit="1" customWidth="1"/>
    <col min="1022" max="1022" width="11.85546875" style="923" customWidth="1"/>
    <col min="1023" max="1023" width="12.42578125" style="923" customWidth="1"/>
    <col min="1024" max="1024" width="12.5703125" style="923" customWidth="1"/>
    <col min="1025" max="1025" width="11.7109375" style="923" customWidth="1"/>
    <col min="1026" max="1026" width="10.7109375" style="923" customWidth="1"/>
    <col min="1027" max="1027" width="2.42578125" style="923" bestFit="1" customWidth="1"/>
    <col min="1028" max="1028" width="8.5703125" style="923" customWidth="1"/>
    <col min="1029" max="1029" width="12.42578125" style="923" customWidth="1"/>
    <col min="1030" max="1030" width="2.140625" style="923" customWidth="1"/>
    <col min="1031" max="1031" width="9.42578125" style="923" customWidth="1"/>
    <col min="1032" max="1276" width="11" style="923"/>
    <col min="1277" max="1277" width="46.7109375" style="923" bestFit="1" customWidth="1"/>
    <col min="1278" max="1278" width="11.85546875" style="923" customWidth="1"/>
    <col min="1279" max="1279" width="12.42578125" style="923" customWidth="1"/>
    <col min="1280" max="1280" width="12.5703125" style="923" customWidth="1"/>
    <col min="1281" max="1281" width="11.7109375" style="923" customWidth="1"/>
    <col min="1282" max="1282" width="10.7109375" style="923" customWidth="1"/>
    <col min="1283" max="1283" width="2.42578125" style="923" bestFit="1" customWidth="1"/>
    <col min="1284" max="1284" width="8.5703125" style="923" customWidth="1"/>
    <col min="1285" max="1285" width="12.42578125" style="923" customWidth="1"/>
    <col min="1286" max="1286" width="2.140625" style="923" customWidth="1"/>
    <col min="1287" max="1287" width="9.42578125" style="923" customWidth="1"/>
    <col min="1288" max="1532" width="11" style="923"/>
    <col min="1533" max="1533" width="46.7109375" style="923" bestFit="1" customWidth="1"/>
    <col min="1534" max="1534" width="11.85546875" style="923" customWidth="1"/>
    <col min="1535" max="1535" width="12.42578125" style="923" customWidth="1"/>
    <col min="1536" max="1536" width="12.5703125" style="923" customWidth="1"/>
    <col min="1537" max="1537" width="11.7109375" style="923" customWidth="1"/>
    <col min="1538" max="1538" width="10.7109375" style="923" customWidth="1"/>
    <col min="1539" max="1539" width="2.42578125" style="923" bestFit="1" customWidth="1"/>
    <col min="1540" max="1540" width="8.5703125" style="923" customWidth="1"/>
    <col min="1541" max="1541" width="12.42578125" style="923" customWidth="1"/>
    <col min="1542" max="1542" width="2.140625" style="923" customWidth="1"/>
    <col min="1543" max="1543" width="9.42578125" style="923" customWidth="1"/>
    <col min="1544" max="1788" width="11" style="923"/>
    <col min="1789" max="1789" width="46.7109375" style="923" bestFit="1" customWidth="1"/>
    <col min="1790" max="1790" width="11.85546875" style="923" customWidth="1"/>
    <col min="1791" max="1791" width="12.42578125" style="923" customWidth="1"/>
    <col min="1792" max="1792" width="12.5703125" style="923" customWidth="1"/>
    <col min="1793" max="1793" width="11.7109375" style="923" customWidth="1"/>
    <col min="1794" max="1794" width="10.7109375" style="923" customWidth="1"/>
    <col min="1795" max="1795" width="2.42578125" style="923" bestFit="1" customWidth="1"/>
    <col min="1796" max="1796" width="8.5703125" style="923" customWidth="1"/>
    <col min="1797" max="1797" width="12.42578125" style="923" customWidth="1"/>
    <col min="1798" max="1798" width="2.140625" style="923" customWidth="1"/>
    <col min="1799" max="1799" width="9.42578125" style="923" customWidth="1"/>
    <col min="1800" max="2044" width="11" style="923"/>
    <col min="2045" max="2045" width="46.7109375" style="923" bestFit="1" customWidth="1"/>
    <col min="2046" max="2046" width="11.85546875" style="923" customWidth="1"/>
    <col min="2047" max="2047" width="12.42578125" style="923" customWidth="1"/>
    <col min="2048" max="2048" width="12.5703125" style="923" customWidth="1"/>
    <col min="2049" max="2049" width="11.7109375" style="923" customWidth="1"/>
    <col min="2050" max="2050" width="10.7109375" style="923" customWidth="1"/>
    <col min="2051" max="2051" width="2.42578125" style="923" bestFit="1" customWidth="1"/>
    <col min="2052" max="2052" width="8.5703125" style="923" customWidth="1"/>
    <col min="2053" max="2053" width="12.42578125" style="923" customWidth="1"/>
    <col min="2054" max="2054" width="2.140625" style="923" customWidth="1"/>
    <col min="2055" max="2055" width="9.42578125" style="923" customWidth="1"/>
    <col min="2056" max="2300" width="11" style="923"/>
    <col min="2301" max="2301" width="46.7109375" style="923" bestFit="1" customWidth="1"/>
    <col min="2302" max="2302" width="11.85546875" style="923" customWidth="1"/>
    <col min="2303" max="2303" width="12.42578125" style="923" customWidth="1"/>
    <col min="2304" max="2304" width="12.5703125" style="923" customWidth="1"/>
    <col min="2305" max="2305" width="11.7109375" style="923" customWidth="1"/>
    <col min="2306" max="2306" width="10.7109375" style="923" customWidth="1"/>
    <col min="2307" max="2307" width="2.42578125" style="923" bestFit="1" customWidth="1"/>
    <col min="2308" max="2308" width="8.5703125" style="923" customWidth="1"/>
    <col min="2309" max="2309" width="12.42578125" style="923" customWidth="1"/>
    <col min="2310" max="2310" width="2.140625" style="923" customWidth="1"/>
    <col min="2311" max="2311" width="9.42578125" style="923" customWidth="1"/>
    <col min="2312" max="2556" width="11" style="923"/>
    <col min="2557" max="2557" width="46.7109375" style="923" bestFit="1" customWidth="1"/>
    <col min="2558" max="2558" width="11.85546875" style="923" customWidth="1"/>
    <col min="2559" max="2559" width="12.42578125" style="923" customWidth="1"/>
    <col min="2560" max="2560" width="12.5703125" style="923" customWidth="1"/>
    <col min="2561" max="2561" width="11.7109375" style="923" customWidth="1"/>
    <col min="2562" max="2562" width="10.7109375" style="923" customWidth="1"/>
    <col min="2563" max="2563" width="2.42578125" style="923" bestFit="1" customWidth="1"/>
    <col min="2564" max="2564" width="8.5703125" style="923" customWidth="1"/>
    <col min="2565" max="2565" width="12.42578125" style="923" customWidth="1"/>
    <col min="2566" max="2566" width="2.140625" style="923" customWidth="1"/>
    <col min="2567" max="2567" width="9.42578125" style="923" customWidth="1"/>
    <col min="2568" max="2812" width="11" style="923"/>
    <col min="2813" max="2813" width="46.7109375" style="923" bestFit="1" customWidth="1"/>
    <col min="2814" max="2814" width="11.85546875" style="923" customWidth="1"/>
    <col min="2815" max="2815" width="12.42578125" style="923" customWidth="1"/>
    <col min="2816" max="2816" width="12.5703125" style="923" customWidth="1"/>
    <col min="2817" max="2817" width="11.7109375" style="923" customWidth="1"/>
    <col min="2818" max="2818" width="10.7109375" style="923" customWidth="1"/>
    <col min="2819" max="2819" width="2.42578125" style="923" bestFit="1" customWidth="1"/>
    <col min="2820" max="2820" width="8.5703125" style="923" customWidth="1"/>
    <col min="2821" max="2821" width="12.42578125" style="923" customWidth="1"/>
    <col min="2822" max="2822" width="2.140625" style="923" customWidth="1"/>
    <col min="2823" max="2823" width="9.42578125" style="923" customWidth="1"/>
    <col min="2824" max="3068" width="11" style="923"/>
    <col min="3069" max="3069" width="46.7109375" style="923" bestFit="1" customWidth="1"/>
    <col min="3070" max="3070" width="11.85546875" style="923" customWidth="1"/>
    <col min="3071" max="3071" width="12.42578125" style="923" customWidth="1"/>
    <col min="3072" max="3072" width="12.5703125" style="923" customWidth="1"/>
    <col min="3073" max="3073" width="11.7109375" style="923" customWidth="1"/>
    <col min="3074" max="3074" width="10.7109375" style="923" customWidth="1"/>
    <col min="3075" max="3075" width="2.42578125" style="923" bestFit="1" customWidth="1"/>
    <col min="3076" max="3076" width="8.5703125" style="923" customWidth="1"/>
    <col min="3077" max="3077" width="12.42578125" style="923" customWidth="1"/>
    <col min="3078" max="3078" width="2.140625" style="923" customWidth="1"/>
    <col min="3079" max="3079" width="9.42578125" style="923" customWidth="1"/>
    <col min="3080" max="3324" width="11" style="923"/>
    <col min="3325" max="3325" width="46.7109375" style="923" bestFit="1" customWidth="1"/>
    <col min="3326" max="3326" width="11.85546875" style="923" customWidth="1"/>
    <col min="3327" max="3327" width="12.42578125" style="923" customWidth="1"/>
    <col min="3328" max="3328" width="12.5703125" style="923" customWidth="1"/>
    <col min="3329" max="3329" width="11.7109375" style="923" customWidth="1"/>
    <col min="3330" max="3330" width="10.7109375" style="923" customWidth="1"/>
    <col min="3331" max="3331" width="2.42578125" style="923" bestFit="1" customWidth="1"/>
    <col min="3332" max="3332" width="8.5703125" style="923" customWidth="1"/>
    <col min="3333" max="3333" width="12.42578125" style="923" customWidth="1"/>
    <col min="3334" max="3334" width="2.140625" style="923" customWidth="1"/>
    <col min="3335" max="3335" width="9.42578125" style="923" customWidth="1"/>
    <col min="3336" max="3580" width="11" style="923"/>
    <col min="3581" max="3581" width="46.7109375" style="923" bestFit="1" customWidth="1"/>
    <col min="3582" max="3582" width="11.85546875" style="923" customWidth="1"/>
    <col min="3583" max="3583" width="12.42578125" style="923" customWidth="1"/>
    <col min="3584" max="3584" width="12.5703125" style="923" customWidth="1"/>
    <col min="3585" max="3585" width="11.7109375" style="923" customWidth="1"/>
    <col min="3586" max="3586" width="10.7109375" style="923" customWidth="1"/>
    <col min="3587" max="3587" width="2.42578125" style="923" bestFit="1" customWidth="1"/>
    <col min="3588" max="3588" width="8.5703125" style="923" customWidth="1"/>
    <col min="3589" max="3589" width="12.42578125" style="923" customWidth="1"/>
    <col min="3590" max="3590" width="2.140625" style="923" customWidth="1"/>
    <col min="3591" max="3591" width="9.42578125" style="923" customWidth="1"/>
    <col min="3592" max="3836" width="11" style="923"/>
    <col min="3837" max="3837" width="46.7109375" style="923" bestFit="1" customWidth="1"/>
    <col min="3838" max="3838" width="11.85546875" style="923" customWidth="1"/>
    <col min="3839" max="3839" width="12.42578125" style="923" customWidth="1"/>
    <col min="3840" max="3840" width="12.5703125" style="923" customWidth="1"/>
    <col min="3841" max="3841" width="11.7109375" style="923" customWidth="1"/>
    <col min="3842" max="3842" width="10.7109375" style="923" customWidth="1"/>
    <col min="3843" max="3843" width="2.42578125" style="923" bestFit="1" customWidth="1"/>
    <col min="3844" max="3844" width="8.5703125" style="923" customWidth="1"/>
    <col min="3845" max="3845" width="12.42578125" style="923" customWidth="1"/>
    <col min="3846" max="3846" width="2.140625" style="923" customWidth="1"/>
    <col min="3847" max="3847" width="9.42578125" style="923" customWidth="1"/>
    <col min="3848" max="4092" width="11" style="923"/>
    <col min="4093" max="4093" width="46.7109375" style="923" bestFit="1" customWidth="1"/>
    <col min="4094" max="4094" width="11.85546875" style="923" customWidth="1"/>
    <col min="4095" max="4095" width="12.42578125" style="923" customWidth="1"/>
    <col min="4096" max="4096" width="12.5703125" style="923" customWidth="1"/>
    <col min="4097" max="4097" width="11.7109375" style="923" customWidth="1"/>
    <col min="4098" max="4098" width="10.7109375" style="923" customWidth="1"/>
    <col min="4099" max="4099" width="2.42578125" style="923" bestFit="1" customWidth="1"/>
    <col min="4100" max="4100" width="8.5703125" style="923" customWidth="1"/>
    <col min="4101" max="4101" width="12.42578125" style="923" customWidth="1"/>
    <col min="4102" max="4102" width="2.140625" style="923" customWidth="1"/>
    <col min="4103" max="4103" width="9.42578125" style="923" customWidth="1"/>
    <col min="4104" max="4348" width="11" style="923"/>
    <col min="4349" max="4349" width="46.7109375" style="923" bestFit="1" customWidth="1"/>
    <col min="4350" max="4350" width="11.85546875" style="923" customWidth="1"/>
    <col min="4351" max="4351" width="12.42578125" style="923" customWidth="1"/>
    <col min="4352" max="4352" width="12.5703125" style="923" customWidth="1"/>
    <col min="4353" max="4353" width="11.7109375" style="923" customWidth="1"/>
    <col min="4354" max="4354" width="10.7109375" style="923" customWidth="1"/>
    <col min="4355" max="4355" width="2.42578125" style="923" bestFit="1" customWidth="1"/>
    <col min="4356" max="4356" width="8.5703125" style="923" customWidth="1"/>
    <col min="4357" max="4357" width="12.42578125" style="923" customWidth="1"/>
    <col min="4358" max="4358" width="2.140625" style="923" customWidth="1"/>
    <col min="4359" max="4359" width="9.42578125" style="923" customWidth="1"/>
    <col min="4360" max="4604" width="11" style="923"/>
    <col min="4605" max="4605" width="46.7109375" style="923" bestFit="1" customWidth="1"/>
    <col min="4606" max="4606" width="11.85546875" style="923" customWidth="1"/>
    <col min="4607" max="4607" width="12.42578125" style="923" customWidth="1"/>
    <col min="4608" max="4608" width="12.5703125" style="923" customWidth="1"/>
    <col min="4609" max="4609" width="11.7109375" style="923" customWidth="1"/>
    <col min="4610" max="4610" width="10.7109375" style="923" customWidth="1"/>
    <col min="4611" max="4611" width="2.42578125" style="923" bestFit="1" customWidth="1"/>
    <col min="4612" max="4612" width="8.5703125" style="923" customWidth="1"/>
    <col min="4613" max="4613" width="12.42578125" style="923" customWidth="1"/>
    <col min="4614" max="4614" width="2.140625" style="923" customWidth="1"/>
    <col min="4615" max="4615" width="9.42578125" style="923" customWidth="1"/>
    <col min="4616" max="4860" width="11" style="923"/>
    <col min="4861" max="4861" width="46.7109375" style="923" bestFit="1" customWidth="1"/>
    <col min="4862" max="4862" width="11.85546875" style="923" customWidth="1"/>
    <col min="4863" max="4863" width="12.42578125" style="923" customWidth="1"/>
    <col min="4864" max="4864" width="12.5703125" style="923" customWidth="1"/>
    <col min="4865" max="4865" width="11.7109375" style="923" customWidth="1"/>
    <col min="4866" max="4866" width="10.7109375" style="923" customWidth="1"/>
    <col min="4867" max="4867" width="2.42578125" style="923" bestFit="1" customWidth="1"/>
    <col min="4868" max="4868" width="8.5703125" style="923" customWidth="1"/>
    <col min="4869" max="4869" width="12.42578125" style="923" customWidth="1"/>
    <col min="4870" max="4870" width="2.140625" style="923" customWidth="1"/>
    <col min="4871" max="4871" width="9.42578125" style="923" customWidth="1"/>
    <col min="4872" max="5116" width="11" style="923"/>
    <col min="5117" max="5117" width="46.7109375" style="923" bestFit="1" customWidth="1"/>
    <col min="5118" max="5118" width="11.85546875" style="923" customWidth="1"/>
    <col min="5119" max="5119" width="12.42578125" style="923" customWidth="1"/>
    <col min="5120" max="5120" width="12.5703125" style="923" customWidth="1"/>
    <col min="5121" max="5121" width="11.7109375" style="923" customWidth="1"/>
    <col min="5122" max="5122" width="10.7109375" style="923" customWidth="1"/>
    <col min="5123" max="5123" width="2.42578125" style="923" bestFit="1" customWidth="1"/>
    <col min="5124" max="5124" width="8.5703125" style="923" customWidth="1"/>
    <col min="5125" max="5125" width="12.42578125" style="923" customWidth="1"/>
    <col min="5126" max="5126" width="2.140625" style="923" customWidth="1"/>
    <col min="5127" max="5127" width="9.42578125" style="923" customWidth="1"/>
    <col min="5128" max="5372" width="11" style="923"/>
    <col min="5373" max="5373" width="46.7109375" style="923" bestFit="1" customWidth="1"/>
    <col min="5374" max="5374" width="11.85546875" style="923" customWidth="1"/>
    <col min="5375" max="5375" width="12.42578125" style="923" customWidth="1"/>
    <col min="5376" max="5376" width="12.5703125" style="923" customWidth="1"/>
    <col min="5377" max="5377" width="11.7109375" style="923" customWidth="1"/>
    <col min="5378" max="5378" width="10.7109375" style="923" customWidth="1"/>
    <col min="5379" max="5379" width="2.42578125" style="923" bestFit="1" customWidth="1"/>
    <col min="5380" max="5380" width="8.5703125" style="923" customWidth="1"/>
    <col min="5381" max="5381" width="12.42578125" style="923" customWidth="1"/>
    <col min="5382" max="5382" width="2.140625" style="923" customWidth="1"/>
    <col min="5383" max="5383" width="9.42578125" style="923" customWidth="1"/>
    <col min="5384" max="5628" width="11" style="923"/>
    <col min="5629" max="5629" width="46.7109375" style="923" bestFit="1" customWidth="1"/>
    <col min="5630" max="5630" width="11.85546875" style="923" customWidth="1"/>
    <col min="5631" max="5631" width="12.42578125" style="923" customWidth="1"/>
    <col min="5632" max="5632" width="12.5703125" style="923" customWidth="1"/>
    <col min="5633" max="5633" width="11.7109375" style="923" customWidth="1"/>
    <col min="5634" max="5634" width="10.7109375" style="923" customWidth="1"/>
    <col min="5635" max="5635" width="2.42578125" style="923" bestFit="1" customWidth="1"/>
    <col min="5636" max="5636" width="8.5703125" style="923" customWidth="1"/>
    <col min="5637" max="5637" width="12.42578125" style="923" customWidth="1"/>
    <col min="5638" max="5638" width="2.140625" style="923" customWidth="1"/>
    <col min="5639" max="5639" width="9.42578125" style="923" customWidth="1"/>
    <col min="5640" max="5884" width="11" style="923"/>
    <col min="5885" max="5885" width="46.7109375" style="923" bestFit="1" customWidth="1"/>
    <col min="5886" max="5886" width="11.85546875" style="923" customWidth="1"/>
    <col min="5887" max="5887" width="12.42578125" style="923" customWidth="1"/>
    <col min="5888" max="5888" width="12.5703125" style="923" customWidth="1"/>
    <col min="5889" max="5889" width="11.7109375" style="923" customWidth="1"/>
    <col min="5890" max="5890" width="10.7109375" style="923" customWidth="1"/>
    <col min="5891" max="5891" width="2.42578125" style="923" bestFit="1" customWidth="1"/>
    <col min="5892" max="5892" width="8.5703125" style="923" customWidth="1"/>
    <col min="5893" max="5893" width="12.42578125" style="923" customWidth="1"/>
    <col min="5894" max="5894" width="2.140625" style="923" customWidth="1"/>
    <col min="5895" max="5895" width="9.42578125" style="923" customWidth="1"/>
    <col min="5896" max="6140" width="11" style="923"/>
    <col min="6141" max="6141" width="46.7109375" style="923" bestFit="1" customWidth="1"/>
    <col min="6142" max="6142" width="11.85546875" style="923" customWidth="1"/>
    <col min="6143" max="6143" width="12.42578125" style="923" customWidth="1"/>
    <col min="6144" max="6144" width="12.5703125" style="923" customWidth="1"/>
    <col min="6145" max="6145" width="11.7109375" style="923" customWidth="1"/>
    <col min="6146" max="6146" width="10.7109375" style="923" customWidth="1"/>
    <col min="6147" max="6147" width="2.42578125" style="923" bestFit="1" customWidth="1"/>
    <col min="6148" max="6148" width="8.5703125" style="923" customWidth="1"/>
    <col min="6149" max="6149" width="12.42578125" style="923" customWidth="1"/>
    <col min="6150" max="6150" width="2.140625" style="923" customWidth="1"/>
    <col min="6151" max="6151" width="9.42578125" style="923" customWidth="1"/>
    <col min="6152" max="6396" width="11" style="923"/>
    <col min="6397" max="6397" width="46.7109375" style="923" bestFit="1" customWidth="1"/>
    <col min="6398" max="6398" width="11.85546875" style="923" customWidth="1"/>
    <col min="6399" max="6399" width="12.42578125" style="923" customWidth="1"/>
    <col min="6400" max="6400" width="12.5703125" style="923" customWidth="1"/>
    <col min="6401" max="6401" width="11.7109375" style="923" customWidth="1"/>
    <col min="6402" max="6402" width="10.7109375" style="923" customWidth="1"/>
    <col min="6403" max="6403" width="2.42578125" style="923" bestFit="1" customWidth="1"/>
    <col min="6404" max="6404" width="8.5703125" style="923" customWidth="1"/>
    <col min="6405" max="6405" width="12.42578125" style="923" customWidth="1"/>
    <col min="6406" max="6406" width="2.140625" style="923" customWidth="1"/>
    <col min="6407" max="6407" width="9.42578125" style="923" customWidth="1"/>
    <col min="6408" max="6652" width="11" style="923"/>
    <col min="6653" max="6653" width="46.7109375" style="923" bestFit="1" customWidth="1"/>
    <col min="6654" max="6654" width="11.85546875" style="923" customWidth="1"/>
    <col min="6655" max="6655" width="12.42578125" style="923" customWidth="1"/>
    <col min="6656" max="6656" width="12.5703125" style="923" customWidth="1"/>
    <col min="6657" max="6657" width="11.7109375" style="923" customWidth="1"/>
    <col min="6658" max="6658" width="10.7109375" style="923" customWidth="1"/>
    <col min="6659" max="6659" width="2.42578125" style="923" bestFit="1" customWidth="1"/>
    <col min="6660" max="6660" width="8.5703125" style="923" customWidth="1"/>
    <col min="6661" max="6661" width="12.42578125" style="923" customWidth="1"/>
    <col min="6662" max="6662" width="2.140625" style="923" customWidth="1"/>
    <col min="6663" max="6663" width="9.42578125" style="923" customWidth="1"/>
    <col min="6664" max="6908" width="11" style="923"/>
    <col min="6909" max="6909" width="46.7109375" style="923" bestFit="1" customWidth="1"/>
    <col min="6910" max="6910" width="11.85546875" style="923" customWidth="1"/>
    <col min="6911" max="6911" width="12.42578125" style="923" customWidth="1"/>
    <col min="6912" max="6912" width="12.5703125" style="923" customWidth="1"/>
    <col min="6913" max="6913" width="11.7109375" style="923" customWidth="1"/>
    <col min="6914" max="6914" width="10.7109375" style="923" customWidth="1"/>
    <col min="6915" max="6915" width="2.42578125" style="923" bestFit="1" customWidth="1"/>
    <col min="6916" max="6916" width="8.5703125" style="923" customWidth="1"/>
    <col min="6917" max="6917" width="12.42578125" style="923" customWidth="1"/>
    <col min="6918" max="6918" width="2.140625" style="923" customWidth="1"/>
    <col min="6919" max="6919" width="9.42578125" style="923" customWidth="1"/>
    <col min="6920" max="7164" width="11" style="923"/>
    <col min="7165" max="7165" width="46.7109375" style="923" bestFit="1" customWidth="1"/>
    <col min="7166" max="7166" width="11.85546875" style="923" customWidth="1"/>
    <col min="7167" max="7167" width="12.42578125" style="923" customWidth="1"/>
    <col min="7168" max="7168" width="12.5703125" style="923" customWidth="1"/>
    <col min="7169" max="7169" width="11.7109375" style="923" customWidth="1"/>
    <col min="7170" max="7170" width="10.7109375" style="923" customWidth="1"/>
    <col min="7171" max="7171" width="2.42578125" style="923" bestFit="1" customWidth="1"/>
    <col min="7172" max="7172" width="8.5703125" style="923" customWidth="1"/>
    <col min="7173" max="7173" width="12.42578125" style="923" customWidth="1"/>
    <col min="7174" max="7174" width="2.140625" style="923" customWidth="1"/>
    <col min="7175" max="7175" width="9.42578125" style="923" customWidth="1"/>
    <col min="7176" max="7420" width="11" style="923"/>
    <col min="7421" max="7421" width="46.7109375" style="923" bestFit="1" customWidth="1"/>
    <col min="7422" max="7422" width="11.85546875" style="923" customWidth="1"/>
    <col min="7423" max="7423" width="12.42578125" style="923" customWidth="1"/>
    <col min="7424" max="7424" width="12.5703125" style="923" customWidth="1"/>
    <col min="7425" max="7425" width="11.7109375" style="923" customWidth="1"/>
    <col min="7426" max="7426" width="10.7109375" style="923" customWidth="1"/>
    <col min="7427" max="7427" width="2.42578125" style="923" bestFit="1" customWidth="1"/>
    <col min="7428" max="7428" width="8.5703125" style="923" customWidth="1"/>
    <col min="7429" max="7429" width="12.42578125" style="923" customWidth="1"/>
    <col min="7430" max="7430" width="2.140625" style="923" customWidth="1"/>
    <col min="7431" max="7431" width="9.42578125" style="923" customWidth="1"/>
    <col min="7432" max="7676" width="11" style="923"/>
    <col min="7677" max="7677" width="46.7109375" style="923" bestFit="1" customWidth="1"/>
    <col min="7678" max="7678" width="11.85546875" style="923" customWidth="1"/>
    <col min="7679" max="7679" width="12.42578125" style="923" customWidth="1"/>
    <col min="7680" max="7680" width="12.5703125" style="923" customWidth="1"/>
    <col min="7681" max="7681" width="11.7109375" style="923" customWidth="1"/>
    <col min="7682" max="7682" width="10.7109375" style="923" customWidth="1"/>
    <col min="7683" max="7683" width="2.42578125" style="923" bestFit="1" customWidth="1"/>
    <col min="7684" max="7684" width="8.5703125" style="923" customWidth="1"/>
    <col min="7685" max="7685" width="12.42578125" style="923" customWidth="1"/>
    <col min="7686" max="7686" width="2.140625" style="923" customWidth="1"/>
    <col min="7687" max="7687" width="9.42578125" style="923" customWidth="1"/>
    <col min="7688" max="7932" width="11" style="923"/>
    <col min="7933" max="7933" width="46.7109375" style="923" bestFit="1" customWidth="1"/>
    <col min="7934" max="7934" width="11.85546875" style="923" customWidth="1"/>
    <col min="7935" max="7935" width="12.42578125" style="923" customWidth="1"/>
    <col min="7936" max="7936" width="12.5703125" style="923" customWidth="1"/>
    <col min="7937" max="7937" width="11.7109375" style="923" customWidth="1"/>
    <col min="7938" max="7938" width="10.7109375" style="923" customWidth="1"/>
    <col min="7939" max="7939" width="2.42578125" style="923" bestFit="1" customWidth="1"/>
    <col min="7940" max="7940" width="8.5703125" style="923" customWidth="1"/>
    <col min="7941" max="7941" width="12.42578125" style="923" customWidth="1"/>
    <col min="7942" max="7942" width="2.140625" style="923" customWidth="1"/>
    <col min="7943" max="7943" width="9.42578125" style="923" customWidth="1"/>
    <col min="7944" max="8188" width="11" style="923"/>
    <col min="8189" max="8189" width="46.7109375" style="923" bestFit="1" customWidth="1"/>
    <col min="8190" max="8190" width="11.85546875" style="923" customWidth="1"/>
    <col min="8191" max="8191" width="12.42578125" style="923" customWidth="1"/>
    <col min="8192" max="8192" width="12.5703125" style="923" customWidth="1"/>
    <col min="8193" max="8193" width="11.7109375" style="923" customWidth="1"/>
    <col min="8194" max="8194" width="10.7109375" style="923" customWidth="1"/>
    <col min="8195" max="8195" width="2.42578125" style="923" bestFit="1" customWidth="1"/>
    <col min="8196" max="8196" width="8.5703125" style="923" customWidth="1"/>
    <col min="8197" max="8197" width="12.42578125" style="923" customWidth="1"/>
    <col min="8198" max="8198" width="2.140625" style="923" customWidth="1"/>
    <col min="8199" max="8199" width="9.42578125" style="923" customWidth="1"/>
    <col min="8200" max="8444" width="11" style="923"/>
    <col min="8445" max="8445" width="46.7109375" style="923" bestFit="1" customWidth="1"/>
    <col min="8446" max="8446" width="11.85546875" style="923" customWidth="1"/>
    <col min="8447" max="8447" width="12.42578125" style="923" customWidth="1"/>
    <col min="8448" max="8448" width="12.5703125" style="923" customWidth="1"/>
    <col min="8449" max="8449" width="11.7109375" style="923" customWidth="1"/>
    <col min="8450" max="8450" width="10.7109375" style="923" customWidth="1"/>
    <col min="8451" max="8451" width="2.42578125" style="923" bestFit="1" customWidth="1"/>
    <col min="8452" max="8452" width="8.5703125" style="923" customWidth="1"/>
    <col min="8453" max="8453" width="12.42578125" style="923" customWidth="1"/>
    <col min="8454" max="8454" width="2.140625" style="923" customWidth="1"/>
    <col min="8455" max="8455" width="9.42578125" style="923" customWidth="1"/>
    <col min="8456" max="8700" width="11" style="923"/>
    <col min="8701" max="8701" width="46.7109375" style="923" bestFit="1" customWidth="1"/>
    <col min="8702" max="8702" width="11.85546875" style="923" customWidth="1"/>
    <col min="8703" max="8703" width="12.42578125" style="923" customWidth="1"/>
    <col min="8704" max="8704" width="12.5703125" style="923" customWidth="1"/>
    <col min="8705" max="8705" width="11.7109375" style="923" customWidth="1"/>
    <col min="8706" max="8706" width="10.7109375" style="923" customWidth="1"/>
    <col min="8707" max="8707" width="2.42578125" style="923" bestFit="1" customWidth="1"/>
    <col min="8708" max="8708" width="8.5703125" style="923" customWidth="1"/>
    <col min="8709" max="8709" width="12.42578125" style="923" customWidth="1"/>
    <col min="8710" max="8710" width="2.140625" style="923" customWidth="1"/>
    <col min="8711" max="8711" width="9.42578125" style="923" customWidth="1"/>
    <col min="8712" max="8956" width="11" style="923"/>
    <col min="8957" max="8957" width="46.7109375" style="923" bestFit="1" customWidth="1"/>
    <col min="8958" max="8958" width="11.85546875" style="923" customWidth="1"/>
    <col min="8959" max="8959" width="12.42578125" style="923" customWidth="1"/>
    <col min="8960" max="8960" width="12.5703125" style="923" customWidth="1"/>
    <col min="8961" max="8961" width="11.7109375" style="923" customWidth="1"/>
    <col min="8962" max="8962" width="10.7109375" style="923" customWidth="1"/>
    <col min="8963" max="8963" width="2.42578125" style="923" bestFit="1" customWidth="1"/>
    <col min="8964" max="8964" width="8.5703125" style="923" customWidth="1"/>
    <col min="8965" max="8965" width="12.42578125" style="923" customWidth="1"/>
    <col min="8966" max="8966" width="2.140625" style="923" customWidth="1"/>
    <col min="8967" max="8967" width="9.42578125" style="923" customWidth="1"/>
    <col min="8968" max="9212" width="11" style="923"/>
    <col min="9213" max="9213" width="46.7109375" style="923" bestFit="1" customWidth="1"/>
    <col min="9214" max="9214" width="11.85546875" style="923" customWidth="1"/>
    <col min="9215" max="9215" width="12.42578125" style="923" customWidth="1"/>
    <col min="9216" max="9216" width="12.5703125" style="923" customWidth="1"/>
    <col min="9217" max="9217" width="11.7109375" style="923" customWidth="1"/>
    <col min="9218" max="9218" width="10.7109375" style="923" customWidth="1"/>
    <col min="9219" max="9219" width="2.42578125" style="923" bestFit="1" customWidth="1"/>
    <col min="9220" max="9220" width="8.5703125" style="923" customWidth="1"/>
    <col min="9221" max="9221" width="12.42578125" style="923" customWidth="1"/>
    <col min="9222" max="9222" width="2.140625" style="923" customWidth="1"/>
    <col min="9223" max="9223" width="9.42578125" style="923" customWidth="1"/>
    <col min="9224" max="9468" width="11" style="923"/>
    <col min="9469" max="9469" width="46.7109375" style="923" bestFit="1" customWidth="1"/>
    <col min="9470" max="9470" width="11.85546875" style="923" customWidth="1"/>
    <col min="9471" max="9471" width="12.42578125" style="923" customWidth="1"/>
    <col min="9472" max="9472" width="12.5703125" style="923" customWidth="1"/>
    <col min="9473" max="9473" width="11.7109375" style="923" customWidth="1"/>
    <col min="9474" max="9474" width="10.7109375" style="923" customWidth="1"/>
    <col min="9475" max="9475" width="2.42578125" style="923" bestFit="1" customWidth="1"/>
    <col min="9476" max="9476" width="8.5703125" style="923" customWidth="1"/>
    <col min="9477" max="9477" width="12.42578125" style="923" customWidth="1"/>
    <col min="9478" max="9478" width="2.140625" style="923" customWidth="1"/>
    <col min="9479" max="9479" width="9.42578125" style="923" customWidth="1"/>
    <col min="9480" max="9724" width="11" style="923"/>
    <col min="9725" max="9725" width="46.7109375" style="923" bestFit="1" customWidth="1"/>
    <col min="9726" max="9726" width="11.85546875" style="923" customWidth="1"/>
    <col min="9727" max="9727" width="12.42578125" style="923" customWidth="1"/>
    <col min="9728" max="9728" width="12.5703125" style="923" customWidth="1"/>
    <col min="9729" max="9729" width="11.7109375" style="923" customWidth="1"/>
    <col min="9730" max="9730" width="10.7109375" style="923" customWidth="1"/>
    <col min="9731" max="9731" width="2.42578125" style="923" bestFit="1" customWidth="1"/>
    <col min="9732" max="9732" width="8.5703125" style="923" customWidth="1"/>
    <col min="9733" max="9733" width="12.42578125" style="923" customWidth="1"/>
    <col min="9734" max="9734" width="2.140625" style="923" customWidth="1"/>
    <col min="9735" max="9735" width="9.42578125" style="923" customWidth="1"/>
    <col min="9736" max="9980" width="11" style="923"/>
    <col min="9981" max="9981" width="46.7109375" style="923" bestFit="1" customWidth="1"/>
    <col min="9982" max="9982" width="11.85546875" style="923" customWidth="1"/>
    <col min="9983" max="9983" width="12.42578125" style="923" customWidth="1"/>
    <col min="9984" max="9984" width="12.5703125" style="923" customWidth="1"/>
    <col min="9985" max="9985" width="11.7109375" style="923" customWidth="1"/>
    <col min="9986" max="9986" width="10.7109375" style="923" customWidth="1"/>
    <col min="9987" max="9987" width="2.42578125" style="923" bestFit="1" customWidth="1"/>
    <col min="9988" max="9988" width="8.5703125" style="923" customWidth="1"/>
    <col min="9989" max="9989" width="12.42578125" style="923" customWidth="1"/>
    <col min="9990" max="9990" width="2.140625" style="923" customWidth="1"/>
    <col min="9991" max="9991" width="9.42578125" style="923" customWidth="1"/>
    <col min="9992" max="10236" width="11" style="923"/>
    <col min="10237" max="10237" width="46.7109375" style="923" bestFit="1" customWidth="1"/>
    <col min="10238" max="10238" width="11.85546875" style="923" customWidth="1"/>
    <col min="10239" max="10239" width="12.42578125" style="923" customWidth="1"/>
    <col min="10240" max="10240" width="12.5703125" style="923" customWidth="1"/>
    <col min="10241" max="10241" width="11.7109375" style="923" customWidth="1"/>
    <col min="10242" max="10242" width="10.7109375" style="923" customWidth="1"/>
    <col min="10243" max="10243" width="2.42578125" style="923" bestFit="1" customWidth="1"/>
    <col min="10244" max="10244" width="8.5703125" style="923" customWidth="1"/>
    <col min="10245" max="10245" width="12.42578125" style="923" customWidth="1"/>
    <col min="10246" max="10246" width="2.140625" style="923" customWidth="1"/>
    <col min="10247" max="10247" width="9.42578125" style="923" customWidth="1"/>
    <col min="10248" max="10492" width="11" style="923"/>
    <col min="10493" max="10493" width="46.7109375" style="923" bestFit="1" customWidth="1"/>
    <col min="10494" max="10494" width="11.85546875" style="923" customWidth="1"/>
    <col min="10495" max="10495" width="12.42578125" style="923" customWidth="1"/>
    <col min="10496" max="10496" width="12.5703125" style="923" customWidth="1"/>
    <col min="10497" max="10497" width="11.7109375" style="923" customWidth="1"/>
    <col min="10498" max="10498" width="10.7109375" style="923" customWidth="1"/>
    <col min="10499" max="10499" width="2.42578125" style="923" bestFit="1" customWidth="1"/>
    <col min="10500" max="10500" width="8.5703125" style="923" customWidth="1"/>
    <col min="10501" max="10501" width="12.42578125" style="923" customWidth="1"/>
    <col min="10502" max="10502" width="2.140625" style="923" customWidth="1"/>
    <col min="10503" max="10503" width="9.42578125" style="923" customWidth="1"/>
    <col min="10504" max="10748" width="11" style="923"/>
    <col min="10749" max="10749" width="46.7109375" style="923" bestFit="1" customWidth="1"/>
    <col min="10750" max="10750" width="11.85546875" style="923" customWidth="1"/>
    <col min="10751" max="10751" width="12.42578125" style="923" customWidth="1"/>
    <col min="10752" max="10752" width="12.5703125" style="923" customWidth="1"/>
    <col min="10753" max="10753" width="11.7109375" style="923" customWidth="1"/>
    <col min="10754" max="10754" width="10.7109375" style="923" customWidth="1"/>
    <col min="10755" max="10755" width="2.42578125" style="923" bestFit="1" customWidth="1"/>
    <col min="10756" max="10756" width="8.5703125" style="923" customWidth="1"/>
    <col min="10757" max="10757" width="12.42578125" style="923" customWidth="1"/>
    <col min="10758" max="10758" width="2.140625" style="923" customWidth="1"/>
    <col min="10759" max="10759" width="9.42578125" style="923" customWidth="1"/>
    <col min="10760" max="11004" width="11" style="923"/>
    <col min="11005" max="11005" width="46.7109375" style="923" bestFit="1" customWidth="1"/>
    <col min="11006" max="11006" width="11.85546875" style="923" customWidth="1"/>
    <col min="11007" max="11007" width="12.42578125" style="923" customWidth="1"/>
    <col min="11008" max="11008" width="12.5703125" style="923" customWidth="1"/>
    <col min="11009" max="11009" width="11.7109375" style="923" customWidth="1"/>
    <col min="11010" max="11010" width="10.7109375" style="923" customWidth="1"/>
    <col min="11011" max="11011" width="2.42578125" style="923" bestFit="1" customWidth="1"/>
    <col min="11012" max="11012" width="8.5703125" style="923" customWidth="1"/>
    <col min="11013" max="11013" width="12.42578125" style="923" customWidth="1"/>
    <col min="11014" max="11014" width="2.140625" style="923" customWidth="1"/>
    <col min="11015" max="11015" width="9.42578125" style="923" customWidth="1"/>
    <col min="11016" max="11260" width="11" style="923"/>
    <col min="11261" max="11261" width="46.7109375" style="923" bestFit="1" customWidth="1"/>
    <col min="11262" max="11262" width="11.85546875" style="923" customWidth="1"/>
    <col min="11263" max="11263" width="12.42578125" style="923" customWidth="1"/>
    <col min="11264" max="11264" width="12.5703125" style="923" customWidth="1"/>
    <col min="11265" max="11265" width="11.7109375" style="923" customWidth="1"/>
    <col min="11266" max="11266" width="10.7109375" style="923" customWidth="1"/>
    <col min="11267" max="11267" width="2.42578125" style="923" bestFit="1" customWidth="1"/>
    <col min="11268" max="11268" width="8.5703125" style="923" customWidth="1"/>
    <col min="11269" max="11269" width="12.42578125" style="923" customWidth="1"/>
    <col min="11270" max="11270" width="2.140625" style="923" customWidth="1"/>
    <col min="11271" max="11271" width="9.42578125" style="923" customWidth="1"/>
    <col min="11272" max="11516" width="11" style="923"/>
    <col min="11517" max="11517" width="46.7109375" style="923" bestFit="1" customWidth="1"/>
    <col min="11518" max="11518" width="11.85546875" style="923" customWidth="1"/>
    <col min="11519" max="11519" width="12.42578125" style="923" customWidth="1"/>
    <col min="11520" max="11520" width="12.5703125" style="923" customWidth="1"/>
    <col min="11521" max="11521" width="11.7109375" style="923" customWidth="1"/>
    <col min="11522" max="11522" width="10.7109375" style="923" customWidth="1"/>
    <col min="11523" max="11523" width="2.42578125" style="923" bestFit="1" customWidth="1"/>
    <col min="11524" max="11524" width="8.5703125" style="923" customWidth="1"/>
    <col min="11525" max="11525" width="12.42578125" style="923" customWidth="1"/>
    <col min="11526" max="11526" width="2.140625" style="923" customWidth="1"/>
    <col min="11527" max="11527" width="9.42578125" style="923" customWidth="1"/>
    <col min="11528" max="11772" width="11" style="923"/>
    <col min="11773" max="11773" width="46.7109375" style="923" bestFit="1" customWidth="1"/>
    <col min="11774" max="11774" width="11.85546875" style="923" customWidth="1"/>
    <col min="11775" max="11775" width="12.42578125" style="923" customWidth="1"/>
    <col min="11776" max="11776" width="12.5703125" style="923" customWidth="1"/>
    <col min="11777" max="11777" width="11.7109375" style="923" customWidth="1"/>
    <col min="11778" max="11778" width="10.7109375" style="923" customWidth="1"/>
    <col min="11779" max="11779" width="2.42578125" style="923" bestFit="1" customWidth="1"/>
    <col min="11780" max="11780" width="8.5703125" style="923" customWidth="1"/>
    <col min="11781" max="11781" width="12.42578125" style="923" customWidth="1"/>
    <col min="11782" max="11782" width="2.140625" style="923" customWidth="1"/>
    <col min="11783" max="11783" width="9.42578125" style="923" customWidth="1"/>
    <col min="11784" max="12028" width="11" style="923"/>
    <col min="12029" max="12029" width="46.7109375" style="923" bestFit="1" customWidth="1"/>
    <col min="12030" max="12030" width="11.85546875" style="923" customWidth="1"/>
    <col min="12031" max="12031" width="12.42578125" style="923" customWidth="1"/>
    <col min="12032" max="12032" width="12.5703125" style="923" customWidth="1"/>
    <col min="12033" max="12033" width="11.7109375" style="923" customWidth="1"/>
    <col min="12034" max="12034" width="10.7109375" style="923" customWidth="1"/>
    <col min="12035" max="12035" width="2.42578125" style="923" bestFit="1" customWidth="1"/>
    <col min="12036" max="12036" width="8.5703125" style="923" customWidth="1"/>
    <col min="12037" max="12037" width="12.42578125" style="923" customWidth="1"/>
    <col min="12038" max="12038" width="2.140625" style="923" customWidth="1"/>
    <col min="12039" max="12039" width="9.42578125" style="923" customWidth="1"/>
    <col min="12040" max="12284" width="11" style="923"/>
    <col min="12285" max="12285" width="46.7109375" style="923" bestFit="1" customWidth="1"/>
    <col min="12286" max="12286" width="11.85546875" style="923" customWidth="1"/>
    <col min="12287" max="12287" width="12.42578125" style="923" customWidth="1"/>
    <col min="12288" max="12288" width="12.5703125" style="923" customWidth="1"/>
    <col min="12289" max="12289" width="11.7109375" style="923" customWidth="1"/>
    <col min="12290" max="12290" width="10.7109375" style="923" customWidth="1"/>
    <col min="12291" max="12291" width="2.42578125" style="923" bestFit="1" customWidth="1"/>
    <col min="12292" max="12292" width="8.5703125" style="923" customWidth="1"/>
    <col min="12293" max="12293" width="12.42578125" style="923" customWidth="1"/>
    <col min="12294" max="12294" width="2.140625" style="923" customWidth="1"/>
    <col min="12295" max="12295" width="9.42578125" style="923" customWidth="1"/>
    <col min="12296" max="12540" width="11" style="923"/>
    <col min="12541" max="12541" width="46.7109375" style="923" bestFit="1" customWidth="1"/>
    <col min="12542" max="12542" width="11.85546875" style="923" customWidth="1"/>
    <col min="12543" max="12543" width="12.42578125" style="923" customWidth="1"/>
    <col min="12544" max="12544" width="12.5703125" style="923" customWidth="1"/>
    <col min="12545" max="12545" width="11.7109375" style="923" customWidth="1"/>
    <col min="12546" max="12546" width="10.7109375" style="923" customWidth="1"/>
    <col min="12547" max="12547" width="2.42578125" style="923" bestFit="1" customWidth="1"/>
    <col min="12548" max="12548" width="8.5703125" style="923" customWidth="1"/>
    <col min="12549" max="12549" width="12.42578125" style="923" customWidth="1"/>
    <col min="12550" max="12550" width="2.140625" style="923" customWidth="1"/>
    <col min="12551" max="12551" width="9.42578125" style="923" customWidth="1"/>
    <col min="12552" max="12796" width="11" style="923"/>
    <col min="12797" max="12797" width="46.7109375" style="923" bestFit="1" customWidth="1"/>
    <col min="12798" max="12798" width="11.85546875" style="923" customWidth="1"/>
    <col min="12799" max="12799" width="12.42578125" style="923" customWidth="1"/>
    <col min="12800" max="12800" width="12.5703125" style="923" customWidth="1"/>
    <col min="12801" max="12801" width="11.7109375" style="923" customWidth="1"/>
    <col min="12802" max="12802" width="10.7109375" style="923" customWidth="1"/>
    <col min="12803" max="12803" width="2.42578125" style="923" bestFit="1" customWidth="1"/>
    <col min="12804" max="12804" width="8.5703125" style="923" customWidth="1"/>
    <col min="12805" max="12805" width="12.42578125" style="923" customWidth="1"/>
    <col min="12806" max="12806" width="2.140625" style="923" customWidth="1"/>
    <col min="12807" max="12807" width="9.42578125" style="923" customWidth="1"/>
    <col min="12808" max="13052" width="11" style="923"/>
    <col min="13053" max="13053" width="46.7109375" style="923" bestFit="1" customWidth="1"/>
    <col min="13054" max="13054" width="11.85546875" style="923" customWidth="1"/>
    <col min="13055" max="13055" width="12.42578125" style="923" customWidth="1"/>
    <col min="13056" max="13056" width="12.5703125" style="923" customWidth="1"/>
    <col min="13057" max="13057" width="11.7109375" style="923" customWidth="1"/>
    <col min="13058" max="13058" width="10.7109375" style="923" customWidth="1"/>
    <col min="13059" max="13059" width="2.42578125" style="923" bestFit="1" customWidth="1"/>
    <col min="13060" max="13060" width="8.5703125" style="923" customWidth="1"/>
    <col min="13061" max="13061" width="12.42578125" style="923" customWidth="1"/>
    <col min="13062" max="13062" width="2.140625" style="923" customWidth="1"/>
    <col min="13063" max="13063" width="9.42578125" style="923" customWidth="1"/>
    <col min="13064" max="13308" width="11" style="923"/>
    <col min="13309" max="13309" width="46.7109375" style="923" bestFit="1" customWidth="1"/>
    <col min="13310" max="13310" width="11.85546875" style="923" customWidth="1"/>
    <col min="13311" max="13311" width="12.42578125" style="923" customWidth="1"/>
    <col min="13312" max="13312" width="12.5703125" style="923" customWidth="1"/>
    <col min="13313" max="13313" width="11.7109375" style="923" customWidth="1"/>
    <col min="13314" max="13314" width="10.7109375" style="923" customWidth="1"/>
    <col min="13315" max="13315" width="2.42578125" style="923" bestFit="1" customWidth="1"/>
    <col min="13316" max="13316" width="8.5703125" style="923" customWidth="1"/>
    <col min="13317" max="13317" width="12.42578125" style="923" customWidth="1"/>
    <col min="13318" max="13318" width="2.140625" style="923" customWidth="1"/>
    <col min="13319" max="13319" width="9.42578125" style="923" customWidth="1"/>
    <col min="13320" max="13564" width="11" style="923"/>
    <col min="13565" max="13565" width="46.7109375" style="923" bestFit="1" customWidth="1"/>
    <col min="13566" max="13566" width="11.85546875" style="923" customWidth="1"/>
    <col min="13567" max="13567" width="12.42578125" style="923" customWidth="1"/>
    <col min="13568" max="13568" width="12.5703125" style="923" customWidth="1"/>
    <col min="13569" max="13569" width="11.7109375" style="923" customWidth="1"/>
    <col min="13570" max="13570" width="10.7109375" style="923" customWidth="1"/>
    <col min="13571" max="13571" width="2.42578125" style="923" bestFit="1" customWidth="1"/>
    <col min="13572" max="13572" width="8.5703125" style="923" customWidth="1"/>
    <col min="13573" max="13573" width="12.42578125" style="923" customWidth="1"/>
    <col min="13574" max="13574" width="2.140625" style="923" customWidth="1"/>
    <col min="13575" max="13575" width="9.42578125" style="923" customWidth="1"/>
    <col min="13576" max="13820" width="11" style="923"/>
    <col min="13821" max="13821" width="46.7109375" style="923" bestFit="1" customWidth="1"/>
    <col min="13822" max="13822" width="11.85546875" style="923" customWidth="1"/>
    <col min="13823" max="13823" width="12.42578125" style="923" customWidth="1"/>
    <col min="13824" max="13824" width="12.5703125" style="923" customWidth="1"/>
    <col min="13825" max="13825" width="11.7109375" style="923" customWidth="1"/>
    <col min="13826" max="13826" width="10.7109375" style="923" customWidth="1"/>
    <col min="13827" max="13827" width="2.42578125" style="923" bestFit="1" customWidth="1"/>
    <col min="13828" max="13828" width="8.5703125" style="923" customWidth="1"/>
    <col min="13829" max="13829" width="12.42578125" style="923" customWidth="1"/>
    <col min="13830" max="13830" width="2.140625" style="923" customWidth="1"/>
    <col min="13831" max="13831" width="9.42578125" style="923" customWidth="1"/>
    <col min="13832" max="14076" width="11" style="923"/>
    <col min="14077" max="14077" width="46.7109375" style="923" bestFit="1" customWidth="1"/>
    <col min="14078" max="14078" width="11.85546875" style="923" customWidth="1"/>
    <col min="14079" max="14079" width="12.42578125" style="923" customWidth="1"/>
    <col min="14080" max="14080" width="12.5703125" style="923" customWidth="1"/>
    <col min="14081" max="14081" width="11.7109375" style="923" customWidth="1"/>
    <col min="14082" max="14082" width="10.7109375" style="923" customWidth="1"/>
    <col min="14083" max="14083" width="2.42578125" style="923" bestFit="1" customWidth="1"/>
    <col min="14084" max="14084" width="8.5703125" style="923" customWidth="1"/>
    <col min="14085" max="14085" width="12.42578125" style="923" customWidth="1"/>
    <col min="14086" max="14086" width="2.140625" style="923" customWidth="1"/>
    <col min="14087" max="14087" width="9.42578125" style="923" customWidth="1"/>
    <col min="14088" max="14332" width="11" style="923"/>
    <col min="14333" max="14333" width="46.7109375" style="923" bestFit="1" customWidth="1"/>
    <col min="14334" max="14334" width="11.85546875" style="923" customWidth="1"/>
    <col min="14335" max="14335" width="12.42578125" style="923" customWidth="1"/>
    <col min="14336" max="14336" width="12.5703125" style="923" customWidth="1"/>
    <col min="14337" max="14337" width="11.7109375" style="923" customWidth="1"/>
    <col min="14338" max="14338" width="10.7109375" style="923" customWidth="1"/>
    <col min="14339" max="14339" width="2.42578125" style="923" bestFit="1" customWidth="1"/>
    <col min="14340" max="14340" width="8.5703125" style="923" customWidth="1"/>
    <col min="14341" max="14341" width="12.42578125" style="923" customWidth="1"/>
    <col min="14342" max="14342" width="2.140625" style="923" customWidth="1"/>
    <col min="14343" max="14343" width="9.42578125" style="923" customWidth="1"/>
    <col min="14344" max="14588" width="11" style="923"/>
    <col min="14589" max="14589" width="46.7109375" style="923" bestFit="1" customWidth="1"/>
    <col min="14590" max="14590" width="11.85546875" style="923" customWidth="1"/>
    <col min="14591" max="14591" width="12.42578125" style="923" customWidth="1"/>
    <col min="14592" max="14592" width="12.5703125" style="923" customWidth="1"/>
    <col min="14593" max="14593" width="11.7109375" style="923" customWidth="1"/>
    <col min="14594" max="14594" width="10.7109375" style="923" customWidth="1"/>
    <col min="14595" max="14595" width="2.42578125" style="923" bestFit="1" customWidth="1"/>
    <col min="14596" max="14596" width="8.5703125" style="923" customWidth="1"/>
    <col min="14597" max="14597" width="12.42578125" style="923" customWidth="1"/>
    <col min="14598" max="14598" width="2.140625" style="923" customWidth="1"/>
    <col min="14599" max="14599" width="9.42578125" style="923" customWidth="1"/>
    <col min="14600" max="14844" width="11" style="923"/>
    <col min="14845" max="14845" width="46.7109375" style="923" bestFit="1" customWidth="1"/>
    <col min="14846" max="14846" width="11.85546875" style="923" customWidth="1"/>
    <col min="14847" max="14847" width="12.42578125" style="923" customWidth="1"/>
    <col min="14848" max="14848" width="12.5703125" style="923" customWidth="1"/>
    <col min="14849" max="14849" width="11.7109375" style="923" customWidth="1"/>
    <col min="14850" max="14850" width="10.7109375" style="923" customWidth="1"/>
    <col min="14851" max="14851" width="2.42578125" style="923" bestFit="1" customWidth="1"/>
    <col min="14852" max="14852" width="8.5703125" style="923" customWidth="1"/>
    <col min="14853" max="14853" width="12.42578125" style="923" customWidth="1"/>
    <col min="14854" max="14854" width="2.140625" style="923" customWidth="1"/>
    <col min="14855" max="14855" width="9.42578125" style="923" customWidth="1"/>
    <col min="14856" max="15100" width="11" style="923"/>
    <col min="15101" max="15101" width="46.7109375" style="923" bestFit="1" customWidth="1"/>
    <col min="15102" max="15102" width="11.85546875" style="923" customWidth="1"/>
    <col min="15103" max="15103" width="12.42578125" style="923" customWidth="1"/>
    <col min="15104" max="15104" width="12.5703125" style="923" customWidth="1"/>
    <col min="15105" max="15105" width="11.7109375" style="923" customWidth="1"/>
    <col min="15106" max="15106" width="10.7109375" style="923" customWidth="1"/>
    <col min="15107" max="15107" width="2.42578125" style="923" bestFit="1" customWidth="1"/>
    <col min="15108" max="15108" width="8.5703125" style="923" customWidth="1"/>
    <col min="15109" max="15109" width="12.42578125" style="923" customWidth="1"/>
    <col min="15110" max="15110" width="2.140625" style="923" customWidth="1"/>
    <col min="15111" max="15111" width="9.42578125" style="923" customWidth="1"/>
    <col min="15112" max="15356" width="11" style="923"/>
    <col min="15357" max="15357" width="46.7109375" style="923" bestFit="1" customWidth="1"/>
    <col min="15358" max="15358" width="11.85546875" style="923" customWidth="1"/>
    <col min="15359" max="15359" width="12.42578125" style="923" customWidth="1"/>
    <col min="15360" max="15360" width="12.5703125" style="923" customWidth="1"/>
    <col min="15361" max="15361" width="11.7109375" style="923" customWidth="1"/>
    <col min="15362" max="15362" width="10.7109375" style="923" customWidth="1"/>
    <col min="15363" max="15363" width="2.42578125" style="923" bestFit="1" customWidth="1"/>
    <col min="15364" max="15364" width="8.5703125" style="923" customWidth="1"/>
    <col min="15365" max="15365" width="12.42578125" style="923" customWidth="1"/>
    <col min="15366" max="15366" width="2.140625" style="923" customWidth="1"/>
    <col min="15367" max="15367" width="9.42578125" style="923" customWidth="1"/>
    <col min="15368" max="15612" width="11" style="923"/>
    <col min="15613" max="15613" width="46.7109375" style="923" bestFit="1" customWidth="1"/>
    <col min="15614" max="15614" width="11.85546875" style="923" customWidth="1"/>
    <col min="15615" max="15615" width="12.42578125" style="923" customWidth="1"/>
    <col min="15616" max="15616" width="12.5703125" style="923" customWidth="1"/>
    <col min="15617" max="15617" width="11.7109375" style="923" customWidth="1"/>
    <col min="15618" max="15618" width="10.7109375" style="923" customWidth="1"/>
    <col min="15619" max="15619" width="2.42578125" style="923" bestFit="1" customWidth="1"/>
    <col min="15620" max="15620" width="8.5703125" style="923" customWidth="1"/>
    <col min="15621" max="15621" width="12.42578125" style="923" customWidth="1"/>
    <col min="15622" max="15622" width="2.140625" style="923" customWidth="1"/>
    <col min="15623" max="15623" width="9.42578125" style="923" customWidth="1"/>
    <col min="15624" max="15868" width="11" style="923"/>
    <col min="15869" max="15869" width="46.7109375" style="923" bestFit="1" customWidth="1"/>
    <col min="15870" max="15870" width="11.85546875" style="923" customWidth="1"/>
    <col min="15871" max="15871" width="12.42578125" style="923" customWidth="1"/>
    <col min="15872" max="15872" width="12.5703125" style="923" customWidth="1"/>
    <col min="15873" max="15873" width="11.7109375" style="923" customWidth="1"/>
    <col min="15874" max="15874" width="10.7109375" style="923" customWidth="1"/>
    <col min="15875" max="15875" width="2.42578125" style="923" bestFit="1" customWidth="1"/>
    <col min="15876" max="15876" width="8.5703125" style="923" customWidth="1"/>
    <col min="15877" max="15877" width="12.42578125" style="923" customWidth="1"/>
    <col min="15878" max="15878" width="2.140625" style="923" customWidth="1"/>
    <col min="15879" max="15879" width="9.42578125" style="923" customWidth="1"/>
    <col min="15880" max="16124" width="11" style="923"/>
    <col min="16125" max="16125" width="46.7109375" style="923" bestFit="1" customWidth="1"/>
    <col min="16126" max="16126" width="11.85546875" style="923" customWidth="1"/>
    <col min="16127" max="16127" width="12.42578125" style="923" customWidth="1"/>
    <col min="16128" max="16128" width="12.5703125" style="923" customWidth="1"/>
    <col min="16129" max="16129" width="11.7109375" style="923" customWidth="1"/>
    <col min="16130" max="16130" width="10.7109375" style="923" customWidth="1"/>
    <col min="16131" max="16131" width="2.42578125" style="923" bestFit="1" customWidth="1"/>
    <col min="16132" max="16132" width="8.5703125" style="923" customWidth="1"/>
    <col min="16133" max="16133" width="12.42578125" style="923" customWidth="1"/>
    <col min="16134" max="16134" width="2.140625" style="923" customWidth="1"/>
    <col min="16135" max="16135" width="9.42578125" style="923" customWidth="1"/>
    <col min="16136" max="16384" width="11" style="923"/>
  </cols>
  <sheetData>
    <row r="1" spans="1:25" s="924" customFormat="1" ht="17.100000000000001" customHeight="1">
      <c r="A1" s="2252" t="s">
        <v>996</v>
      </c>
      <c r="B1" s="2252"/>
      <c r="C1" s="2252"/>
      <c r="D1" s="2252"/>
      <c r="E1" s="2252"/>
      <c r="F1" s="2252"/>
      <c r="G1" s="2252"/>
      <c r="H1" s="2252"/>
      <c r="I1" s="2252"/>
    </row>
    <row r="2" spans="1:25" s="924" customFormat="1" ht="17.100000000000001" customHeight="1">
      <c r="A2" s="2273" t="s">
        <v>233</v>
      </c>
      <c r="B2" s="2273"/>
      <c r="C2" s="2273"/>
      <c r="D2" s="2273"/>
      <c r="E2" s="2273"/>
      <c r="F2" s="2273"/>
      <c r="G2" s="2273"/>
      <c r="H2" s="2273"/>
      <c r="I2" s="2273"/>
    </row>
    <row r="3" spans="1:25" s="924" customFormat="1" ht="17.100000000000001" customHeight="1">
      <c r="A3" s="2273" t="s">
        <v>889</v>
      </c>
      <c r="B3" s="2273"/>
      <c r="C3" s="2273"/>
      <c r="D3" s="2273"/>
      <c r="E3" s="2273"/>
      <c r="F3" s="2273"/>
      <c r="G3" s="2273"/>
      <c r="H3" s="2273"/>
      <c r="I3" s="2273"/>
    </row>
    <row r="4" spans="1:25" s="924" customFormat="1" ht="17.100000000000001" customHeight="1" thickBot="1">
      <c r="A4" s="941"/>
      <c r="B4" s="1109"/>
      <c r="C4" s="925"/>
      <c r="D4" s="925"/>
      <c r="E4" s="925"/>
      <c r="F4" s="925"/>
      <c r="G4" s="925"/>
      <c r="H4" s="2254" t="s">
        <v>1</v>
      </c>
      <c r="I4" s="2254"/>
    </row>
    <row r="5" spans="1:25" s="924" customFormat="1" ht="21.75" customHeight="1" thickTop="1">
      <c r="A5" s="2278" t="s">
        <v>47</v>
      </c>
      <c r="B5" s="2286">
        <v>2018</v>
      </c>
      <c r="C5" s="2287"/>
      <c r="D5" s="2286">
        <v>2019</v>
      </c>
      <c r="E5" s="2287"/>
      <c r="F5" s="2288" t="s">
        <v>887</v>
      </c>
      <c r="G5" s="2288"/>
      <c r="H5" s="2288"/>
      <c r="I5" s="2289"/>
    </row>
    <row r="6" spans="1:25" s="924" customFormat="1" ht="15.75">
      <c r="A6" s="2279"/>
      <c r="B6" s="2267" t="s">
        <v>886</v>
      </c>
      <c r="C6" s="2267" t="s">
        <v>885</v>
      </c>
      <c r="D6" s="2267" t="s">
        <v>884</v>
      </c>
      <c r="E6" s="2267" t="s">
        <v>883</v>
      </c>
      <c r="F6" s="2283" t="s">
        <v>45</v>
      </c>
      <c r="G6" s="2283"/>
      <c r="H6" s="2283" t="s">
        <v>58</v>
      </c>
      <c r="I6" s="2284"/>
    </row>
    <row r="7" spans="1:25" s="924" customFormat="1" ht="15.75">
      <c r="A7" s="2280"/>
      <c r="B7" s="2285"/>
      <c r="C7" s="2285"/>
      <c r="D7" s="2285"/>
      <c r="E7" s="2285"/>
      <c r="F7" s="1003" t="s">
        <v>2</v>
      </c>
      <c r="G7" s="1079" t="s">
        <v>882</v>
      </c>
      <c r="H7" s="1003" t="s">
        <v>2</v>
      </c>
      <c r="I7" s="1078" t="s">
        <v>882</v>
      </c>
    </row>
    <row r="8" spans="1:25" s="924" customFormat="1" ht="24.75" customHeight="1">
      <c r="A8" s="1037" t="s">
        <v>987</v>
      </c>
      <c r="B8" s="1096">
        <v>288346.04289955128</v>
      </c>
      <c r="C8" s="1096">
        <v>296252.60576828459</v>
      </c>
      <c r="D8" s="1096">
        <v>378192.97458859475</v>
      </c>
      <c r="E8" s="1096">
        <v>371992.63053023454</v>
      </c>
      <c r="F8" s="1096">
        <v>7906.5628687333083</v>
      </c>
      <c r="G8" s="1075">
        <v>2.7420396649894907</v>
      </c>
      <c r="H8" s="1096">
        <v>-6200.344058360206</v>
      </c>
      <c r="I8" s="960">
        <v>-1.639465689468466</v>
      </c>
      <c r="R8" s="1008"/>
      <c r="S8" s="1008"/>
      <c r="T8" s="1008"/>
      <c r="U8" s="1008"/>
      <c r="V8" s="1008"/>
      <c r="W8" s="1008"/>
      <c r="X8" s="1008"/>
      <c r="Y8" s="1008"/>
    </row>
    <row r="9" spans="1:25" s="924" customFormat="1" ht="24.75" customHeight="1">
      <c r="A9" s="956" t="s">
        <v>986</v>
      </c>
      <c r="B9" s="1093">
        <v>7303.9865465869016</v>
      </c>
      <c r="C9" s="1093">
        <v>6058.5774170124878</v>
      </c>
      <c r="D9" s="1093">
        <v>9123.36302169991</v>
      </c>
      <c r="E9" s="1093">
        <v>7486.9322857709376</v>
      </c>
      <c r="F9" s="1093">
        <v>-1245.4091295744138</v>
      </c>
      <c r="G9" s="1071">
        <v>-17.05108739769495</v>
      </c>
      <c r="H9" s="1093">
        <v>-1636.4307359289724</v>
      </c>
      <c r="I9" s="1070">
        <v>-17.936705270158861</v>
      </c>
      <c r="R9" s="1008"/>
      <c r="S9" s="1008"/>
      <c r="T9" s="1008"/>
      <c r="U9" s="1008"/>
      <c r="V9" s="1008"/>
      <c r="W9" s="1008"/>
      <c r="X9" s="1008"/>
      <c r="Y9" s="1008"/>
    </row>
    <row r="10" spans="1:25" s="924" customFormat="1" ht="24.75" customHeight="1">
      <c r="A10" s="956" t="s">
        <v>982</v>
      </c>
      <c r="B10" s="1093">
        <v>7301.7313363069015</v>
      </c>
      <c r="C10" s="1093">
        <v>6056.6545143424873</v>
      </c>
      <c r="D10" s="1093">
        <v>9120.8476053099093</v>
      </c>
      <c r="E10" s="1093">
        <v>7484.0309301209372</v>
      </c>
      <c r="F10" s="1093">
        <v>-1245.0768219644142</v>
      </c>
      <c r="G10" s="1071">
        <v>-17.05180271113829</v>
      </c>
      <c r="H10" s="1093">
        <v>-1636.8166751889721</v>
      </c>
      <c r="I10" s="1070">
        <v>-17.945883387373581</v>
      </c>
      <c r="R10" s="1008"/>
      <c r="S10" s="1008"/>
      <c r="T10" s="1008"/>
      <c r="U10" s="1008"/>
      <c r="V10" s="1008"/>
      <c r="W10" s="1008"/>
      <c r="X10" s="1008"/>
      <c r="Y10" s="1008"/>
    </row>
    <row r="11" spans="1:25" s="924" customFormat="1" ht="24.75" customHeight="1">
      <c r="A11" s="956" t="s">
        <v>981</v>
      </c>
      <c r="B11" s="1093">
        <v>2.25521028</v>
      </c>
      <c r="C11" s="1093">
        <v>1.9229026700000003</v>
      </c>
      <c r="D11" s="1093">
        <v>2.5154163900001523</v>
      </c>
      <c r="E11" s="1093">
        <v>2.9013556500000002</v>
      </c>
      <c r="F11" s="1093">
        <v>-0.33230760999999975</v>
      </c>
      <c r="G11" s="1071">
        <v>-14.735105322418082</v>
      </c>
      <c r="H11" s="1093">
        <v>0.38593925999984791</v>
      </c>
      <c r="I11" s="1070">
        <v>15.342957195242912</v>
      </c>
      <c r="R11" s="1008"/>
      <c r="S11" s="1008"/>
      <c r="T11" s="1008"/>
      <c r="U11" s="1008"/>
      <c r="V11" s="1008"/>
      <c r="W11" s="1008"/>
      <c r="X11" s="1008"/>
      <c r="Y11" s="1008"/>
    </row>
    <row r="12" spans="1:25" s="924" customFormat="1" ht="24.75" customHeight="1">
      <c r="A12" s="956" t="s">
        <v>985</v>
      </c>
      <c r="B12" s="1093">
        <v>114735.93957331635</v>
      </c>
      <c r="C12" s="1093">
        <v>120394.02856303411</v>
      </c>
      <c r="D12" s="1093">
        <v>135365.78863010689</v>
      </c>
      <c r="E12" s="1093">
        <v>131668.04484368366</v>
      </c>
      <c r="F12" s="1093">
        <v>5658.0889897177549</v>
      </c>
      <c r="G12" s="1071">
        <v>4.9314007544272833</v>
      </c>
      <c r="H12" s="1093">
        <v>-3697.7437864232343</v>
      </c>
      <c r="I12" s="1070">
        <v>-2.7316678932277974</v>
      </c>
      <c r="R12" s="1008"/>
      <c r="S12" s="1008"/>
      <c r="T12" s="1008"/>
      <c r="U12" s="1008"/>
      <c r="V12" s="1008"/>
      <c r="W12" s="1008"/>
      <c r="X12" s="1008"/>
      <c r="Y12" s="1008"/>
    </row>
    <row r="13" spans="1:25" s="924" customFormat="1" ht="24.75" customHeight="1">
      <c r="A13" s="956" t="s">
        <v>982</v>
      </c>
      <c r="B13" s="1093">
        <v>114732.56571662636</v>
      </c>
      <c r="C13" s="1093">
        <v>120390.55420850261</v>
      </c>
      <c r="D13" s="1093">
        <v>135361.8263144769</v>
      </c>
      <c r="E13" s="1093">
        <v>131664.75438912367</v>
      </c>
      <c r="F13" s="1093">
        <v>5657.9884918762546</v>
      </c>
      <c r="G13" s="1071">
        <v>4.9314581753978262</v>
      </c>
      <c r="H13" s="1093">
        <v>-3697.0719253532297</v>
      </c>
      <c r="I13" s="1070">
        <v>-2.7312515101296539</v>
      </c>
      <c r="R13" s="1008"/>
      <c r="S13" s="1008"/>
      <c r="T13" s="1008"/>
      <c r="U13" s="1008"/>
      <c r="V13" s="1008"/>
      <c r="W13" s="1008"/>
      <c r="X13" s="1008"/>
      <c r="Y13" s="1008"/>
    </row>
    <row r="14" spans="1:25" s="924" customFormat="1" ht="24.75" customHeight="1">
      <c r="A14" s="956" t="s">
        <v>981</v>
      </c>
      <c r="B14" s="1093">
        <v>3.3738566900000002</v>
      </c>
      <c r="C14" s="1093">
        <v>3.4743545314999995</v>
      </c>
      <c r="D14" s="1093">
        <v>3.9623156299999995</v>
      </c>
      <c r="E14" s="1093">
        <v>3.2904545600000001</v>
      </c>
      <c r="F14" s="1093">
        <v>0.1004978414999993</v>
      </c>
      <c r="G14" s="1071">
        <v>2.9787228899754865</v>
      </c>
      <c r="H14" s="1093">
        <v>-0.67186106999999939</v>
      </c>
      <c r="I14" s="1070">
        <v>-16.956273369872847</v>
      </c>
      <c r="R14" s="1008"/>
      <c r="S14" s="1008"/>
      <c r="T14" s="1008"/>
      <c r="U14" s="1008"/>
      <c r="V14" s="1008"/>
      <c r="W14" s="1008"/>
      <c r="X14" s="1008"/>
      <c r="Y14" s="1008"/>
    </row>
    <row r="15" spans="1:25" s="924" customFormat="1" ht="24.75" customHeight="1">
      <c r="A15" s="956" t="s">
        <v>984</v>
      </c>
      <c r="B15" s="1093">
        <v>124816.16640228001</v>
      </c>
      <c r="C15" s="1093">
        <v>132746.62043223</v>
      </c>
      <c r="D15" s="1093">
        <v>178879.62349534</v>
      </c>
      <c r="E15" s="1093">
        <v>183323.31996742997</v>
      </c>
      <c r="F15" s="1093">
        <v>7930.4540299499931</v>
      </c>
      <c r="G15" s="1071">
        <v>6.3537074231156065</v>
      </c>
      <c r="H15" s="1093">
        <v>4443.6964720899705</v>
      </c>
      <c r="I15" s="1070">
        <v>2.4841825945623892</v>
      </c>
      <c r="R15" s="1008"/>
      <c r="S15" s="1008"/>
      <c r="T15" s="1008"/>
      <c r="U15" s="1008"/>
      <c r="V15" s="1008"/>
      <c r="W15" s="1008"/>
      <c r="X15" s="1008"/>
      <c r="Y15" s="1008"/>
    </row>
    <row r="16" spans="1:25" s="924" customFormat="1" ht="24.75" customHeight="1">
      <c r="A16" s="956" t="s">
        <v>982</v>
      </c>
      <c r="B16" s="1093">
        <v>124816.16640228001</v>
      </c>
      <c r="C16" s="1093">
        <v>132037.72043223001</v>
      </c>
      <c r="D16" s="1093">
        <v>177557.81873534</v>
      </c>
      <c r="E16" s="1093">
        <v>181839.13827742997</v>
      </c>
      <c r="F16" s="1093">
        <v>7221.5540299499989</v>
      </c>
      <c r="G16" s="1071">
        <v>5.78575214902457</v>
      </c>
      <c r="H16" s="1093">
        <v>4281.3195420899719</v>
      </c>
      <c r="I16" s="1070">
        <v>2.4112255785657748</v>
      </c>
      <c r="R16" s="1008"/>
      <c r="S16" s="1008"/>
      <c r="T16" s="1008"/>
      <c r="U16" s="1008"/>
      <c r="V16" s="1008"/>
      <c r="W16" s="1008"/>
      <c r="X16" s="1008"/>
      <c r="Y16" s="1008"/>
    </row>
    <row r="17" spans="1:25" s="924" customFormat="1" ht="24.75" customHeight="1">
      <c r="A17" s="956" t="s">
        <v>981</v>
      </c>
      <c r="B17" s="1093">
        <v>0</v>
      </c>
      <c r="C17" s="1093">
        <v>708.9</v>
      </c>
      <c r="D17" s="1093">
        <v>1321.80476</v>
      </c>
      <c r="E17" s="1093">
        <v>1484.1816899999999</v>
      </c>
      <c r="F17" s="1093">
        <v>708.9</v>
      </c>
      <c r="G17" s="1071"/>
      <c r="H17" s="1093">
        <v>162.3769299999999</v>
      </c>
      <c r="I17" s="1070">
        <v>12.284486704375304</v>
      </c>
      <c r="R17" s="1008"/>
      <c r="S17" s="1008"/>
      <c r="T17" s="1008"/>
      <c r="U17" s="1008"/>
      <c r="V17" s="1008"/>
      <c r="W17" s="1008"/>
      <c r="X17" s="1008"/>
      <c r="Y17" s="1008"/>
    </row>
    <row r="18" spans="1:25" s="924" customFormat="1" ht="24.75" customHeight="1">
      <c r="A18" s="956" t="s">
        <v>983</v>
      </c>
      <c r="B18" s="1093">
        <v>41371.107332688</v>
      </c>
      <c r="C18" s="1093">
        <v>36904.213324427925</v>
      </c>
      <c r="D18" s="1093">
        <v>54635.053021277978</v>
      </c>
      <c r="E18" s="1093">
        <v>49316.257647820006</v>
      </c>
      <c r="F18" s="1093">
        <v>-4466.8940082600748</v>
      </c>
      <c r="G18" s="1071">
        <v>-10.797134271363115</v>
      </c>
      <c r="H18" s="1093">
        <v>-5318.7953734579714</v>
      </c>
      <c r="I18" s="1070">
        <v>-9.735133544002478</v>
      </c>
      <c r="R18" s="1008"/>
      <c r="S18" s="1008"/>
      <c r="T18" s="1008"/>
      <c r="U18" s="1008"/>
      <c r="V18" s="1008"/>
      <c r="W18" s="1008"/>
      <c r="X18" s="1008"/>
      <c r="Y18" s="1008"/>
    </row>
    <row r="19" spans="1:25" s="924" customFormat="1" ht="24.75" customHeight="1">
      <c r="A19" s="956" t="s">
        <v>982</v>
      </c>
      <c r="B19" s="1093">
        <v>41371.107332688</v>
      </c>
      <c r="C19" s="1093">
        <v>36904.213324427925</v>
      </c>
      <c r="D19" s="1093">
        <v>54635.027908327975</v>
      </c>
      <c r="E19" s="1093">
        <v>49316.251558630007</v>
      </c>
      <c r="F19" s="1093">
        <v>-4466.8940082600748</v>
      </c>
      <c r="G19" s="1071">
        <v>-10.797134271363115</v>
      </c>
      <c r="H19" s="1093">
        <v>-5318.7763496979678</v>
      </c>
      <c r="I19" s="1070">
        <v>-9.7351031990362191</v>
      </c>
      <c r="R19" s="1008"/>
      <c r="S19" s="1008"/>
      <c r="T19" s="1008"/>
      <c r="U19" s="1008"/>
      <c r="V19" s="1008"/>
      <c r="W19" s="1008"/>
      <c r="X19" s="1008"/>
      <c r="Y19" s="1008"/>
    </row>
    <row r="20" spans="1:25" s="924" customFormat="1" ht="24.75" customHeight="1">
      <c r="A20" s="956" t="s">
        <v>981</v>
      </c>
      <c r="B20" s="1093">
        <v>0</v>
      </c>
      <c r="C20" s="1093">
        <v>0</v>
      </c>
      <c r="D20" s="1093">
        <v>2.5112950000000002E-2</v>
      </c>
      <c r="E20" s="1093">
        <v>6.0891899999999995E-3</v>
      </c>
      <c r="F20" s="1093">
        <v>0</v>
      </c>
      <c r="G20" s="1071"/>
      <c r="H20" s="1093">
        <v>-1.9023760000000001E-2</v>
      </c>
      <c r="I20" s="1070">
        <v>-75.752788899750925</v>
      </c>
      <c r="R20" s="1008"/>
      <c r="S20" s="1008"/>
      <c r="T20" s="1008"/>
      <c r="U20" s="1008"/>
      <c r="V20" s="1008"/>
      <c r="W20" s="1008"/>
      <c r="X20" s="1008"/>
      <c r="Y20" s="1008"/>
    </row>
    <row r="21" spans="1:25" s="924" customFormat="1" ht="24.75" customHeight="1">
      <c r="A21" s="956" t="s">
        <v>980</v>
      </c>
      <c r="B21" s="1093">
        <v>118.84304467999999</v>
      </c>
      <c r="C21" s="1093">
        <v>149.16603158000001</v>
      </c>
      <c r="D21" s="1093">
        <v>189.14642017</v>
      </c>
      <c r="E21" s="1093">
        <v>198.07578552999999</v>
      </c>
      <c r="F21" s="1093">
        <v>30.322986900000018</v>
      </c>
      <c r="G21" s="1071">
        <v>25.515154868043403</v>
      </c>
      <c r="H21" s="1093">
        <v>8.9293653599999914</v>
      </c>
      <c r="I21" s="1070">
        <v>4.7208746282242631</v>
      </c>
      <c r="R21" s="1008"/>
      <c r="S21" s="1008"/>
      <c r="T21" s="1008"/>
      <c r="U21" s="1008"/>
      <c r="V21" s="1008"/>
      <c r="W21" s="1008"/>
      <c r="X21" s="1008"/>
      <c r="Y21" s="1008"/>
    </row>
    <row r="22" spans="1:25" s="924" customFormat="1" ht="24.75" customHeight="1">
      <c r="A22" s="1037" t="s">
        <v>979</v>
      </c>
      <c r="B22" s="1096">
        <v>221</v>
      </c>
      <c r="C22" s="1096">
        <v>689.68312708999997</v>
      </c>
      <c r="D22" s="1096">
        <v>1406.3781529399998</v>
      </c>
      <c r="E22" s="1096">
        <v>956.90958366999996</v>
      </c>
      <c r="F22" s="1096">
        <v>468.68312708999997</v>
      </c>
      <c r="G22" s="1075">
        <v>212.0738131628959</v>
      </c>
      <c r="H22" s="1096">
        <v>-449.46856926999988</v>
      </c>
      <c r="I22" s="960">
        <v>-31.95929688827977</v>
      </c>
      <c r="R22" s="1008"/>
      <c r="S22" s="1008"/>
      <c r="T22" s="1008"/>
      <c r="U22" s="1008"/>
      <c r="V22" s="1008"/>
      <c r="W22" s="1008"/>
      <c r="X22" s="1008"/>
      <c r="Y22" s="1008"/>
    </row>
    <row r="23" spans="1:25" s="924" customFormat="1" ht="24.75" customHeight="1">
      <c r="A23" s="1037" t="s">
        <v>978</v>
      </c>
      <c r="B23" s="1096">
        <v>0</v>
      </c>
      <c r="C23" s="1096">
        <v>0</v>
      </c>
      <c r="D23" s="1096">
        <v>0</v>
      </c>
      <c r="E23" s="1096">
        <v>0</v>
      </c>
      <c r="F23" s="1096">
        <v>0</v>
      </c>
      <c r="G23" s="1075"/>
      <c r="H23" s="1096">
        <v>0</v>
      </c>
      <c r="I23" s="960"/>
      <c r="R23" s="1008"/>
      <c r="S23" s="1008"/>
      <c r="T23" s="1008"/>
      <c r="U23" s="1008"/>
      <c r="V23" s="1008"/>
      <c r="W23" s="1008"/>
      <c r="X23" s="1008"/>
      <c r="Y23" s="1008"/>
    </row>
    <row r="24" spans="1:25" s="924" customFormat="1" ht="24.75" customHeight="1">
      <c r="A24" s="1105" t="s">
        <v>977</v>
      </c>
      <c r="B24" s="1096">
        <v>68272.896035082667</v>
      </c>
      <c r="C24" s="1096">
        <v>73421.188937490748</v>
      </c>
      <c r="D24" s="1096">
        <v>78061.002218354071</v>
      </c>
      <c r="E24" s="1096">
        <v>76302.32344566079</v>
      </c>
      <c r="F24" s="1096">
        <v>5148.2929024080804</v>
      </c>
      <c r="G24" s="1075">
        <v>7.5407565833483643</v>
      </c>
      <c r="H24" s="1096">
        <v>-1758.6787726932816</v>
      </c>
      <c r="I24" s="960">
        <v>-2.2529543853073575</v>
      </c>
      <c r="R24" s="1008"/>
      <c r="S24" s="1008"/>
      <c r="T24" s="1008"/>
      <c r="U24" s="1008"/>
      <c r="V24" s="1008"/>
      <c r="W24" s="1008"/>
      <c r="X24" s="1008"/>
      <c r="Y24" s="1008"/>
    </row>
    <row r="25" spans="1:25" s="924" customFormat="1" ht="24.75" customHeight="1">
      <c r="A25" s="1072" t="s">
        <v>976</v>
      </c>
      <c r="B25" s="1093">
        <v>38003.785623559997</v>
      </c>
      <c r="C25" s="1093">
        <v>38594.734083559997</v>
      </c>
      <c r="D25" s="1093">
        <v>39899.815507959989</v>
      </c>
      <c r="E25" s="1093">
        <v>37333.48541239</v>
      </c>
      <c r="F25" s="1093">
        <v>590.94845999999961</v>
      </c>
      <c r="G25" s="1071">
        <v>1.5549726173427525</v>
      </c>
      <c r="H25" s="1093">
        <v>-2566.3300955699888</v>
      </c>
      <c r="I25" s="1070">
        <v>-6.4319347417985115</v>
      </c>
      <c r="R25" s="1008"/>
      <c r="S25" s="1008"/>
      <c r="T25" s="1008"/>
      <c r="U25" s="1008"/>
      <c r="V25" s="1008"/>
      <c r="W25" s="1008"/>
      <c r="X25" s="1008"/>
      <c r="Y25" s="1008"/>
    </row>
    <row r="26" spans="1:25" s="924" customFormat="1" ht="24.75" customHeight="1">
      <c r="A26" s="1072" t="s">
        <v>975</v>
      </c>
      <c r="B26" s="1093">
        <v>12080.382785432652</v>
      </c>
      <c r="C26" s="1093">
        <v>18403.946840887642</v>
      </c>
      <c r="D26" s="1093">
        <v>15618.448275443856</v>
      </c>
      <c r="E26" s="1093">
        <v>22945.000757225043</v>
      </c>
      <c r="F26" s="1093">
        <v>6323.56405545499</v>
      </c>
      <c r="G26" s="1071">
        <v>52.345725857961831</v>
      </c>
      <c r="H26" s="1093">
        <v>7326.5524817811875</v>
      </c>
      <c r="I26" s="1070">
        <v>46.909605567541419</v>
      </c>
      <c r="R26" s="1008"/>
      <c r="S26" s="1008"/>
      <c r="T26" s="1008"/>
      <c r="U26" s="1008"/>
      <c r="V26" s="1008"/>
      <c r="W26" s="1008"/>
      <c r="X26" s="1008"/>
      <c r="Y26" s="1008"/>
    </row>
    <row r="27" spans="1:25" s="924" customFormat="1" ht="24.75" customHeight="1">
      <c r="A27" s="1072" t="s">
        <v>974</v>
      </c>
      <c r="B27" s="1093">
        <v>0</v>
      </c>
      <c r="C27" s="1093">
        <v>0</v>
      </c>
      <c r="D27" s="1093">
        <v>0</v>
      </c>
      <c r="E27" s="1093">
        <v>0</v>
      </c>
      <c r="F27" s="1093">
        <v>0</v>
      </c>
      <c r="G27" s="1071"/>
      <c r="H27" s="1093">
        <v>0</v>
      </c>
      <c r="I27" s="1070"/>
      <c r="R27" s="1008"/>
      <c r="S27" s="1008"/>
      <c r="T27" s="1008"/>
      <c r="U27" s="1008"/>
      <c r="V27" s="1008"/>
      <c r="W27" s="1008"/>
      <c r="X27" s="1008"/>
      <c r="Y27" s="1008"/>
    </row>
    <row r="28" spans="1:25" s="924" customFormat="1" ht="24.75" customHeight="1">
      <c r="A28" s="1072" t="s">
        <v>973</v>
      </c>
      <c r="B28" s="1093">
        <v>18188.727626090018</v>
      </c>
      <c r="C28" s="1093">
        <v>16422.508013043116</v>
      </c>
      <c r="D28" s="1093">
        <v>22542.738434950224</v>
      </c>
      <c r="E28" s="1093">
        <v>16023.837276045741</v>
      </c>
      <c r="F28" s="1093">
        <v>-1766.2196130469019</v>
      </c>
      <c r="G28" s="1071">
        <v>-9.7105176863137252</v>
      </c>
      <c r="H28" s="1093">
        <v>-6518.901158904484</v>
      </c>
      <c r="I28" s="1070">
        <v>-28.917964770409572</v>
      </c>
      <c r="R28" s="1008"/>
      <c r="S28" s="1008"/>
      <c r="T28" s="1008"/>
      <c r="U28" s="1008"/>
      <c r="V28" s="1008"/>
      <c r="W28" s="1008"/>
      <c r="X28" s="1008"/>
      <c r="Y28" s="1008"/>
    </row>
    <row r="29" spans="1:25" s="924" customFormat="1" ht="24.75" customHeight="1">
      <c r="A29" s="1037" t="s">
        <v>972</v>
      </c>
      <c r="B29" s="1096">
        <v>356839.93893463397</v>
      </c>
      <c r="C29" s="1096">
        <v>370363.47783286532</v>
      </c>
      <c r="D29" s="1096">
        <v>457660.35495988885</v>
      </c>
      <c r="E29" s="1096">
        <v>449251.86355956539</v>
      </c>
      <c r="F29" s="1096">
        <v>13523.538898231345</v>
      </c>
      <c r="G29" s="1075">
        <v>3.7898052943867895</v>
      </c>
      <c r="H29" s="1096">
        <v>-8408.4914003234589</v>
      </c>
      <c r="I29" s="960">
        <v>-1.8372776468830061</v>
      </c>
      <c r="R29" s="1008"/>
      <c r="S29" s="1008"/>
      <c r="T29" s="1008"/>
      <c r="U29" s="1008"/>
      <c r="V29" s="1008"/>
      <c r="W29" s="1008"/>
      <c r="X29" s="1008"/>
      <c r="Y29" s="1008"/>
    </row>
    <row r="30" spans="1:25" s="924" customFormat="1" ht="24.75" customHeight="1">
      <c r="A30" s="1104" t="s">
        <v>971</v>
      </c>
      <c r="B30" s="1096">
        <v>20198.296258684004</v>
      </c>
      <c r="C30" s="1096">
        <v>17611.908347833996</v>
      </c>
      <c r="D30" s="1096">
        <v>23358.395759636001</v>
      </c>
      <c r="E30" s="1096">
        <v>23033.929324236</v>
      </c>
      <c r="F30" s="1096">
        <v>-2586.3879108500078</v>
      </c>
      <c r="G30" s="1075">
        <v>-12.804980567299198</v>
      </c>
      <c r="H30" s="1096">
        <v>-324.4664354000015</v>
      </c>
      <c r="I30" s="960">
        <v>-1.3890784227600472</v>
      </c>
      <c r="R30" s="1008"/>
      <c r="S30" s="1008"/>
      <c r="T30" s="1008"/>
      <c r="U30" s="1008"/>
      <c r="V30" s="1008"/>
      <c r="W30" s="1008"/>
      <c r="X30" s="1008"/>
      <c r="Y30" s="1008"/>
    </row>
    <row r="31" spans="1:25" s="924" customFormat="1" ht="24.75" customHeight="1">
      <c r="A31" s="956" t="s">
        <v>970</v>
      </c>
      <c r="B31" s="1093">
        <v>7161.6475369899999</v>
      </c>
      <c r="C31" s="1093">
        <v>6416.9748176599996</v>
      </c>
      <c r="D31" s="1093">
        <v>8521.3749232999999</v>
      </c>
      <c r="E31" s="1093">
        <v>8480.9441566000005</v>
      </c>
      <c r="F31" s="1093">
        <v>-744.67271933000029</v>
      </c>
      <c r="G31" s="1071">
        <v>-10.398064348793435</v>
      </c>
      <c r="H31" s="1093">
        <v>-40.430766699999367</v>
      </c>
      <c r="I31" s="1070">
        <v>-0.47446294833770897</v>
      </c>
      <c r="R31" s="1008"/>
      <c r="S31" s="1008"/>
      <c r="T31" s="1008"/>
      <c r="U31" s="1008"/>
      <c r="V31" s="1008"/>
      <c r="W31" s="1008"/>
      <c r="X31" s="1008"/>
      <c r="Y31" s="1008"/>
    </row>
    <row r="32" spans="1:25" s="924" customFormat="1" ht="24.75" customHeight="1">
      <c r="A32" s="956" t="s">
        <v>969</v>
      </c>
      <c r="B32" s="1093">
        <v>12843.750556450001</v>
      </c>
      <c r="C32" s="1093">
        <v>10862.336040609998</v>
      </c>
      <c r="D32" s="1093">
        <v>14674.971972580001</v>
      </c>
      <c r="E32" s="1093">
        <v>14205.20885166</v>
      </c>
      <c r="F32" s="1093">
        <v>-1981.4145158400024</v>
      </c>
      <c r="G32" s="1071">
        <v>-15.427070987803917</v>
      </c>
      <c r="H32" s="1093">
        <v>-469.7631209200008</v>
      </c>
      <c r="I32" s="1070">
        <v>-3.2011176702602722</v>
      </c>
      <c r="R32" s="1008"/>
      <c r="S32" s="1008"/>
      <c r="T32" s="1008"/>
      <c r="U32" s="1008"/>
      <c r="V32" s="1008"/>
      <c r="W32" s="1008"/>
      <c r="X32" s="1008"/>
      <c r="Y32" s="1008"/>
    </row>
    <row r="33" spans="1:25" s="924" customFormat="1" ht="24.75" customHeight="1">
      <c r="A33" s="956" t="s">
        <v>968</v>
      </c>
      <c r="B33" s="1093">
        <v>184.34524686999998</v>
      </c>
      <c r="C33" s="1093">
        <v>323.60573991000007</v>
      </c>
      <c r="D33" s="1093">
        <v>151.17121974999998</v>
      </c>
      <c r="E33" s="1093">
        <v>331.71016220000007</v>
      </c>
      <c r="F33" s="1093">
        <v>139.26049304000009</v>
      </c>
      <c r="G33" s="1071">
        <v>75.543305512078859</v>
      </c>
      <c r="H33" s="1093">
        <v>180.53894245000009</v>
      </c>
      <c r="I33" s="1070">
        <v>119.42679482812079</v>
      </c>
      <c r="R33" s="1008"/>
      <c r="S33" s="1008"/>
      <c r="T33" s="1008"/>
      <c r="U33" s="1008"/>
      <c r="V33" s="1008"/>
      <c r="W33" s="1008"/>
      <c r="X33" s="1008"/>
      <c r="Y33" s="1008"/>
    </row>
    <row r="34" spans="1:25" s="924" customFormat="1" ht="24.75" customHeight="1">
      <c r="A34" s="956" t="s">
        <v>967</v>
      </c>
      <c r="B34" s="1093">
        <v>7.3501018739999999</v>
      </c>
      <c r="C34" s="1093">
        <v>7.7862831540000004</v>
      </c>
      <c r="D34" s="1093">
        <v>9.6748275060000015</v>
      </c>
      <c r="E34" s="1093">
        <v>15.768937275999999</v>
      </c>
      <c r="F34" s="1093">
        <v>0.43618128000000045</v>
      </c>
      <c r="G34" s="1071">
        <v>5.934356931064225</v>
      </c>
      <c r="H34" s="1093">
        <v>6.0941097699999975</v>
      </c>
      <c r="I34" s="1070">
        <v>62.989337703650392</v>
      </c>
      <c r="R34" s="1008"/>
      <c r="S34" s="1008"/>
      <c r="T34" s="1008"/>
      <c r="U34" s="1008"/>
      <c r="V34" s="1008"/>
      <c r="W34" s="1008"/>
      <c r="X34" s="1008"/>
      <c r="Y34" s="1008"/>
    </row>
    <row r="35" spans="1:25" s="924" customFormat="1" ht="24.75" customHeight="1">
      <c r="A35" s="956" t="s">
        <v>966</v>
      </c>
      <c r="B35" s="1093">
        <v>1.2028165</v>
      </c>
      <c r="C35" s="1093">
        <v>1.2054665</v>
      </c>
      <c r="D35" s="1093">
        <v>1.2028165</v>
      </c>
      <c r="E35" s="1093">
        <v>0.29721649999999999</v>
      </c>
      <c r="F35" s="1093">
        <v>2.6500000000000412E-3</v>
      </c>
      <c r="G35" s="1071">
        <v>0.220316232775327</v>
      </c>
      <c r="H35" s="1093">
        <v>-0.90559999999999996</v>
      </c>
      <c r="I35" s="1070">
        <v>-75.289954868427557</v>
      </c>
      <c r="R35" s="1008"/>
      <c r="S35" s="1008"/>
      <c r="T35" s="1008"/>
      <c r="U35" s="1008"/>
      <c r="V35" s="1008"/>
      <c r="W35" s="1008"/>
      <c r="X35" s="1008"/>
      <c r="Y35" s="1008"/>
    </row>
    <row r="36" spans="1:25" s="924" customFormat="1" ht="24.75" customHeight="1">
      <c r="A36" s="1104" t="s">
        <v>965</v>
      </c>
      <c r="B36" s="1096">
        <v>323376.78833129973</v>
      </c>
      <c r="C36" s="1096">
        <v>339365.18920877221</v>
      </c>
      <c r="D36" s="1096">
        <v>418744.53067961993</v>
      </c>
      <c r="E36" s="1096">
        <v>410161.91693296027</v>
      </c>
      <c r="F36" s="1096">
        <v>15988.400877472479</v>
      </c>
      <c r="G36" s="1075">
        <v>4.9442017653698604</v>
      </c>
      <c r="H36" s="1096">
        <v>-8582.6137466596556</v>
      </c>
      <c r="I36" s="960">
        <v>-2.0496061722239389</v>
      </c>
      <c r="R36" s="1008"/>
      <c r="S36" s="1008"/>
      <c r="T36" s="1008"/>
      <c r="U36" s="1008"/>
      <c r="V36" s="1008"/>
      <c r="W36" s="1008"/>
      <c r="X36" s="1008"/>
      <c r="Y36" s="1008"/>
    </row>
    <row r="37" spans="1:25" s="924" customFormat="1" ht="24.75" customHeight="1">
      <c r="A37" s="956" t="s">
        <v>964</v>
      </c>
      <c r="B37" s="1093">
        <v>7989.4</v>
      </c>
      <c r="C37" s="1093">
        <v>9080.7999999999993</v>
      </c>
      <c r="D37" s="1093">
        <v>15676</v>
      </c>
      <c r="E37" s="1093">
        <v>15104.1</v>
      </c>
      <c r="F37" s="1093">
        <v>1091.3999999999996</v>
      </c>
      <c r="G37" s="1071">
        <v>13.66060029539139</v>
      </c>
      <c r="H37" s="1093">
        <v>-571.89999999999964</v>
      </c>
      <c r="I37" s="1070">
        <v>-3.6482521051288566</v>
      </c>
      <c r="R37" s="1008"/>
      <c r="S37" s="1008"/>
      <c r="T37" s="1008"/>
      <c r="U37" s="1008"/>
      <c r="V37" s="1008"/>
      <c r="W37" s="1008"/>
      <c r="X37" s="1008"/>
      <c r="Y37" s="1008"/>
    </row>
    <row r="38" spans="1:25" s="924" customFormat="1" ht="24.75" customHeight="1">
      <c r="A38" s="958" t="s">
        <v>963</v>
      </c>
      <c r="B38" s="1093">
        <v>75.195085480000003</v>
      </c>
      <c r="C38" s="1093">
        <v>95.186319019999999</v>
      </c>
      <c r="D38" s="1093">
        <v>234.17917144999998</v>
      </c>
      <c r="E38" s="1093">
        <v>168.87445138999999</v>
      </c>
      <c r="F38" s="1093">
        <v>19.991233539999996</v>
      </c>
      <c r="G38" s="1071">
        <v>26.585824608600468</v>
      </c>
      <c r="H38" s="1093">
        <v>-65.304720059999994</v>
      </c>
      <c r="I38" s="1070">
        <v>-27.886647499708712</v>
      </c>
      <c r="R38" s="1008"/>
      <c r="S38" s="1008"/>
      <c r="T38" s="1008"/>
      <c r="U38" s="1008"/>
      <c r="V38" s="1008"/>
      <c r="W38" s="1008"/>
      <c r="X38" s="1008"/>
      <c r="Y38" s="1008"/>
    </row>
    <row r="39" spans="1:25" s="924" customFormat="1" ht="24.75" customHeight="1">
      <c r="A39" s="958" t="s">
        <v>962</v>
      </c>
      <c r="B39" s="1093">
        <v>61535.049148239341</v>
      </c>
      <c r="C39" s="1093">
        <v>55548.13455882651</v>
      </c>
      <c r="D39" s="1093">
        <v>58588.24600330009</v>
      </c>
      <c r="E39" s="1093">
        <v>61560.6611079047</v>
      </c>
      <c r="F39" s="1093">
        <v>-5986.9145894128305</v>
      </c>
      <c r="G39" s="1071">
        <v>-9.7292757091819606</v>
      </c>
      <c r="H39" s="1093">
        <v>2972.41510460461</v>
      </c>
      <c r="I39" s="1070">
        <v>5.0733983475750124</v>
      </c>
      <c r="R39" s="1008"/>
      <c r="S39" s="1008"/>
      <c r="T39" s="1008"/>
      <c r="U39" s="1008"/>
      <c r="V39" s="1008"/>
      <c r="W39" s="1008"/>
      <c r="X39" s="1008"/>
      <c r="Y39" s="1008"/>
    </row>
    <row r="40" spans="1:25" s="924" customFormat="1" ht="24.75" customHeight="1">
      <c r="A40" s="1073" t="s">
        <v>961</v>
      </c>
      <c r="B40" s="1093">
        <v>0</v>
      </c>
      <c r="C40" s="1093">
        <v>0</v>
      </c>
      <c r="D40" s="1093">
        <v>0</v>
      </c>
      <c r="E40" s="1093">
        <v>0</v>
      </c>
      <c r="F40" s="1093">
        <v>0</v>
      </c>
      <c r="G40" s="1071"/>
      <c r="H40" s="1093">
        <v>0</v>
      </c>
      <c r="I40" s="1070"/>
      <c r="R40" s="1008"/>
      <c r="S40" s="1008"/>
      <c r="T40" s="1008"/>
      <c r="U40" s="1008"/>
      <c r="V40" s="1008"/>
      <c r="W40" s="1008"/>
      <c r="X40" s="1008"/>
      <c r="Y40" s="1008"/>
    </row>
    <row r="41" spans="1:25" s="924" customFormat="1" ht="24.75" customHeight="1">
      <c r="A41" s="956" t="s">
        <v>960</v>
      </c>
      <c r="B41" s="1093">
        <v>61535.049148239341</v>
      </c>
      <c r="C41" s="1093">
        <v>55548.13455882651</v>
      </c>
      <c r="D41" s="1093">
        <v>58588.24600330009</v>
      </c>
      <c r="E41" s="1093">
        <v>61560.6611079047</v>
      </c>
      <c r="F41" s="1093">
        <v>-5986.9145894128305</v>
      </c>
      <c r="G41" s="1071">
        <v>-9.7292757091819606</v>
      </c>
      <c r="H41" s="1093">
        <v>2972.41510460461</v>
      </c>
      <c r="I41" s="1070">
        <v>5.0733983475750124</v>
      </c>
      <c r="R41" s="1008"/>
      <c r="S41" s="1008"/>
      <c r="T41" s="1008"/>
      <c r="U41" s="1008"/>
      <c r="V41" s="1008"/>
      <c r="W41" s="1008"/>
      <c r="X41" s="1008"/>
      <c r="Y41" s="1008"/>
    </row>
    <row r="42" spans="1:25" s="924" customFormat="1" ht="24.75" customHeight="1">
      <c r="A42" s="958" t="s">
        <v>959</v>
      </c>
      <c r="B42" s="1093">
        <v>253777.1440975804</v>
      </c>
      <c r="C42" s="1093">
        <v>274641.06833092571</v>
      </c>
      <c r="D42" s="1093">
        <v>344246.10550486983</v>
      </c>
      <c r="E42" s="1093">
        <v>333328.28137366561</v>
      </c>
      <c r="F42" s="1093">
        <v>20863.924233345315</v>
      </c>
      <c r="G42" s="1071">
        <v>8.2213566976397541</v>
      </c>
      <c r="H42" s="1093">
        <v>-10917.824131204223</v>
      </c>
      <c r="I42" s="1070">
        <v>-3.1715171084338598</v>
      </c>
      <c r="R42" s="1008"/>
      <c r="S42" s="1008"/>
      <c r="T42" s="1008"/>
      <c r="U42" s="1008"/>
      <c r="V42" s="1008"/>
      <c r="W42" s="1008"/>
      <c r="X42" s="1008"/>
      <c r="Y42" s="1008"/>
    </row>
    <row r="43" spans="1:25" s="924" customFormat="1" ht="24.75" customHeight="1">
      <c r="A43" s="958" t="s">
        <v>958</v>
      </c>
      <c r="B43" s="1093">
        <v>252107.64372024106</v>
      </c>
      <c r="C43" s="1093">
        <v>272282.12766944873</v>
      </c>
      <c r="D43" s="1093">
        <v>342111.09942056722</v>
      </c>
      <c r="E43" s="1093">
        <v>330512.07566662075</v>
      </c>
      <c r="F43" s="1093">
        <v>20174.483949207672</v>
      </c>
      <c r="G43" s="1071">
        <v>8.0023293429353153</v>
      </c>
      <c r="H43" s="1093">
        <v>-11599.023753946472</v>
      </c>
      <c r="I43" s="1070">
        <v>-3.3904260263966042</v>
      </c>
      <c r="R43" s="1008"/>
      <c r="S43" s="1008"/>
      <c r="T43" s="1008"/>
      <c r="U43" s="1008"/>
      <c r="V43" s="1008"/>
      <c r="W43" s="1008"/>
      <c r="X43" s="1008"/>
      <c r="Y43" s="1008"/>
    </row>
    <row r="44" spans="1:25" s="924" customFormat="1" ht="24.75" customHeight="1">
      <c r="A44" s="956" t="s">
        <v>957</v>
      </c>
      <c r="B44" s="1093">
        <v>1669.5003773393328</v>
      </c>
      <c r="C44" s="1093">
        <v>2358.940661477</v>
      </c>
      <c r="D44" s="1093">
        <v>2135.0060843026008</v>
      </c>
      <c r="E44" s="1093">
        <v>2816.2057070448932</v>
      </c>
      <c r="F44" s="1093">
        <v>689.44028413766728</v>
      </c>
      <c r="G44" s="1071">
        <v>41.296204151593059</v>
      </c>
      <c r="H44" s="1093">
        <v>681.19962274229238</v>
      </c>
      <c r="I44" s="1070">
        <v>31.906214588835986</v>
      </c>
      <c r="R44" s="1008"/>
      <c r="S44" s="1008"/>
      <c r="T44" s="1008"/>
      <c r="U44" s="1008"/>
      <c r="V44" s="1008"/>
      <c r="W44" s="1008"/>
      <c r="X44" s="1008"/>
      <c r="Y44" s="1008"/>
    </row>
    <row r="45" spans="1:25" s="924" customFormat="1" ht="24.75" customHeight="1">
      <c r="A45" s="1072" t="s">
        <v>956</v>
      </c>
      <c r="B45" s="1093">
        <v>0</v>
      </c>
      <c r="C45" s="1093">
        <v>0</v>
      </c>
      <c r="D45" s="1093">
        <v>0</v>
      </c>
      <c r="E45" s="1093">
        <v>0</v>
      </c>
      <c r="F45" s="1093">
        <v>0</v>
      </c>
      <c r="G45" s="1071"/>
      <c r="H45" s="1093">
        <v>0</v>
      </c>
      <c r="I45" s="1070"/>
      <c r="R45" s="1008"/>
      <c r="S45" s="1008"/>
      <c r="T45" s="1008"/>
      <c r="U45" s="1008"/>
      <c r="V45" s="1008"/>
      <c r="W45" s="1008"/>
      <c r="X45" s="1008"/>
      <c r="Y45" s="1008"/>
    </row>
    <row r="46" spans="1:25" s="924" customFormat="1" ht="24.75" customHeight="1">
      <c r="A46" s="1103" t="s">
        <v>955</v>
      </c>
      <c r="B46" s="1096">
        <v>0</v>
      </c>
      <c r="C46" s="1096">
        <v>0</v>
      </c>
      <c r="D46" s="1096">
        <v>0</v>
      </c>
      <c r="E46" s="1096">
        <v>0</v>
      </c>
      <c r="F46" s="1096">
        <v>0</v>
      </c>
      <c r="G46" s="1075"/>
      <c r="H46" s="1096">
        <v>0</v>
      </c>
      <c r="I46" s="960"/>
      <c r="R46" s="1008"/>
      <c r="S46" s="1008"/>
      <c r="T46" s="1008"/>
      <c r="U46" s="1008"/>
      <c r="V46" s="1008"/>
      <c r="W46" s="1008"/>
      <c r="X46" s="1008"/>
      <c r="Y46" s="1008"/>
    </row>
    <row r="47" spans="1:25" s="924" customFormat="1" ht="21.75" customHeight="1" thickBot="1">
      <c r="A47" s="1102" t="s">
        <v>954</v>
      </c>
      <c r="B47" s="1108">
        <v>13264.854373828737</v>
      </c>
      <c r="C47" s="1107">
        <v>13386.380292117006</v>
      </c>
      <c r="D47" s="1106">
        <v>15557.428555689512</v>
      </c>
      <c r="E47" s="1106">
        <v>16056.01729900287</v>
      </c>
      <c r="F47" s="1106">
        <v>121.52591828826917</v>
      </c>
      <c r="G47" s="1099">
        <v>0.91614966032372813</v>
      </c>
      <c r="H47" s="1106">
        <v>498.58874331335755</v>
      </c>
      <c r="I47" s="1097">
        <v>3.2048274657254878</v>
      </c>
      <c r="R47" s="1008"/>
      <c r="S47" s="1008"/>
      <c r="T47" s="1008"/>
      <c r="U47" s="1008"/>
      <c r="V47" s="1008"/>
      <c r="W47" s="1008"/>
      <c r="X47" s="1008"/>
      <c r="Y47" s="1008"/>
    </row>
    <row r="48" spans="1:25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showGridLines="0" zoomScaleSheetLayoutView="89" workbookViewId="0">
      <selection activeCell="A2" sqref="A2:G2"/>
    </sheetView>
  </sheetViews>
  <sheetFormatPr defaultRowHeight="15.75"/>
  <cols>
    <col min="1" max="1" width="12.5703125" style="111" bestFit="1" customWidth="1"/>
    <col min="2" max="2" width="12.7109375" style="135" customWidth="1"/>
    <col min="3" max="3" width="16.28515625" style="111" bestFit="1" customWidth="1"/>
    <col min="4" max="4" width="12.7109375" style="111" customWidth="1"/>
    <col min="5" max="5" width="16.28515625" style="111" bestFit="1" customWidth="1"/>
    <col min="6" max="6" width="10.28515625" style="111" customWidth="1"/>
    <col min="7" max="7" width="16.28515625" style="111" bestFit="1" customWidth="1"/>
    <col min="8" max="243" width="9.140625" style="111"/>
    <col min="244" max="244" width="11.42578125" style="111" customWidth="1"/>
    <col min="245" max="246" width="0" style="111" hidden="1" customWidth="1"/>
    <col min="247" max="247" width="12.7109375" style="111" customWidth="1"/>
    <col min="248" max="248" width="13.7109375" style="111" bestFit="1" customWidth="1"/>
    <col min="249" max="249" width="12.7109375" style="111" customWidth="1"/>
    <col min="250" max="250" width="13.7109375" style="111" bestFit="1" customWidth="1"/>
    <col min="251" max="251" width="10.28515625" style="111" customWidth="1"/>
    <col min="252" max="252" width="14.85546875" style="111" customWidth="1"/>
    <col min="253" max="253" width="13.7109375" style="111" bestFit="1" customWidth="1"/>
    <col min="254" max="499" width="9.140625" style="111"/>
    <col min="500" max="500" width="11.42578125" style="111" customWidth="1"/>
    <col min="501" max="502" width="0" style="111" hidden="1" customWidth="1"/>
    <col min="503" max="503" width="12.7109375" style="111" customWidth="1"/>
    <col min="504" max="504" width="13.7109375" style="111" bestFit="1" customWidth="1"/>
    <col min="505" max="505" width="12.7109375" style="111" customWidth="1"/>
    <col min="506" max="506" width="13.7109375" style="111" bestFit="1" customWidth="1"/>
    <col min="507" max="507" width="10.28515625" style="111" customWidth="1"/>
    <col min="508" max="508" width="14.85546875" style="111" customWidth="1"/>
    <col min="509" max="509" width="13.7109375" style="111" bestFit="1" customWidth="1"/>
    <col min="510" max="755" width="9.140625" style="111"/>
    <col min="756" max="756" width="11.42578125" style="111" customWidth="1"/>
    <col min="757" max="758" width="0" style="111" hidden="1" customWidth="1"/>
    <col min="759" max="759" width="12.7109375" style="111" customWidth="1"/>
    <col min="760" max="760" width="13.7109375" style="111" bestFit="1" customWidth="1"/>
    <col min="761" max="761" width="12.7109375" style="111" customWidth="1"/>
    <col min="762" max="762" width="13.7109375" style="111" bestFit="1" customWidth="1"/>
    <col min="763" max="763" width="10.28515625" style="111" customWidth="1"/>
    <col min="764" max="764" width="14.85546875" style="111" customWidth="1"/>
    <col min="765" max="765" width="13.7109375" style="111" bestFit="1" customWidth="1"/>
    <col min="766" max="1011" width="9.140625" style="111"/>
    <col min="1012" max="1012" width="11.42578125" style="111" customWidth="1"/>
    <col min="1013" max="1014" width="0" style="111" hidden="1" customWidth="1"/>
    <col min="1015" max="1015" width="12.7109375" style="111" customWidth="1"/>
    <col min="1016" max="1016" width="13.7109375" style="111" bestFit="1" customWidth="1"/>
    <col min="1017" max="1017" width="12.7109375" style="111" customWidth="1"/>
    <col min="1018" max="1018" width="13.7109375" style="111" bestFit="1" customWidth="1"/>
    <col min="1019" max="1019" width="10.28515625" style="111" customWidth="1"/>
    <col min="1020" max="1020" width="14.85546875" style="111" customWidth="1"/>
    <col min="1021" max="1021" width="13.7109375" style="111" bestFit="1" customWidth="1"/>
    <col min="1022" max="1267" width="9.140625" style="111"/>
    <col min="1268" max="1268" width="11.42578125" style="111" customWidth="1"/>
    <col min="1269" max="1270" width="0" style="111" hidden="1" customWidth="1"/>
    <col min="1271" max="1271" width="12.7109375" style="111" customWidth="1"/>
    <col min="1272" max="1272" width="13.7109375" style="111" bestFit="1" customWidth="1"/>
    <col min="1273" max="1273" width="12.7109375" style="111" customWidth="1"/>
    <col min="1274" max="1274" width="13.7109375" style="111" bestFit="1" customWidth="1"/>
    <col min="1275" max="1275" width="10.28515625" style="111" customWidth="1"/>
    <col min="1276" max="1276" width="14.85546875" style="111" customWidth="1"/>
    <col min="1277" max="1277" width="13.7109375" style="111" bestFit="1" customWidth="1"/>
    <col min="1278" max="1523" width="9.140625" style="111"/>
    <col min="1524" max="1524" width="11.42578125" style="111" customWidth="1"/>
    <col min="1525" max="1526" width="0" style="111" hidden="1" customWidth="1"/>
    <col min="1527" max="1527" width="12.7109375" style="111" customWidth="1"/>
    <col min="1528" max="1528" width="13.7109375" style="111" bestFit="1" customWidth="1"/>
    <col min="1529" max="1529" width="12.7109375" style="111" customWidth="1"/>
    <col min="1530" max="1530" width="13.7109375" style="111" bestFit="1" customWidth="1"/>
    <col min="1531" max="1531" width="10.28515625" style="111" customWidth="1"/>
    <col min="1532" max="1532" width="14.85546875" style="111" customWidth="1"/>
    <col min="1533" max="1533" width="13.7109375" style="111" bestFit="1" customWidth="1"/>
    <col min="1534" max="1779" width="9.140625" style="111"/>
    <col min="1780" max="1780" width="11.42578125" style="111" customWidth="1"/>
    <col min="1781" max="1782" width="0" style="111" hidden="1" customWidth="1"/>
    <col min="1783" max="1783" width="12.7109375" style="111" customWidth="1"/>
    <col min="1784" max="1784" width="13.7109375" style="111" bestFit="1" customWidth="1"/>
    <col min="1785" max="1785" width="12.7109375" style="111" customWidth="1"/>
    <col min="1786" max="1786" width="13.7109375" style="111" bestFit="1" customWidth="1"/>
    <col min="1787" max="1787" width="10.28515625" style="111" customWidth="1"/>
    <col min="1788" max="1788" width="14.85546875" style="111" customWidth="1"/>
    <col min="1789" max="1789" width="13.7109375" style="111" bestFit="1" customWidth="1"/>
    <col min="1790" max="2035" width="9.140625" style="111"/>
    <col min="2036" max="2036" width="11.42578125" style="111" customWidth="1"/>
    <col min="2037" max="2038" width="0" style="111" hidden="1" customWidth="1"/>
    <col min="2039" max="2039" width="12.7109375" style="111" customWidth="1"/>
    <col min="2040" max="2040" width="13.7109375" style="111" bestFit="1" customWidth="1"/>
    <col min="2041" max="2041" width="12.7109375" style="111" customWidth="1"/>
    <col min="2042" max="2042" width="13.7109375" style="111" bestFit="1" customWidth="1"/>
    <col min="2043" max="2043" width="10.28515625" style="111" customWidth="1"/>
    <col min="2044" max="2044" width="14.85546875" style="111" customWidth="1"/>
    <col min="2045" max="2045" width="13.7109375" style="111" bestFit="1" customWidth="1"/>
    <col min="2046" max="2291" width="9.140625" style="111"/>
    <col min="2292" max="2292" width="11.42578125" style="111" customWidth="1"/>
    <col min="2293" max="2294" width="0" style="111" hidden="1" customWidth="1"/>
    <col min="2295" max="2295" width="12.7109375" style="111" customWidth="1"/>
    <col min="2296" max="2296" width="13.7109375" style="111" bestFit="1" customWidth="1"/>
    <col min="2297" max="2297" width="12.7109375" style="111" customWidth="1"/>
    <col min="2298" max="2298" width="13.7109375" style="111" bestFit="1" customWidth="1"/>
    <col min="2299" max="2299" width="10.28515625" style="111" customWidth="1"/>
    <col min="2300" max="2300" width="14.85546875" style="111" customWidth="1"/>
    <col min="2301" max="2301" width="13.7109375" style="111" bestFit="1" customWidth="1"/>
    <col min="2302" max="2547" width="9.140625" style="111"/>
    <col min="2548" max="2548" width="11.42578125" style="111" customWidth="1"/>
    <col min="2549" max="2550" width="0" style="111" hidden="1" customWidth="1"/>
    <col min="2551" max="2551" width="12.7109375" style="111" customWidth="1"/>
    <col min="2552" max="2552" width="13.7109375" style="111" bestFit="1" customWidth="1"/>
    <col min="2553" max="2553" width="12.7109375" style="111" customWidth="1"/>
    <col min="2554" max="2554" width="13.7109375" style="111" bestFit="1" customWidth="1"/>
    <col min="2555" max="2555" width="10.28515625" style="111" customWidth="1"/>
    <col min="2556" max="2556" width="14.85546875" style="111" customWidth="1"/>
    <col min="2557" max="2557" width="13.7109375" style="111" bestFit="1" customWidth="1"/>
    <col min="2558" max="2803" width="9.140625" style="111"/>
    <col min="2804" max="2804" width="11.42578125" style="111" customWidth="1"/>
    <col min="2805" max="2806" width="0" style="111" hidden="1" customWidth="1"/>
    <col min="2807" max="2807" width="12.7109375" style="111" customWidth="1"/>
    <col min="2808" max="2808" width="13.7109375" style="111" bestFit="1" customWidth="1"/>
    <col min="2809" max="2809" width="12.7109375" style="111" customWidth="1"/>
    <col min="2810" max="2810" width="13.7109375" style="111" bestFit="1" customWidth="1"/>
    <col min="2811" max="2811" width="10.28515625" style="111" customWidth="1"/>
    <col min="2812" max="2812" width="14.85546875" style="111" customWidth="1"/>
    <col min="2813" max="2813" width="13.7109375" style="111" bestFit="1" customWidth="1"/>
    <col min="2814" max="3059" width="9.140625" style="111"/>
    <col min="3060" max="3060" width="11.42578125" style="111" customWidth="1"/>
    <col min="3061" max="3062" width="0" style="111" hidden="1" customWidth="1"/>
    <col min="3063" max="3063" width="12.7109375" style="111" customWidth="1"/>
    <col min="3064" max="3064" width="13.7109375" style="111" bestFit="1" customWidth="1"/>
    <col min="3065" max="3065" width="12.7109375" style="111" customWidth="1"/>
    <col min="3066" max="3066" width="13.7109375" style="111" bestFit="1" customWidth="1"/>
    <col min="3067" max="3067" width="10.28515625" style="111" customWidth="1"/>
    <col min="3068" max="3068" width="14.85546875" style="111" customWidth="1"/>
    <col min="3069" max="3069" width="13.7109375" style="111" bestFit="1" customWidth="1"/>
    <col min="3070" max="3315" width="9.140625" style="111"/>
    <col min="3316" max="3316" width="11.42578125" style="111" customWidth="1"/>
    <col min="3317" max="3318" width="0" style="111" hidden="1" customWidth="1"/>
    <col min="3319" max="3319" width="12.7109375" style="111" customWidth="1"/>
    <col min="3320" max="3320" width="13.7109375" style="111" bestFit="1" customWidth="1"/>
    <col min="3321" max="3321" width="12.7109375" style="111" customWidth="1"/>
    <col min="3322" max="3322" width="13.7109375" style="111" bestFit="1" customWidth="1"/>
    <col min="3323" max="3323" width="10.28515625" style="111" customWidth="1"/>
    <col min="3324" max="3324" width="14.85546875" style="111" customWidth="1"/>
    <col min="3325" max="3325" width="13.7109375" style="111" bestFit="1" customWidth="1"/>
    <col min="3326" max="3571" width="9.140625" style="111"/>
    <col min="3572" max="3572" width="11.42578125" style="111" customWidth="1"/>
    <col min="3573" max="3574" width="0" style="111" hidden="1" customWidth="1"/>
    <col min="3575" max="3575" width="12.7109375" style="111" customWidth="1"/>
    <col min="3576" max="3576" width="13.7109375" style="111" bestFit="1" customWidth="1"/>
    <col min="3577" max="3577" width="12.7109375" style="111" customWidth="1"/>
    <col min="3578" max="3578" width="13.7109375" style="111" bestFit="1" customWidth="1"/>
    <col min="3579" max="3579" width="10.28515625" style="111" customWidth="1"/>
    <col min="3580" max="3580" width="14.85546875" style="111" customWidth="1"/>
    <col min="3581" max="3581" width="13.7109375" style="111" bestFit="1" customWidth="1"/>
    <col min="3582" max="3827" width="9.140625" style="111"/>
    <col min="3828" max="3828" width="11.42578125" style="111" customWidth="1"/>
    <col min="3829" max="3830" width="0" style="111" hidden="1" customWidth="1"/>
    <col min="3831" max="3831" width="12.7109375" style="111" customWidth="1"/>
    <col min="3832" max="3832" width="13.7109375" style="111" bestFit="1" customWidth="1"/>
    <col min="3833" max="3833" width="12.7109375" style="111" customWidth="1"/>
    <col min="3834" max="3834" width="13.7109375" style="111" bestFit="1" customWidth="1"/>
    <col min="3835" max="3835" width="10.28515625" style="111" customWidth="1"/>
    <col min="3836" max="3836" width="14.85546875" style="111" customWidth="1"/>
    <col min="3837" max="3837" width="13.7109375" style="111" bestFit="1" customWidth="1"/>
    <col min="3838" max="4083" width="9.140625" style="111"/>
    <col min="4084" max="4084" width="11.42578125" style="111" customWidth="1"/>
    <col min="4085" max="4086" width="0" style="111" hidden="1" customWidth="1"/>
    <col min="4087" max="4087" width="12.7109375" style="111" customWidth="1"/>
    <col min="4088" max="4088" width="13.7109375" style="111" bestFit="1" customWidth="1"/>
    <col min="4089" max="4089" width="12.7109375" style="111" customWidth="1"/>
    <col min="4090" max="4090" width="13.7109375" style="111" bestFit="1" customWidth="1"/>
    <col min="4091" max="4091" width="10.28515625" style="111" customWidth="1"/>
    <col min="4092" max="4092" width="14.85546875" style="111" customWidth="1"/>
    <col min="4093" max="4093" width="13.7109375" style="111" bestFit="1" customWidth="1"/>
    <col min="4094" max="4339" width="9.140625" style="111"/>
    <col min="4340" max="4340" width="11.42578125" style="111" customWidth="1"/>
    <col min="4341" max="4342" width="0" style="111" hidden="1" customWidth="1"/>
    <col min="4343" max="4343" width="12.7109375" style="111" customWidth="1"/>
    <col min="4344" max="4344" width="13.7109375" style="111" bestFit="1" customWidth="1"/>
    <col min="4345" max="4345" width="12.7109375" style="111" customWidth="1"/>
    <col min="4346" max="4346" width="13.7109375" style="111" bestFit="1" customWidth="1"/>
    <col min="4347" max="4347" width="10.28515625" style="111" customWidth="1"/>
    <col min="4348" max="4348" width="14.85546875" style="111" customWidth="1"/>
    <col min="4349" max="4349" width="13.7109375" style="111" bestFit="1" customWidth="1"/>
    <col min="4350" max="4595" width="9.140625" style="111"/>
    <col min="4596" max="4596" width="11.42578125" style="111" customWidth="1"/>
    <col min="4597" max="4598" width="0" style="111" hidden="1" customWidth="1"/>
    <col min="4599" max="4599" width="12.7109375" style="111" customWidth="1"/>
    <col min="4600" max="4600" width="13.7109375" style="111" bestFit="1" customWidth="1"/>
    <col min="4601" max="4601" width="12.7109375" style="111" customWidth="1"/>
    <col min="4602" max="4602" width="13.7109375" style="111" bestFit="1" customWidth="1"/>
    <col min="4603" max="4603" width="10.28515625" style="111" customWidth="1"/>
    <col min="4604" max="4604" width="14.85546875" style="111" customWidth="1"/>
    <col min="4605" max="4605" width="13.7109375" style="111" bestFit="1" customWidth="1"/>
    <col min="4606" max="4851" width="9.140625" style="111"/>
    <col min="4852" max="4852" width="11.42578125" style="111" customWidth="1"/>
    <col min="4853" max="4854" width="0" style="111" hidden="1" customWidth="1"/>
    <col min="4855" max="4855" width="12.7109375" style="111" customWidth="1"/>
    <col min="4856" max="4856" width="13.7109375" style="111" bestFit="1" customWidth="1"/>
    <col min="4857" max="4857" width="12.7109375" style="111" customWidth="1"/>
    <col min="4858" max="4858" width="13.7109375" style="111" bestFit="1" customWidth="1"/>
    <col min="4859" max="4859" width="10.28515625" style="111" customWidth="1"/>
    <col min="4860" max="4860" width="14.85546875" style="111" customWidth="1"/>
    <col min="4861" max="4861" width="13.7109375" style="111" bestFit="1" customWidth="1"/>
    <col min="4862" max="5107" width="9.140625" style="111"/>
    <col min="5108" max="5108" width="11.42578125" style="111" customWidth="1"/>
    <col min="5109" max="5110" width="0" style="111" hidden="1" customWidth="1"/>
    <col min="5111" max="5111" width="12.7109375" style="111" customWidth="1"/>
    <col min="5112" max="5112" width="13.7109375" style="111" bestFit="1" customWidth="1"/>
    <col min="5113" max="5113" width="12.7109375" style="111" customWidth="1"/>
    <col min="5114" max="5114" width="13.7109375" style="111" bestFit="1" customWidth="1"/>
    <col min="5115" max="5115" width="10.28515625" style="111" customWidth="1"/>
    <col min="5116" max="5116" width="14.85546875" style="111" customWidth="1"/>
    <col min="5117" max="5117" width="13.7109375" style="111" bestFit="1" customWidth="1"/>
    <col min="5118" max="5363" width="9.140625" style="111"/>
    <col min="5364" max="5364" width="11.42578125" style="111" customWidth="1"/>
    <col min="5365" max="5366" width="0" style="111" hidden="1" customWidth="1"/>
    <col min="5367" max="5367" width="12.7109375" style="111" customWidth="1"/>
    <col min="5368" max="5368" width="13.7109375" style="111" bestFit="1" customWidth="1"/>
    <col min="5369" max="5369" width="12.7109375" style="111" customWidth="1"/>
    <col min="5370" max="5370" width="13.7109375" style="111" bestFit="1" customWidth="1"/>
    <col min="5371" max="5371" width="10.28515625" style="111" customWidth="1"/>
    <col min="5372" max="5372" width="14.85546875" style="111" customWidth="1"/>
    <col min="5373" max="5373" width="13.7109375" style="111" bestFit="1" customWidth="1"/>
    <col min="5374" max="5619" width="9.140625" style="111"/>
    <col min="5620" max="5620" width="11.42578125" style="111" customWidth="1"/>
    <col min="5621" max="5622" width="0" style="111" hidden="1" customWidth="1"/>
    <col min="5623" max="5623" width="12.7109375" style="111" customWidth="1"/>
    <col min="5624" max="5624" width="13.7109375" style="111" bestFit="1" customWidth="1"/>
    <col min="5625" max="5625" width="12.7109375" style="111" customWidth="1"/>
    <col min="5626" max="5626" width="13.7109375" style="111" bestFit="1" customWidth="1"/>
    <col min="5627" max="5627" width="10.28515625" style="111" customWidth="1"/>
    <col min="5628" max="5628" width="14.85546875" style="111" customWidth="1"/>
    <col min="5629" max="5629" width="13.7109375" style="111" bestFit="1" customWidth="1"/>
    <col min="5630" max="5875" width="9.140625" style="111"/>
    <col min="5876" max="5876" width="11.42578125" style="111" customWidth="1"/>
    <col min="5877" max="5878" width="0" style="111" hidden="1" customWidth="1"/>
    <col min="5879" max="5879" width="12.7109375" style="111" customWidth="1"/>
    <col min="5880" max="5880" width="13.7109375" style="111" bestFit="1" customWidth="1"/>
    <col min="5881" max="5881" width="12.7109375" style="111" customWidth="1"/>
    <col min="5882" max="5882" width="13.7109375" style="111" bestFit="1" customWidth="1"/>
    <col min="5883" max="5883" width="10.28515625" style="111" customWidth="1"/>
    <col min="5884" max="5884" width="14.85546875" style="111" customWidth="1"/>
    <col min="5885" max="5885" width="13.7109375" style="111" bestFit="1" customWidth="1"/>
    <col min="5886" max="6131" width="9.140625" style="111"/>
    <col min="6132" max="6132" width="11.42578125" style="111" customWidth="1"/>
    <col min="6133" max="6134" width="0" style="111" hidden="1" customWidth="1"/>
    <col min="6135" max="6135" width="12.7109375" style="111" customWidth="1"/>
    <col min="6136" max="6136" width="13.7109375" style="111" bestFit="1" customWidth="1"/>
    <col min="6137" max="6137" width="12.7109375" style="111" customWidth="1"/>
    <col min="6138" max="6138" width="13.7109375" style="111" bestFit="1" customWidth="1"/>
    <col min="6139" max="6139" width="10.28515625" style="111" customWidth="1"/>
    <col min="6140" max="6140" width="14.85546875" style="111" customWidth="1"/>
    <col min="6141" max="6141" width="13.7109375" style="111" bestFit="1" customWidth="1"/>
    <col min="6142" max="6387" width="9.140625" style="111"/>
    <col min="6388" max="6388" width="11.42578125" style="111" customWidth="1"/>
    <col min="6389" max="6390" width="0" style="111" hidden="1" customWidth="1"/>
    <col min="6391" max="6391" width="12.7109375" style="111" customWidth="1"/>
    <col min="6392" max="6392" width="13.7109375" style="111" bestFit="1" customWidth="1"/>
    <col min="6393" max="6393" width="12.7109375" style="111" customWidth="1"/>
    <col min="6394" max="6394" width="13.7109375" style="111" bestFit="1" customWidth="1"/>
    <col min="6395" max="6395" width="10.28515625" style="111" customWidth="1"/>
    <col min="6396" max="6396" width="14.85546875" style="111" customWidth="1"/>
    <col min="6397" max="6397" width="13.7109375" style="111" bestFit="1" customWidth="1"/>
    <col min="6398" max="6643" width="9.140625" style="111"/>
    <col min="6644" max="6644" width="11.42578125" style="111" customWidth="1"/>
    <col min="6645" max="6646" width="0" style="111" hidden="1" customWidth="1"/>
    <col min="6647" max="6647" width="12.7109375" style="111" customWidth="1"/>
    <col min="6648" max="6648" width="13.7109375" style="111" bestFit="1" customWidth="1"/>
    <col min="6649" max="6649" width="12.7109375" style="111" customWidth="1"/>
    <col min="6650" max="6650" width="13.7109375" style="111" bestFit="1" customWidth="1"/>
    <col min="6651" max="6651" width="10.28515625" style="111" customWidth="1"/>
    <col min="6652" max="6652" width="14.85546875" style="111" customWidth="1"/>
    <col min="6653" max="6653" width="13.7109375" style="111" bestFit="1" customWidth="1"/>
    <col min="6654" max="6899" width="9.140625" style="111"/>
    <col min="6900" max="6900" width="11.42578125" style="111" customWidth="1"/>
    <col min="6901" max="6902" width="0" style="111" hidden="1" customWidth="1"/>
    <col min="6903" max="6903" width="12.7109375" style="111" customWidth="1"/>
    <col min="6904" max="6904" width="13.7109375" style="111" bestFit="1" customWidth="1"/>
    <col min="6905" max="6905" width="12.7109375" style="111" customWidth="1"/>
    <col min="6906" max="6906" width="13.7109375" style="111" bestFit="1" customWidth="1"/>
    <col min="6907" max="6907" width="10.28515625" style="111" customWidth="1"/>
    <col min="6908" max="6908" width="14.85546875" style="111" customWidth="1"/>
    <col min="6909" max="6909" width="13.7109375" style="111" bestFit="1" customWidth="1"/>
    <col min="6910" max="7155" width="9.140625" style="111"/>
    <col min="7156" max="7156" width="11.42578125" style="111" customWidth="1"/>
    <col min="7157" max="7158" width="0" style="111" hidden="1" customWidth="1"/>
    <col min="7159" max="7159" width="12.7109375" style="111" customWidth="1"/>
    <col min="7160" max="7160" width="13.7109375" style="111" bestFit="1" customWidth="1"/>
    <col min="7161" max="7161" width="12.7109375" style="111" customWidth="1"/>
    <col min="7162" max="7162" width="13.7109375" style="111" bestFit="1" customWidth="1"/>
    <col min="7163" max="7163" width="10.28515625" style="111" customWidth="1"/>
    <col min="7164" max="7164" width="14.85546875" style="111" customWidth="1"/>
    <col min="7165" max="7165" width="13.7109375" style="111" bestFit="1" customWidth="1"/>
    <col min="7166" max="7411" width="9.140625" style="111"/>
    <col min="7412" max="7412" width="11.42578125" style="111" customWidth="1"/>
    <col min="7413" max="7414" width="0" style="111" hidden="1" customWidth="1"/>
    <col min="7415" max="7415" width="12.7109375" style="111" customWidth="1"/>
    <col min="7416" max="7416" width="13.7109375" style="111" bestFit="1" customWidth="1"/>
    <col min="7417" max="7417" width="12.7109375" style="111" customWidth="1"/>
    <col min="7418" max="7418" width="13.7109375" style="111" bestFit="1" customWidth="1"/>
    <col min="7419" max="7419" width="10.28515625" style="111" customWidth="1"/>
    <col min="7420" max="7420" width="14.85546875" style="111" customWidth="1"/>
    <col min="7421" max="7421" width="13.7109375" style="111" bestFit="1" customWidth="1"/>
    <col min="7422" max="7667" width="9.140625" style="111"/>
    <col min="7668" max="7668" width="11.42578125" style="111" customWidth="1"/>
    <col min="7669" max="7670" width="0" style="111" hidden="1" customWidth="1"/>
    <col min="7671" max="7671" width="12.7109375" style="111" customWidth="1"/>
    <col min="7672" max="7672" width="13.7109375" style="111" bestFit="1" customWidth="1"/>
    <col min="7673" max="7673" width="12.7109375" style="111" customWidth="1"/>
    <col min="7674" max="7674" width="13.7109375" style="111" bestFit="1" customWidth="1"/>
    <col min="7675" max="7675" width="10.28515625" style="111" customWidth="1"/>
    <col min="7676" max="7676" width="14.85546875" style="111" customWidth="1"/>
    <col min="7677" max="7677" width="13.7109375" style="111" bestFit="1" customWidth="1"/>
    <col min="7678" max="7923" width="9.140625" style="111"/>
    <col min="7924" max="7924" width="11.42578125" style="111" customWidth="1"/>
    <col min="7925" max="7926" width="0" style="111" hidden="1" customWidth="1"/>
    <col min="7927" max="7927" width="12.7109375" style="111" customWidth="1"/>
    <col min="7928" max="7928" width="13.7109375" style="111" bestFit="1" customWidth="1"/>
    <col min="7929" max="7929" width="12.7109375" style="111" customWidth="1"/>
    <col min="7930" max="7930" width="13.7109375" style="111" bestFit="1" customWidth="1"/>
    <col min="7931" max="7931" width="10.28515625" style="111" customWidth="1"/>
    <col min="7932" max="7932" width="14.85546875" style="111" customWidth="1"/>
    <col min="7933" max="7933" width="13.7109375" style="111" bestFit="1" customWidth="1"/>
    <col min="7934" max="8179" width="9.140625" style="111"/>
    <col min="8180" max="8180" width="11.42578125" style="111" customWidth="1"/>
    <col min="8181" max="8182" width="0" style="111" hidden="1" customWidth="1"/>
    <col min="8183" max="8183" width="12.7109375" style="111" customWidth="1"/>
    <col min="8184" max="8184" width="13.7109375" style="111" bestFit="1" customWidth="1"/>
    <col min="8185" max="8185" width="12.7109375" style="111" customWidth="1"/>
    <col min="8186" max="8186" width="13.7109375" style="111" bestFit="1" customWidth="1"/>
    <col min="8187" max="8187" width="10.28515625" style="111" customWidth="1"/>
    <col min="8188" max="8188" width="14.85546875" style="111" customWidth="1"/>
    <col min="8189" max="8189" width="13.7109375" style="111" bestFit="1" customWidth="1"/>
    <col min="8190" max="8435" width="9.140625" style="111"/>
    <col min="8436" max="8436" width="11.42578125" style="111" customWidth="1"/>
    <col min="8437" max="8438" width="0" style="111" hidden="1" customWidth="1"/>
    <col min="8439" max="8439" width="12.7109375" style="111" customWidth="1"/>
    <col min="8440" max="8440" width="13.7109375" style="111" bestFit="1" customWidth="1"/>
    <col min="8441" max="8441" width="12.7109375" style="111" customWidth="1"/>
    <col min="8442" max="8442" width="13.7109375" style="111" bestFit="1" customWidth="1"/>
    <col min="8443" max="8443" width="10.28515625" style="111" customWidth="1"/>
    <col min="8444" max="8444" width="14.85546875" style="111" customWidth="1"/>
    <col min="8445" max="8445" width="13.7109375" style="111" bestFit="1" customWidth="1"/>
    <col min="8446" max="8691" width="9.140625" style="111"/>
    <col min="8692" max="8692" width="11.42578125" style="111" customWidth="1"/>
    <col min="8693" max="8694" width="0" style="111" hidden="1" customWidth="1"/>
    <col min="8695" max="8695" width="12.7109375" style="111" customWidth="1"/>
    <col min="8696" max="8696" width="13.7109375" style="111" bestFit="1" customWidth="1"/>
    <col min="8697" max="8697" width="12.7109375" style="111" customWidth="1"/>
    <col min="8698" max="8698" width="13.7109375" style="111" bestFit="1" customWidth="1"/>
    <col min="8699" max="8699" width="10.28515625" style="111" customWidth="1"/>
    <col min="8700" max="8700" width="14.85546875" style="111" customWidth="1"/>
    <col min="8701" max="8701" width="13.7109375" style="111" bestFit="1" customWidth="1"/>
    <col min="8702" max="8947" width="9.140625" style="111"/>
    <col min="8948" max="8948" width="11.42578125" style="111" customWidth="1"/>
    <col min="8949" max="8950" width="0" style="111" hidden="1" customWidth="1"/>
    <col min="8951" max="8951" width="12.7109375" style="111" customWidth="1"/>
    <col min="8952" max="8952" width="13.7109375" style="111" bestFit="1" customWidth="1"/>
    <col min="8953" max="8953" width="12.7109375" style="111" customWidth="1"/>
    <col min="8954" max="8954" width="13.7109375" style="111" bestFit="1" customWidth="1"/>
    <col min="8955" max="8955" width="10.28515625" style="111" customWidth="1"/>
    <col min="8956" max="8956" width="14.85546875" style="111" customWidth="1"/>
    <col min="8957" max="8957" width="13.7109375" style="111" bestFit="1" customWidth="1"/>
    <col min="8958" max="9203" width="9.140625" style="111"/>
    <col min="9204" max="9204" width="11.42578125" style="111" customWidth="1"/>
    <col min="9205" max="9206" width="0" style="111" hidden="1" customWidth="1"/>
    <col min="9207" max="9207" width="12.7109375" style="111" customWidth="1"/>
    <col min="9208" max="9208" width="13.7109375" style="111" bestFit="1" customWidth="1"/>
    <col min="9209" max="9209" width="12.7109375" style="111" customWidth="1"/>
    <col min="9210" max="9210" width="13.7109375" style="111" bestFit="1" customWidth="1"/>
    <col min="9211" max="9211" width="10.28515625" style="111" customWidth="1"/>
    <col min="9212" max="9212" width="14.85546875" style="111" customWidth="1"/>
    <col min="9213" max="9213" width="13.7109375" style="111" bestFit="1" customWidth="1"/>
    <col min="9214" max="9459" width="9.140625" style="111"/>
    <col min="9460" max="9460" width="11.42578125" style="111" customWidth="1"/>
    <col min="9461" max="9462" width="0" style="111" hidden="1" customWidth="1"/>
    <col min="9463" max="9463" width="12.7109375" style="111" customWidth="1"/>
    <col min="9464" max="9464" width="13.7109375" style="111" bestFit="1" customWidth="1"/>
    <col min="9465" max="9465" width="12.7109375" style="111" customWidth="1"/>
    <col min="9466" max="9466" width="13.7109375" style="111" bestFit="1" customWidth="1"/>
    <col min="9467" max="9467" width="10.28515625" style="111" customWidth="1"/>
    <col min="9468" max="9468" width="14.85546875" style="111" customWidth="1"/>
    <col min="9469" max="9469" width="13.7109375" style="111" bestFit="1" customWidth="1"/>
    <col min="9470" max="9715" width="9.140625" style="111"/>
    <col min="9716" max="9716" width="11.42578125" style="111" customWidth="1"/>
    <col min="9717" max="9718" width="0" style="111" hidden="1" customWidth="1"/>
    <col min="9719" max="9719" width="12.7109375" style="111" customWidth="1"/>
    <col min="9720" max="9720" width="13.7109375" style="111" bestFit="1" customWidth="1"/>
    <col min="9721" max="9721" width="12.7109375" style="111" customWidth="1"/>
    <col min="9722" max="9722" width="13.7109375" style="111" bestFit="1" customWidth="1"/>
    <col min="9723" max="9723" width="10.28515625" style="111" customWidth="1"/>
    <col min="9724" max="9724" width="14.85546875" style="111" customWidth="1"/>
    <col min="9725" max="9725" width="13.7109375" style="111" bestFit="1" customWidth="1"/>
    <col min="9726" max="9971" width="9.140625" style="111"/>
    <col min="9972" max="9972" width="11.42578125" style="111" customWidth="1"/>
    <col min="9973" max="9974" width="0" style="111" hidden="1" customWidth="1"/>
    <col min="9975" max="9975" width="12.7109375" style="111" customWidth="1"/>
    <col min="9976" max="9976" width="13.7109375" style="111" bestFit="1" customWidth="1"/>
    <col min="9977" max="9977" width="12.7109375" style="111" customWidth="1"/>
    <col min="9978" max="9978" width="13.7109375" style="111" bestFit="1" customWidth="1"/>
    <col min="9979" max="9979" width="10.28515625" style="111" customWidth="1"/>
    <col min="9980" max="9980" width="14.85546875" style="111" customWidth="1"/>
    <col min="9981" max="9981" width="13.7109375" style="111" bestFit="1" customWidth="1"/>
    <col min="9982" max="10227" width="9.140625" style="111"/>
    <col min="10228" max="10228" width="11.42578125" style="111" customWidth="1"/>
    <col min="10229" max="10230" width="0" style="111" hidden="1" customWidth="1"/>
    <col min="10231" max="10231" width="12.7109375" style="111" customWidth="1"/>
    <col min="10232" max="10232" width="13.7109375" style="111" bestFit="1" customWidth="1"/>
    <col min="10233" max="10233" width="12.7109375" style="111" customWidth="1"/>
    <col min="10234" max="10234" width="13.7109375" style="111" bestFit="1" customWidth="1"/>
    <col min="10235" max="10235" width="10.28515625" style="111" customWidth="1"/>
    <col min="10236" max="10236" width="14.85546875" style="111" customWidth="1"/>
    <col min="10237" max="10237" width="13.7109375" style="111" bestFit="1" customWidth="1"/>
    <col min="10238" max="10483" width="9.140625" style="111"/>
    <col min="10484" max="10484" width="11.42578125" style="111" customWidth="1"/>
    <col min="10485" max="10486" width="0" style="111" hidden="1" customWidth="1"/>
    <col min="10487" max="10487" width="12.7109375" style="111" customWidth="1"/>
    <col min="10488" max="10488" width="13.7109375" style="111" bestFit="1" customWidth="1"/>
    <col min="10489" max="10489" width="12.7109375" style="111" customWidth="1"/>
    <col min="10490" max="10490" width="13.7109375" style="111" bestFit="1" customWidth="1"/>
    <col min="10491" max="10491" width="10.28515625" style="111" customWidth="1"/>
    <col min="10492" max="10492" width="14.85546875" style="111" customWidth="1"/>
    <col min="10493" max="10493" width="13.7109375" style="111" bestFit="1" customWidth="1"/>
    <col min="10494" max="10739" width="9.140625" style="111"/>
    <col min="10740" max="10740" width="11.42578125" style="111" customWidth="1"/>
    <col min="10741" max="10742" width="0" style="111" hidden="1" customWidth="1"/>
    <col min="10743" max="10743" width="12.7109375" style="111" customWidth="1"/>
    <col min="10744" max="10744" width="13.7109375" style="111" bestFit="1" customWidth="1"/>
    <col min="10745" max="10745" width="12.7109375" style="111" customWidth="1"/>
    <col min="10746" max="10746" width="13.7109375" style="111" bestFit="1" customWidth="1"/>
    <col min="10747" max="10747" width="10.28515625" style="111" customWidth="1"/>
    <col min="10748" max="10748" width="14.85546875" style="111" customWidth="1"/>
    <col min="10749" max="10749" width="13.7109375" style="111" bestFit="1" customWidth="1"/>
    <col min="10750" max="10995" width="9.140625" style="111"/>
    <col min="10996" max="10996" width="11.42578125" style="111" customWidth="1"/>
    <col min="10997" max="10998" width="0" style="111" hidden="1" customWidth="1"/>
    <col min="10999" max="10999" width="12.7109375" style="111" customWidth="1"/>
    <col min="11000" max="11000" width="13.7109375" style="111" bestFit="1" customWidth="1"/>
    <col min="11001" max="11001" width="12.7109375" style="111" customWidth="1"/>
    <col min="11002" max="11002" width="13.7109375" style="111" bestFit="1" customWidth="1"/>
    <col min="11003" max="11003" width="10.28515625" style="111" customWidth="1"/>
    <col min="11004" max="11004" width="14.85546875" style="111" customWidth="1"/>
    <col min="11005" max="11005" width="13.7109375" style="111" bestFit="1" customWidth="1"/>
    <col min="11006" max="11251" width="9.140625" style="111"/>
    <col min="11252" max="11252" width="11.42578125" style="111" customWidth="1"/>
    <col min="11253" max="11254" width="0" style="111" hidden="1" customWidth="1"/>
    <col min="11255" max="11255" width="12.7109375" style="111" customWidth="1"/>
    <col min="11256" max="11256" width="13.7109375" style="111" bestFit="1" customWidth="1"/>
    <col min="11257" max="11257" width="12.7109375" style="111" customWidth="1"/>
    <col min="11258" max="11258" width="13.7109375" style="111" bestFit="1" customWidth="1"/>
    <col min="11259" max="11259" width="10.28515625" style="111" customWidth="1"/>
    <col min="11260" max="11260" width="14.85546875" style="111" customWidth="1"/>
    <col min="11261" max="11261" width="13.7109375" style="111" bestFit="1" customWidth="1"/>
    <col min="11262" max="11507" width="9.140625" style="111"/>
    <col min="11508" max="11508" width="11.42578125" style="111" customWidth="1"/>
    <col min="11509" max="11510" width="0" style="111" hidden="1" customWidth="1"/>
    <col min="11511" max="11511" width="12.7109375" style="111" customWidth="1"/>
    <col min="11512" max="11512" width="13.7109375" style="111" bestFit="1" customWidth="1"/>
    <col min="11513" max="11513" width="12.7109375" style="111" customWidth="1"/>
    <col min="11514" max="11514" width="13.7109375" style="111" bestFit="1" customWidth="1"/>
    <col min="11515" max="11515" width="10.28515625" style="111" customWidth="1"/>
    <col min="11516" max="11516" width="14.85546875" style="111" customWidth="1"/>
    <col min="11517" max="11517" width="13.7109375" style="111" bestFit="1" customWidth="1"/>
    <col min="11518" max="11763" width="9.140625" style="111"/>
    <col min="11764" max="11764" width="11.42578125" style="111" customWidth="1"/>
    <col min="11765" max="11766" width="0" style="111" hidden="1" customWidth="1"/>
    <col min="11767" max="11767" width="12.7109375" style="111" customWidth="1"/>
    <col min="11768" max="11768" width="13.7109375" style="111" bestFit="1" customWidth="1"/>
    <col min="11769" max="11769" width="12.7109375" style="111" customWidth="1"/>
    <col min="11770" max="11770" width="13.7109375" style="111" bestFit="1" customWidth="1"/>
    <col min="11771" max="11771" width="10.28515625" style="111" customWidth="1"/>
    <col min="11772" max="11772" width="14.85546875" style="111" customWidth="1"/>
    <col min="11773" max="11773" width="13.7109375" style="111" bestFit="1" customWidth="1"/>
    <col min="11774" max="12019" width="9.140625" style="111"/>
    <col min="12020" max="12020" width="11.42578125" style="111" customWidth="1"/>
    <col min="12021" max="12022" width="0" style="111" hidden="1" customWidth="1"/>
    <col min="12023" max="12023" width="12.7109375" style="111" customWidth="1"/>
    <col min="12024" max="12024" width="13.7109375" style="111" bestFit="1" customWidth="1"/>
    <col min="12025" max="12025" width="12.7109375" style="111" customWidth="1"/>
    <col min="12026" max="12026" width="13.7109375" style="111" bestFit="1" customWidth="1"/>
    <col min="12027" max="12027" width="10.28515625" style="111" customWidth="1"/>
    <col min="12028" max="12028" width="14.85546875" style="111" customWidth="1"/>
    <col min="12029" max="12029" width="13.7109375" style="111" bestFit="1" customWidth="1"/>
    <col min="12030" max="12275" width="9.140625" style="111"/>
    <col min="12276" max="12276" width="11.42578125" style="111" customWidth="1"/>
    <col min="12277" max="12278" width="0" style="111" hidden="1" customWidth="1"/>
    <col min="12279" max="12279" width="12.7109375" style="111" customWidth="1"/>
    <col min="12280" max="12280" width="13.7109375" style="111" bestFit="1" customWidth="1"/>
    <col min="12281" max="12281" width="12.7109375" style="111" customWidth="1"/>
    <col min="12282" max="12282" width="13.7109375" style="111" bestFit="1" customWidth="1"/>
    <col min="12283" max="12283" width="10.28515625" style="111" customWidth="1"/>
    <col min="12284" max="12284" width="14.85546875" style="111" customWidth="1"/>
    <col min="12285" max="12285" width="13.7109375" style="111" bestFit="1" customWidth="1"/>
    <col min="12286" max="12531" width="9.140625" style="111"/>
    <col min="12532" max="12532" width="11.42578125" style="111" customWidth="1"/>
    <col min="12533" max="12534" width="0" style="111" hidden="1" customWidth="1"/>
    <col min="12535" max="12535" width="12.7109375" style="111" customWidth="1"/>
    <col min="12536" max="12536" width="13.7109375" style="111" bestFit="1" customWidth="1"/>
    <col min="12537" max="12537" width="12.7109375" style="111" customWidth="1"/>
    <col min="12538" max="12538" width="13.7109375" style="111" bestFit="1" customWidth="1"/>
    <col min="12539" max="12539" width="10.28515625" style="111" customWidth="1"/>
    <col min="12540" max="12540" width="14.85546875" style="111" customWidth="1"/>
    <col min="12541" max="12541" width="13.7109375" style="111" bestFit="1" customWidth="1"/>
    <col min="12542" max="12787" width="9.140625" style="111"/>
    <col min="12788" max="12788" width="11.42578125" style="111" customWidth="1"/>
    <col min="12789" max="12790" width="0" style="111" hidden="1" customWidth="1"/>
    <col min="12791" max="12791" width="12.7109375" style="111" customWidth="1"/>
    <col min="12792" max="12792" width="13.7109375" style="111" bestFit="1" customWidth="1"/>
    <col min="12793" max="12793" width="12.7109375" style="111" customWidth="1"/>
    <col min="12794" max="12794" width="13.7109375" style="111" bestFit="1" customWidth="1"/>
    <col min="12795" max="12795" width="10.28515625" style="111" customWidth="1"/>
    <col min="12796" max="12796" width="14.85546875" style="111" customWidth="1"/>
    <col min="12797" max="12797" width="13.7109375" style="111" bestFit="1" customWidth="1"/>
    <col min="12798" max="13043" width="9.140625" style="111"/>
    <col min="13044" max="13044" width="11.42578125" style="111" customWidth="1"/>
    <col min="13045" max="13046" width="0" style="111" hidden="1" customWidth="1"/>
    <col min="13047" max="13047" width="12.7109375" style="111" customWidth="1"/>
    <col min="13048" max="13048" width="13.7109375" style="111" bestFit="1" customWidth="1"/>
    <col min="13049" max="13049" width="12.7109375" style="111" customWidth="1"/>
    <col min="13050" max="13050" width="13.7109375" style="111" bestFit="1" customWidth="1"/>
    <col min="13051" max="13051" width="10.28515625" style="111" customWidth="1"/>
    <col min="13052" max="13052" width="14.85546875" style="111" customWidth="1"/>
    <col min="13053" max="13053" width="13.7109375" style="111" bestFit="1" customWidth="1"/>
    <col min="13054" max="13299" width="9.140625" style="111"/>
    <col min="13300" max="13300" width="11.42578125" style="111" customWidth="1"/>
    <col min="13301" max="13302" width="0" style="111" hidden="1" customWidth="1"/>
    <col min="13303" max="13303" width="12.7109375" style="111" customWidth="1"/>
    <col min="13304" max="13304" width="13.7109375" style="111" bestFit="1" customWidth="1"/>
    <col min="13305" max="13305" width="12.7109375" style="111" customWidth="1"/>
    <col min="13306" max="13306" width="13.7109375" style="111" bestFit="1" customWidth="1"/>
    <col min="13307" max="13307" width="10.28515625" style="111" customWidth="1"/>
    <col min="13308" max="13308" width="14.85546875" style="111" customWidth="1"/>
    <col min="13309" max="13309" width="13.7109375" style="111" bestFit="1" customWidth="1"/>
    <col min="13310" max="13555" width="9.140625" style="111"/>
    <col min="13556" max="13556" width="11.42578125" style="111" customWidth="1"/>
    <col min="13557" max="13558" width="0" style="111" hidden="1" customWidth="1"/>
    <col min="13559" max="13559" width="12.7109375" style="111" customWidth="1"/>
    <col min="13560" max="13560" width="13.7109375" style="111" bestFit="1" customWidth="1"/>
    <col min="13561" max="13561" width="12.7109375" style="111" customWidth="1"/>
    <col min="13562" max="13562" width="13.7109375" style="111" bestFit="1" customWidth="1"/>
    <col min="13563" max="13563" width="10.28515625" style="111" customWidth="1"/>
    <col min="13564" max="13564" width="14.85546875" style="111" customWidth="1"/>
    <col min="13565" max="13565" width="13.7109375" style="111" bestFit="1" customWidth="1"/>
    <col min="13566" max="13811" width="9.140625" style="111"/>
    <col min="13812" max="13812" width="11.42578125" style="111" customWidth="1"/>
    <col min="13813" max="13814" width="0" style="111" hidden="1" customWidth="1"/>
    <col min="13815" max="13815" width="12.7109375" style="111" customWidth="1"/>
    <col min="13816" max="13816" width="13.7109375" style="111" bestFit="1" customWidth="1"/>
    <col min="13817" max="13817" width="12.7109375" style="111" customWidth="1"/>
    <col min="13818" max="13818" width="13.7109375" style="111" bestFit="1" customWidth="1"/>
    <col min="13819" max="13819" width="10.28515625" style="111" customWidth="1"/>
    <col min="13820" max="13820" width="14.85546875" style="111" customWidth="1"/>
    <col min="13821" max="13821" width="13.7109375" style="111" bestFit="1" customWidth="1"/>
    <col min="13822" max="14067" width="9.140625" style="111"/>
    <col min="14068" max="14068" width="11.42578125" style="111" customWidth="1"/>
    <col min="14069" max="14070" width="0" style="111" hidden="1" customWidth="1"/>
    <col min="14071" max="14071" width="12.7109375" style="111" customWidth="1"/>
    <col min="14072" max="14072" width="13.7109375" style="111" bestFit="1" customWidth="1"/>
    <col min="14073" max="14073" width="12.7109375" style="111" customWidth="1"/>
    <col min="14074" max="14074" width="13.7109375" style="111" bestFit="1" customWidth="1"/>
    <col min="14075" max="14075" width="10.28515625" style="111" customWidth="1"/>
    <col min="14076" max="14076" width="14.85546875" style="111" customWidth="1"/>
    <col min="14077" max="14077" width="13.7109375" style="111" bestFit="1" customWidth="1"/>
    <col min="14078" max="14323" width="9.140625" style="111"/>
    <col min="14324" max="14324" width="11.42578125" style="111" customWidth="1"/>
    <col min="14325" max="14326" width="0" style="111" hidden="1" customWidth="1"/>
    <col min="14327" max="14327" width="12.7109375" style="111" customWidth="1"/>
    <col min="14328" max="14328" width="13.7109375" style="111" bestFit="1" customWidth="1"/>
    <col min="14329" max="14329" width="12.7109375" style="111" customWidth="1"/>
    <col min="14330" max="14330" width="13.7109375" style="111" bestFit="1" customWidth="1"/>
    <col min="14331" max="14331" width="10.28515625" style="111" customWidth="1"/>
    <col min="14332" max="14332" width="14.85546875" style="111" customWidth="1"/>
    <col min="14333" max="14333" width="13.7109375" style="111" bestFit="1" customWidth="1"/>
    <col min="14334" max="14579" width="9.140625" style="111"/>
    <col min="14580" max="14580" width="11.42578125" style="111" customWidth="1"/>
    <col min="14581" max="14582" width="0" style="111" hidden="1" customWidth="1"/>
    <col min="14583" max="14583" width="12.7109375" style="111" customWidth="1"/>
    <col min="14584" max="14584" width="13.7109375" style="111" bestFit="1" customWidth="1"/>
    <col min="14585" max="14585" width="12.7109375" style="111" customWidth="1"/>
    <col min="14586" max="14586" width="13.7109375" style="111" bestFit="1" customWidth="1"/>
    <col min="14587" max="14587" width="10.28515625" style="111" customWidth="1"/>
    <col min="14588" max="14588" width="14.85546875" style="111" customWidth="1"/>
    <col min="14589" max="14589" width="13.7109375" style="111" bestFit="1" customWidth="1"/>
    <col min="14590" max="14835" width="9.140625" style="111"/>
    <col min="14836" max="14836" width="11.42578125" style="111" customWidth="1"/>
    <col min="14837" max="14838" width="0" style="111" hidden="1" customWidth="1"/>
    <col min="14839" max="14839" width="12.7109375" style="111" customWidth="1"/>
    <col min="14840" max="14840" width="13.7109375" style="111" bestFit="1" customWidth="1"/>
    <col min="14841" max="14841" width="12.7109375" style="111" customWidth="1"/>
    <col min="14842" max="14842" width="13.7109375" style="111" bestFit="1" customWidth="1"/>
    <col min="14843" max="14843" width="10.28515625" style="111" customWidth="1"/>
    <col min="14844" max="14844" width="14.85546875" style="111" customWidth="1"/>
    <col min="14845" max="14845" width="13.7109375" style="111" bestFit="1" customWidth="1"/>
    <col min="14846" max="15091" width="9.140625" style="111"/>
    <col min="15092" max="15092" width="11.42578125" style="111" customWidth="1"/>
    <col min="15093" max="15094" width="0" style="111" hidden="1" customWidth="1"/>
    <col min="15095" max="15095" width="12.7109375" style="111" customWidth="1"/>
    <col min="15096" max="15096" width="13.7109375" style="111" bestFit="1" customWidth="1"/>
    <col min="15097" max="15097" width="12.7109375" style="111" customWidth="1"/>
    <col min="15098" max="15098" width="13.7109375" style="111" bestFit="1" customWidth="1"/>
    <col min="15099" max="15099" width="10.28515625" style="111" customWidth="1"/>
    <col min="15100" max="15100" width="14.85546875" style="111" customWidth="1"/>
    <col min="15101" max="15101" width="13.7109375" style="111" bestFit="1" customWidth="1"/>
    <col min="15102" max="15347" width="9.140625" style="111"/>
    <col min="15348" max="15348" width="11.42578125" style="111" customWidth="1"/>
    <col min="15349" max="15350" width="0" style="111" hidden="1" customWidth="1"/>
    <col min="15351" max="15351" width="12.7109375" style="111" customWidth="1"/>
    <col min="15352" max="15352" width="13.7109375" style="111" bestFit="1" customWidth="1"/>
    <col min="15353" max="15353" width="12.7109375" style="111" customWidth="1"/>
    <col min="15354" max="15354" width="13.7109375" style="111" bestFit="1" customWidth="1"/>
    <col min="15355" max="15355" width="10.28515625" style="111" customWidth="1"/>
    <col min="15356" max="15356" width="14.85546875" style="111" customWidth="1"/>
    <col min="15357" max="15357" width="13.7109375" style="111" bestFit="1" customWidth="1"/>
    <col min="15358" max="15603" width="9.140625" style="111"/>
    <col min="15604" max="15604" width="11.42578125" style="111" customWidth="1"/>
    <col min="15605" max="15606" width="0" style="111" hidden="1" customWidth="1"/>
    <col min="15607" max="15607" width="12.7109375" style="111" customWidth="1"/>
    <col min="15608" max="15608" width="13.7109375" style="111" bestFit="1" customWidth="1"/>
    <col min="15609" max="15609" width="12.7109375" style="111" customWidth="1"/>
    <col min="15610" max="15610" width="13.7109375" style="111" bestFit="1" customWidth="1"/>
    <col min="15611" max="15611" width="10.28515625" style="111" customWidth="1"/>
    <col min="15612" max="15612" width="14.85546875" style="111" customWidth="1"/>
    <col min="15613" max="15613" width="13.7109375" style="111" bestFit="1" customWidth="1"/>
    <col min="15614" max="15859" width="9.140625" style="111"/>
    <col min="15860" max="15860" width="11.42578125" style="111" customWidth="1"/>
    <col min="15861" max="15862" width="0" style="111" hidden="1" customWidth="1"/>
    <col min="15863" max="15863" width="12.7109375" style="111" customWidth="1"/>
    <col min="15864" max="15864" width="13.7109375" style="111" bestFit="1" customWidth="1"/>
    <col min="15865" max="15865" width="12.7109375" style="111" customWidth="1"/>
    <col min="15866" max="15866" width="13.7109375" style="111" bestFit="1" customWidth="1"/>
    <col min="15867" max="15867" width="10.28515625" style="111" customWidth="1"/>
    <col min="15868" max="15868" width="14.85546875" style="111" customWidth="1"/>
    <col min="15869" max="15869" width="13.7109375" style="111" bestFit="1" customWidth="1"/>
    <col min="15870" max="16115" width="9.140625" style="111"/>
    <col min="16116" max="16116" width="11.42578125" style="111" customWidth="1"/>
    <col min="16117" max="16118" width="0" style="111" hidden="1" customWidth="1"/>
    <col min="16119" max="16119" width="12.7109375" style="111" customWidth="1"/>
    <col min="16120" max="16120" width="13.7109375" style="111" bestFit="1" customWidth="1"/>
    <col min="16121" max="16121" width="12.7109375" style="111" customWidth="1"/>
    <col min="16122" max="16122" width="13.7109375" style="111" bestFit="1" customWidth="1"/>
    <col min="16123" max="16123" width="10.28515625" style="111" customWidth="1"/>
    <col min="16124" max="16124" width="14.85546875" style="111" customWidth="1"/>
    <col min="16125" max="16125" width="13.7109375" style="111" bestFit="1" customWidth="1"/>
    <col min="16126" max="16376" width="9.140625" style="111"/>
    <col min="16377" max="16384" width="10.28515625" style="111" customWidth="1"/>
  </cols>
  <sheetData>
    <row r="1" spans="1:11">
      <c r="A1" s="1974" t="s">
        <v>115</v>
      </c>
      <c r="B1" s="1974"/>
      <c r="C1" s="1974"/>
      <c r="D1" s="1974"/>
      <c r="E1" s="1974"/>
      <c r="F1" s="1974"/>
      <c r="G1" s="1974"/>
    </row>
    <row r="2" spans="1:11">
      <c r="A2" s="1975" t="s">
        <v>116</v>
      </c>
      <c r="B2" s="1975"/>
      <c r="C2" s="1975"/>
      <c r="D2" s="1975"/>
      <c r="E2" s="1975"/>
      <c r="F2" s="1975"/>
      <c r="G2" s="1975"/>
    </row>
    <row r="3" spans="1:11">
      <c r="A3" s="1975" t="s">
        <v>117</v>
      </c>
      <c r="B3" s="1975"/>
      <c r="C3" s="1975"/>
      <c r="D3" s="1975"/>
      <c r="E3" s="1975"/>
      <c r="F3" s="1975"/>
      <c r="G3" s="1975"/>
    </row>
    <row r="4" spans="1:11">
      <c r="A4" s="1976" t="s">
        <v>118</v>
      </c>
      <c r="B4" s="1976"/>
      <c r="C4" s="1976"/>
      <c r="D4" s="1976"/>
      <c r="E4" s="1976"/>
      <c r="F4" s="1976"/>
      <c r="G4" s="1976"/>
    </row>
    <row r="5" spans="1:11" ht="16.5" thickBot="1">
      <c r="A5" s="1976"/>
      <c r="B5" s="1976"/>
      <c r="C5" s="1976"/>
      <c r="D5" s="1976"/>
      <c r="E5" s="1976"/>
      <c r="F5" s="1976"/>
      <c r="G5" s="1976"/>
    </row>
    <row r="6" spans="1:11" ht="20.100000000000001" customHeight="1" thickTop="1">
      <c r="A6" s="1970" t="s">
        <v>76</v>
      </c>
      <c r="B6" s="1972" t="s">
        <v>46</v>
      </c>
      <c r="C6" s="1972"/>
      <c r="D6" s="1972" t="s">
        <v>45</v>
      </c>
      <c r="E6" s="1972"/>
      <c r="F6" s="1972" t="s">
        <v>58</v>
      </c>
      <c r="G6" s="1973"/>
    </row>
    <row r="7" spans="1:11" ht="20.100000000000001" customHeight="1">
      <c r="A7" s="1971"/>
      <c r="B7" s="112" t="s">
        <v>119</v>
      </c>
      <c r="C7" s="112" t="s">
        <v>120</v>
      </c>
      <c r="D7" s="112" t="s">
        <v>119</v>
      </c>
      <c r="E7" s="112" t="s">
        <v>120</v>
      </c>
      <c r="F7" s="112" t="s">
        <v>119</v>
      </c>
      <c r="G7" s="113" t="s">
        <v>120</v>
      </c>
    </row>
    <row r="8" spans="1:11" ht="20.100000000000001" customHeight="1">
      <c r="A8" s="114" t="s">
        <v>121</v>
      </c>
      <c r="B8" s="115">
        <v>118.34</v>
      </c>
      <c r="C8" s="123">
        <v>2.2817631806396008</v>
      </c>
      <c r="D8" s="115">
        <v>123.3</v>
      </c>
      <c r="E8" s="115">
        <v>4.1913131654554689</v>
      </c>
      <c r="F8" s="116">
        <v>131.87</v>
      </c>
      <c r="G8" s="117">
        <v>6.95</v>
      </c>
      <c r="I8" s="118"/>
      <c r="K8" s="118"/>
    </row>
    <row r="9" spans="1:11" ht="24.95" customHeight="1">
      <c r="A9" s="119" t="s">
        <v>122</v>
      </c>
      <c r="B9" s="120">
        <v>119.41</v>
      </c>
      <c r="C9" s="123">
        <v>3.3852813852813739</v>
      </c>
      <c r="D9" s="120">
        <v>124.03</v>
      </c>
      <c r="E9" s="120">
        <v>3.8690226949166657</v>
      </c>
      <c r="F9" s="121">
        <v>131.66999999999999</v>
      </c>
      <c r="G9" s="122">
        <v>6.16</v>
      </c>
      <c r="I9" s="118"/>
      <c r="K9" s="118"/>
    </row>
    <row r="10" spans="1:11" ht="24.95" customHeight="1">
      <c r="A10" s="119" t="s">
        <v>123</v>
      </c>
      <c r="B10" s="123">
        <v>119.24</v>
      </c>
      <c r="C10" s="123">
        <v>3.0952792668165188</v>
      </c>
      <c r="D10" s="123">
        <v>124.82</v>
      </c>
      <c r="E10" s="124">
        <v>4.6796377054679539</v>
      </c>
      <c r="F10" s="121">
        <v>132.56</v>
      </c>
      <c r="G10" s="122">
        <v>6.21</v>
      </c>
      <c r="I10" s="118"/>
      <c r="K10" s="118"/>
    </row>
    <row r="11" spans="1:11" ht="24.95" customHeight="1">
      <c r="A11" s="119" t="s">
        <v>124</v>
      </c>
      <c r="B11" s="123">
        <v>120.59</v>
      </c>
      <c r="C11" s="123">
        <v>3.8494660695831868</v>
      </c>
      <c r="D11" s="123">
        <v>125.59</v>
      </c>
      <c r="E11" s="124">
        <v>4.1459999999999999</v>
      </c>
      <c r="F11" s="125"/>
      <c r="G11" s="126"/>
      <c r="I11" s="118"/>
      <c r="K11" s="118"/>
    </row>
    <row r="12" spans="1:11" ht="24.95" customHeight="1">
      <c r="A12" s="119" t="s">
        <v>125</v>
      </c>
      <c r="B12" s="123">
        <v>119.92</v>
      </c>
      <c r="C12" s="123">
        <v>4.1876629018245097</v>
      </c>
      <c r="D12" s="123">
        <v>124.37</v>
      </c>
      <c r="E12" s="124">
        <v>3.710807204803217</v>
      </c>
      <c r="F12" s="127"/>
      <c r="G12" s="126"/>
      <c r="I12" s="118"/>
      <c r="K12" s="118"/>
    </row>
    <row r="13" spans="1:11" ht="24.95" customHeight="1">
      <c r="A13" s="119" t="s">
        <v>126</v>
      </c>
      <c r="B13" s="123">
        <v>118.5</v>
      </c>
      <c r="C13" s="123">
        <v>3.9838539838539901</v>
      </c>
      <c r="D13" s="123">
        <v>123.92</v>
      </c>
      <c r="E13" s="123">
        <v>4.5738396624472699</v>
      </c>
      <c r="F13" s="127"/>
      <c r="G13" s="126"/>
      <c r="I13" s="118"/>
      <c r="K13" s="118"/>
    </row>
    <row r="14" spans="1:11" ht="24.95" customHeight="1">
      <c r="A14" s="119" t="s">
        <v>127</v>
      </c>
      <c r="B14" s="123">
        <v>119.04</v>
      </c>
      <c r="C14" s="123">
        <v>4.9920620920797347</v>
      </c>
      <c r="D14" s="123">
        <v>124.22</v>
      </c>
      <c r="E14" s="123">
        <v>4.3514784946236489</v>
      </c>
      <c r="F14" s="127"/>
      <c r="G14" s="126"/>
      <c r="I14" s="118"/>
      <c r="K14" s="118"/>
    </row>
    <row r="15" spans="1:11" ht="24.95" customHeight="1">
      <c r="A15" s="119" t="s">
        <v>128</v>
      </c>
      <c r="B15" s="123">
        <v>119.09</v>
      </c>
      <c r="C15" s="123">
        <v>5.9519572953736599</v>
      </c>
      <c r="D15" s="123">
        <v>124.09</v>
      </c>
      <c r="E15" s="123">
        <v>4.1985053321017745</v>
      </c>
      <c r="F15" s="127"/>
      <c r="G15" s="126"/>
      <c r="I15" s="118"/>
      <c r="K15" s="118"/>
    </row>
    <row r="16" spans="1:11" ht="24.95" customHeight="1">
      <c r="A16" s="119" t="s">
        <v>129</v>
      </c>
      <c r="B16" s="123">
        <v>119.51</v>
      </c>
      <c r="C16" s="123">
        <v>5.2951541850220281</v>
      </c>
      <c r="D16" s="123">
        <v>124.81</v>
      </c>
      <c r="E16" s="123">
        <v>4.4347753326081403</v>
      </c>
      <c r="F16" s="127"/>
      <c r="G16" s="126"/>
      <c r="I16" s="118"/>
      <c r="K16" s="118"/>
    </row>
    <row r="17" spans="1:11" ht="24.95" customHeight="1">
      <c r="A17" s="119" t="s">
        <v>130</v>
      </c>
      <c r="B17" s="123">
        <v>120</v>
      </c>
      <c r="C17" s="123">
        <v>4.1485853150494734</v>
      </c>
      <c r="D17" s="123">
        <v>126.3</v>
      </c>
      <c r="E17" s="123">
        <v>5.25</v>
      </c>
      <c r="F17" s="127"/>
      <c r="G17" s="126"/>
      <c r="I17" s="118"/>
      <c r="K17" s="118"/>
    </row>
    <row r="18" spans="1:11" ht="24.95" customHeight="1">
      <c r="A18" s="119" t="s">
        <v>131</v>
      </c>
      <c r="B18" s="123">
        <v>120.32</v>
      </c>
      <c r="C18" s="123">
        <v>4.1100631651812733</v>
      </c>
      <c r="D18" s="123">
        <v>127.74</v>
      </c>
      <c r="E18" s="123">
        <v>6.1668882978723474</v>
      </c>
      <c r="F18" s="127"/>
      <c r="G18" s="126"/>
      <c r="I18" s="118"/>
      <c r="K18" s="118"/>
    </row>
    <row r="19" spans="1:11" ht="24.95" customHeight="1">
      <c r="A19" s="128" t="s">
        <v>132</v>
      </c>
      <c r="B19" s="129">
        <v>121.25</v>
      </c>
      <c r="C19" s="123">
        <v>4.58</v>
      </c>
      <c r="D19" s="130">
        <v>128.55000000000001</v>
      </c>
      <c r="E19" s="130">
        <v>6.020618556701038</v>
      </c>
      <c r="F19" s="131"/>
      <c r="G19" s="132"/>
      <c r="I19" s="118"/>
      <c r="K19" s="118"/>
    </row>
    <row r="20" spans="1:11" ht="24.95" customHeight="1" thickBot="1">
      <c r="A20" s="133" t="s">
        <v>133</v>
      </c>
      <c r="B20" s="134">
        <f t="shared" ref="B20:E20" si="0">AVERAGE(B8:B19)</f>
        <v>119.60083333333334</v>
      </c>
      <c r="C20" s="134">
        <f t="shared" si="0"/>
        <v>4.1550940700587793</v>
      </c>
      <c r="D20" s="134">
        <f t="shared" si="0"/>
        <v>125.145</v>
      </c>
      <c r="E20" s="134">
        <f t="shared" si="0"/>
        <v>4.6327405372497941</v>
      </c>
      <c r="F20" s="134">
        <f>AVERAGE(F8:F19)</f>
        <v>132.03333333333333</v>
      </c>
      <c r="G20" s="1934">
        <f>AVERAGE(G8:G19)</f>
        <v>6.44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A2" sqref="A2:I2"/>
    </sheetView>
  </sheetViews>
  <sheetFormatPr defaultColWidth="11" defaultRowHeight="17.100000000000001" customHeight="1"/>
  <cols>
    <col min="1" max="1" width="51.42578125" style="924" bestFit="1" customWidth="1"/>
    <col min="2" max="2" width="11.85546875" style="924" customWidth="1"/>
    <col min="3" max="3" width="12.42578125" style="924" customWidth="1"/>
    <col min="4" max="4" width="12.5703125" style="924" customWidth="1"/>
    <col min="5" max="5" width="11.7109375" style="924" customWidth="1"/>
    <col min="6" max="6" width="10.7109375" style="924" customWidth="1"/>
    <col min="7" max="7" width="8.5703125" style="924" customWidth="1"/>
    <col min="8" max="8" width="12.42578125" style="924" customWidth="1"/>
    <col min="9" max="9" width="9.42578125" style="924" customWidth="1"/>
    <col min="10" max="252" width="11" style="923"/>
    <col min="253" max="253" width="46.7109375" style="923" bestFit="1" customWidth="1"/>
    <col min="254" max="254" width="11.85546875" style="923" customWidth="1"/>
    <col min="255" max="255" width="12.42578125" style="923" customWidth="1"/>
    <col min="256" max="256" width="12.5703125" style="923" customWidth="1"/>
    <col min="257" max="257" width="11.7109375" style="923" customWidth="1"/>
    <col min="258" max="258" width="10.7109375" style="923" customWidth="1"/>
    <col min="259" max="259" width="2.42578125" style="923" bestFit="1" customWidth="1"/>
    <col min="260" max="260" width="8.5703125" style="923" customWidth="1"/>
    <col min="261" max="261" width="12.42578125" style="923" customWidth="1"/>
    <col min="262" max="262" width="2.140625" style="923" customWidth="1"/>
    <col min="263" max="263" width="9.42578125" style="923" customWidth="1"/>
    <col min="264" max="508" width="11" style="923"/>
    <col min="509" max="509" width="46.7109375" style="923" bestFit="1" customWidth="1"/>
    <col min="510" max="510" width="11.85546875" style="923" customWidth="1"/>
    <col min="511" max="511" width="12.42578125" style="923" customWidth="1"/>
    <col min="512" max="512" width="12.5703125" style="923" customWidth="1"/>
    <col min="513" max="513" width="11.7109375" style="923" customWidth="1"/>
    <col min="514" max="514" width="10.7109375" style="923" customWidth="1"/>
    <col min="515" max="515" width="2.42578125" style="923" bestFit="1" customWidth="1"/>
    <col min="516" max="516" width="8.5703125" style="923" customWidth="1"/>
    <col min="517" max="517" width="12.42578125" style="923" customWidth="1"/>
    <col min="518" max="518" width="2.140625" style="923" customWidth="1"/>
    <col min="519" max="519" width="9.42578125" style="923" customWidth="1"/>
    <col min="520" max="764" width="11" style="923"/>
    <col min="765" max="765" width="46.7109375" style="923" bestFit="1" customWidth="1"/>
    <col min="766" max="766" width="11.85546875" style="923" customWidth="1"/>
    <col min="767" max="767" width="12.42578125" style="923" customWidth="1"/>
    <col min="768" max="768" width="12.5703125" style="923" customWidth="1"/>
    <col min="769" max="769" width="11.7109375" style="923" customWidth="1"/>
    <col min="770" max="770" width="10.7109375" style="923" customWidth="1"/>
    <col min="771" max="771" width="2.42578125" style="923" bestFit="1" customWidth="1"/>
    <col min="772" max="772" width="8.5703125" style="923" customWidth="1"/>
    <col min="773" max="773" width="12.42578125" style="923" customWidth="1"/>
    <col min="774" max="774" width="2.140625" style="923" customWidth="1"/>
    <col min="775" max="775" width="9.42578125" style="923" customWidth="1"/>
    <col min="776" max="1020" width="11" style="923"/>
    <col min="1021" max="1021" width="46.7109375" style="923" bestFit="1" customWidth="1"/>
    <col min="1022" max="1022" width="11.85546875" style="923" customWidth="1"/>
    <col min="1023" max="1023" width="12.42578125" style="923" customWidth="1"/>
    <col min="1024" max="1024" width="12.5703125" style="923" customWidth="1"/>
    <col min="1025" max="1025" width="11.7109375" style="923" customWidth="1"/>
    <col min="1026" max="1026" width="10.7109375" style="923" customWidth="1"/>
    <col min="1027" max="1027" width="2.42578125" style="923" bestFit="1" customWidth="1"/>
    <col min="1028" max="1028" width="8.5703125" style="923" customWidth="1"/>
    <col min="1029" max="1029" width="12.42578125" style="923" customWidth="1"/>
    <col min="1030" max="1030" width="2.140625" style="923" customWidth="1"/>
    <col min="1031" max="1031" width="9.42578125" style="923" customWidth="1"/>
    <col min="1032" max="1276" width="11" style="923"/>
    <col min="1277" max="1277" width="46.7109375" style="923" bestFit="1" customWidth="1"/>
    <col min="1278" max="1278" width="11.85546875" style="923" customWidth="1"/>
    <col min="1279" max="1279" width="12.42578125" style="923" customWidth="1"/>
    <col min="1280" max="1280" width="12.5703125" style="923" customWidth="1"/>
    <col min="1281" max="1281" width="11.7109375" style="923" customWidth="1"/>
    <col min="1282" max="1282" width="10.7109375" style="923" customWidth="1"/>
    <col min="1283" max="1283" width="2.42578125" style="923" bestFit="1" customWidth="1"/>
    <col min="1284" max="1284" width="8.5703125" style="923" customWidth="1"/>
    <col min="1285" max="1285" width="12.42578125" style="923" customWidth="1"/>
    <col min="1286" max="1286" width="2.140625" style="923" customWidth="1"/>
    <col min="1287" max="1287" width="9.42578125" style="923" customWidth="1"/>
    <col min="1288" max="1532" width="11" style="923"/>
    <col min="1533" max="1533" width="46.7109375" style="923" bestFit="1" customWidth="1"/>
    <col min="1534" max="1534" width="11.85546875" style="923" customWidth="1"/>
    <col min="1535" max="1535" width="12.42578125" style="923" customWidth="1"/>
    <col min="1536" max="1536" width="12.5703125" style="923" customWidth="1"/>
    <col min="1537" max="1537" width="11.7109375" style="923" customWidth="1"/>
    <col min="1538" max="1538" width="10.7109375" style="923" customWidth="1"/>
    <col min="1539" max="1539" width="2.42578125" style="923" bestFit="1" customWidth="1"/>
    <col min="1540" max="1540" width="8.5703125" style="923" customWidth="1"/>
    <col min="1541" max="1541" width="12.42578125" style="923" customWidth="1"/>
    <col min="1542" max="1542" width="2.140625" style="923" customWidth="1"/>
    <col min="1543" max="1543" width="9.42578125" style="923" customWidth="1"/>
    <col min="1544" max="1788" width="11" style="923"/>
    <col min="1789" max="1789" width="46.7109375" style="923" bestFit="1" customWidth="1"/>
    <col min="1790" max="1790" width="11.85546875" style="923" customWidth="1"/>
    <col min="1791" max="1791" width="12.42578125" style="923" customWidth="1"/>
    <col min="1792" max="1792" width="12.5703125" style="923" customWidth="1"/>
    <col min="1793" max="1793" width="11.7109375" style="923" customWidth="1"/>
    <col min="1794" max="1794" width="10.7109375" style="923" customWidth="1"/>
    <col min="1795" max="1795" width="2.42578125" style="923" bestFit="1" customWidth="1"/>
    <col min="1796" max="1796" width="8.5703125" style="923" customWidth="1"/>
    <col min="1797" max="1797" width="12.42578125" style="923" customWidth="1"/>
    <col min="1798" max="1798" width="2.140625" style="923" customWidth="1"/>
    <col min="1799" max="1799" width="9.42578125" style="923" customWidth="1"/>
    <col min="1800" max="2044" width="11" style="923"/>
    <col min="2045" max="2045" width="46.7109375" style="923" bestFit="1" customWidth="1"/>
    <col min="2046" max="2046" width="11.85546875" style="923" customWidth="1"/>
    <col min="2047" max="2047" width="12.42578125" style="923" customWidth="1"/>
    <col min="2048" max="2048" width="12.5703125" style="923" customWidth="1"/>
    <col min="2049" max="2049" width="11.7109375" style="923" customWidth="1"/>
    <col min="2050" max="2050" width="10.7109375" style="923" customWidth="1"/>
    <col min="2051" max="2051" width="2.42578125" style="923" bestFit="1" customWidth="1"/>
    <col min="2052" max="2052" width="8.5703125" style="923" customWidth="1"/>
    <col min="2053" max="2053" width="12.42578125" style="923" customWidth="1"/>
    <col min="2054" max="2054" width="2.140625" style="923" customWidth="1"/>
    <col min="2055" max="2055" width="9.42578125" style="923" customWidth="1"/>
    <col min="2056" max="2300" width="11" style="923"/>
    <col min="2301" max="2301" width="46.7109375" style="923" bestFit="1" customWidth="1"/>
    <col min="2302" max="2302" width="11.85546875" style="923" customWidth="1"/>
    <col min="2303" max="2303" width="12.42578125" style="923" customWidth="1"/>
    <col min="2304" max="2304" width="12.5703125" style="923" customWidth="1"/>
    <col min="2305" max="2305" width="11.7109375" style="923" customWidth="1"/>
    <col min="2306" max="2306" width="10.7109375" style="923" customWidth="1"/>
    <col min="2307" max="2307" width="2.42578125" style="923" bestFit="1" customWidth="1"/>
    <col min="2308" max="2308" width="8.5703125" style="923" customWidth="1"/>
    <col min="2309" max="2309" width="12.42578125" style="923" customWidth="1"/>
    <col min="2310" max="2310" width="2.140625" style="923" customWidth="1"/>
    <col min="2311" max="2311" width="9.42578125" style="923" customWidth="1"/>
    <col min="2312" max="2556" width="11" style="923"/>
    <col min="2557" max="2557" width="46.7109375" style="923" bestFit="1" customWidth="1"/>
    <col min="2558" max="2558" width="11.85546875" style="923" customWidth="1"/>
    <col min="2559" max="2559" width="12.42578125" style="923" customWidth="1"/>
    <col min="2560" max="2560" width="12.5703125" style="923" customWidth="1"/>
    <col min="2561" max="2561" width="11.7109375" style="923" customWidth="1"/>
    <col min="2562" max="2562" width="10.7109375" style="923" customWidth="1"/>
    <col min="2563" max="2563" width="2.42578125" style="923" bestFit="1" customWidth="1"/>
    <col min="2564" max="2564" width="8.5703125" style="923" customWidth="1"/>
    <col min="2565" max="2565" width="12.42578125" style="923" customWidth="1"/>
    <col min="2566" max="2566" width="2.140625" style="923" customWidth="1"/>
    <col min="2567" max="2567" width="9.42578125" style="923" customWidth="1"/>
    <col min="2568" max="2812" width="11" style="923"/>
    <col min="2813" max="2813" width="46.7109375" style="923" bestFit="1" customWidth="1"/>
    <col min="2814" max="2814" width="11.85546875" style="923" customWidth="1"/>
    <col min="2815" max="2815" width="12.42578125" style="923" customWidth="1"/>
    <col min="2816" max="2816" width="12.5703125" style="923" customWidth="1"/>
    <col min="2817" max="2817" width="11.7109375" style="923" customWidth="1"/>
    <col min="2818" max="2818" width="10.7109375" style="923" customWidth="1"/>
    <col min="2819" max="2819" width="2.42578125" style="923" bestFit="1" customWidth="1"/>
    <col min="2820" max="2820" width="8.5703125" style="923" customWidth="1"/>
    <col min="2821" max="2821" width="12.42578125" style="923" customWidth="1"/>
    <col min="2822" max="2822" width="2.140625" style="923" customWidth="1"/>
    <col min="2823" max="2823" width="9.42578125" style="923" customWidth="1"/>
    <col min="2824" max="3068" width="11" style="923"/>
    <col min="3069" max="3069" width="46.7109375" style="923" bestFit="1" customWidth="1"/>
    <col min="3070" max="3070" width="11.85546875" style="923" customWidth="1"/>
    <col min="3071" max="3071" width="12.42578125" style="923" customWidth="1"/>
    <col min="3072" max="3072" width="12.5703125" style="923" customWidth="1"/>
    <col min="3073" max="3073" width="11.7109375" style="923" customWidth="1"/>
    <col min="3074" max="3074" width="10.7109375" style="923" customWidth="1"/>
    <col min="3075" max="3075" width="2.42578125" style="923" bestFit="1" customWidth="1"/>
    <col min="3076" max="3076" width="8.5703125" style="923" customWidth="1"/>
    <col min="3077" max="3077" width="12.42578125" style="923" customWidth="1"/>
    <col min="3078" max="3078" width="2.140625" style="923" customWidth="1"/>
    <col min="3079" max="3079" width="9.42578125" style="923" customWidth="1"/>
    <col min="3080" max="3324" width="11" style="923"/>
    <col min="3325" max="3325" width="46.7109375" style="923" bestFit="1" customWidth="1"/>
    <col min="3326" max="3326" width="11.85546875" style="923" customWidth="1"/>
    <col min="3327" max="3327" width="12.42578125" style="923" customWidth="1"/>
    <col min="3328" max="3328" width="12.5703125" style="923" customWidth="1"/>
    <col min="3329" max="3329" width="11.7109375" style="923" customWidth="1"/>
    <col min="3330" max="3330" width="10.7109375" style="923" customWidth="1"/>
    <col min="3331" max="3331" width="2.42578125" style="923" bestFit="1" customWidth="1"/>
    <col min="3332" max="3332" width="8.5703125" style="923" customWidth="1"/>
    <col min="3333" max="3333" width="12.42578125" style="923" customWidth="1"/>
    <col min="3334" max="3334" width="2.140625" style="923" customWidth="1"/>
    <col min="3335" max="3335" width="9.42578125" style="923" customWidth="1"/>
    <col min="3336" max="3580" width="11" style="923"/>
    <col min="3581" max="3581" width="46.7109375" style="923" bestFit="1" customWidth="1"/>
    <col min="3582" max="3582" width="11.85546875" style="923" customWidth="1"/>
    <col min="3583" max="3583" width="12.42578125" style="923" customWidth="1"/>
    <col min="3584" max="3584" width="12.5703125" style="923" customWidth="1"/>
    <col min="3585" max="3585" width="11.7109375" style="923" customWidth="1"/>
    <col min="3586" max="3586" width="10.7109375" style="923" customWidth="1"/>
    <col min="3587" max="3587" width="2.42578125" style="923" bestFit="1" customWidth="1"/>
    <col min="3588" max="3588" width="8.5703125" style="923" customWidth="1"/>
    <col min="3589" max="3589" width="12.42578125" style="923" customWidth="1"/>
    <col min="3590" max="3590" width="2.140625" style="923" customWidth="1"/>
    <col min="3591" max="3591" width="9.42578125" style="923" customWidth="1"/>
    <col min="3592" max="3836" width="11" style="923"/>
    <col min="3837" max="3837" width="46.7109375" style="923" bestFit="1" customWidth="1"/>
    <col min="3838" max="3838" width="11.85546875" style="923" customWidth="1"/>
    <col min="3839" max="3839" width="12.42578125" style="923" customWidth="1"/>
    <col min="3840" max="3840" width="12.5703125" style="923" customWidth="1"/>
    <col min="3841" max="3841" width="11.7109375" style="923" customWidth="1"/>
    <col min="3842" max="3842" width="10.7109375" style="923" customWidth="1"/>
    <col min="3843" max="3843" width="2.42578125" style="923" bestFit="1" customWidth="1"/>
    <col min="3844" max="3844" width="8.5703125" style="923" customWidth="1"/>
    <col min="3845" max="3845" width="12.42578125" style="923" customWidth="1"/>
    <col min="3846" max="3846" width="2.140625" style="923" customWidth="1"/>
    <col min="3847" max="3847" width="9.42578125" style="923" customWidth="1"/>
    <col min="3848" max="4092" width="11" style="923"/>
    <col min="4093" max="4093" width="46.7109375" style="923" bestFit="1" customWidth="1"/>
    <col min="4094" max="4094" width="11.85546875" style="923" customWidth="1"/>
    <col min="4095" max="4095" width="12.42578125" style="923" customWidth="1"/>
    <col min="4096" max="4096" width="12.5703125" style="923" customWidth="1"/>
    <col min="4097" max="4097" width="11.7109375" style="923" customWidth="1"/>
    <col min="4098" max="4098" width="10.7109375" style="923" customWidth="1"/>
    <col min="4099" max="4099" width="2.42578125" style="923" bestFit="1" customWidth="1"/>
    <col min="4100" max="4100" width="8.5703125" style="923" customWidth="1"/>
    <col min="4101" max="4101" width="12.42578125" style="923" customWidth="1"/>
    <col min="4102" max="4102" width="2.140625" style="923" customWidth="1"/>
    <col min="4103" max="4103" width="9.42578125" style="923" customWidth="1"/>
    <col min="4104" max="4348" width="11" style="923"/>
    <col min="4349" max="4349" width="46.7109375" style="923" bestFit="1" customWidth="1"/>
    <col min="4350" max="4350" width="11.85546875" style="923" customWidth="1"/>
    <col min="4351" max="4351" width="12.42578125" style="923" customWidth="1"/>
    <col min="4352" max="4352" width="12.5703125" style="923" customWidth="1"/>
    <col min="4353" max="4353" width="11.7109375" style="923" customWidth="1"/>
    <col min="4354" max="4354" width="10.7109375" style="923" customWidth="1"/>
    <col min="4355" max="4355" width="2.42578125" style="923" bestFit="1" customWidth="1"/>
    <col min="4356" max="4356" width="8.5703125" style="923" customWidth="1"/>
    <col min="4357" max="4357" width="12.42578125" style="923" customWidth="1"/>
    <col min="4358" max="4358" width="2.140625" style="923" customWidth="1"/>
    <col min="4359" max="4359" width="9.42578125" style="923" customWidth="1"/>
    <col min="4360" max="4604" width="11" style="923"/>
    <col min="4605" max="4605" width="46.7109375" style="923" bestFit="1" customWidth="1"/>
    <col min="4606" max="4606" width="11.85546875" style="923" customWidth="1"/>
    <col min="4607" max="4607" width="12.42578125" style="923" customWidth="1"/>
    <col min="4608" max="4608" width="12.5703125" style="923" customWidth="1"/>
    <col min="4609" max="4609" width="11.7109375" style="923" customWidth="1"/>
    <col min="4610" max="4610" width="10.7109375" style="923" customWidth="1"/>
    <col min="4611" max="4611" width="2.42578125" style="923" bestFit="1" customWidth="1"/>
    <col min="4612" max="4612" width="8.5703125" style="923" customWidth="1"/>
    <col min="4613" max="4613" width="12.42578125" style="923" customWidth="1"/>
    <col min="4614" max="4614" width="2.140625" style="923" customWidth="1"/>
    <col min="4615" max="4615" width="9.42578125" style="923" customWidth="1"/>
    <col min="4616" max="4860" width="11" style="923"/>
    <col min="4861" max="4861" width="46.7109375" style="923" bestFit="1" customWidth="1"/>
    <col min="4862" max="4862" width="11.85546875" style="923" customWidth="1"/>
    <col min="4863" max="4863" width="12.42578125" style="923" customWidth="1"/>
    <col min="4864" max="4864" width="12.5703125" style="923" customWidth="1"/>
    <col min="4865" max="4865" width="11.7109375" style="923" customWidth="1"/>
    <col min="4866" max="4866" width="10.7109375" style="923" customWidth="1"/>
    <col min="4867" max="4867" width="2.42578125" style="923" bestFit="1" customWidth="1"/>
    <col min="4868" max="4868" width="8.5703125" style="923" customWidth="1"/>
    <col min="4869" max="4869" width="12.42578125" style="923" customWidth="1"/>
    <col min="4870" max="4870" width="2.140625" style="923" customWidth="1"/>
    <col min="4871" max="4871" width="9.42578125" style="923" customWidth="1"/>
    <col min="4872" max="5116" width="11" style="923"/>
    <col min="5117" max="5117" width="46.7109375" style="923" bestFit="1" customWidth="1"/>
    <col min="5118" max="5118" width="11.85546875" style="923" customWidth="1"/>
    <col min="5119" max="5119" width="12.42578125" style="923" customWidth="1"/>
    <col min="5120" max="5120" width="12.5703125" style="923" customWidth="1"/>
    <col min="5121" max="5121" width="11.7109375" style="923" customWidth="1"/>
    <col min="5122" max="5122" width="10.7109375" style="923" customWidth="1"/>
    <col min="5123" max="5123" width="2.42578125" style="923" bestFit="1" customWidth="1"/>
    <col min="5124" max="5124" width="8.5703125" style="923" customWidth="1"/>
    <col min="5125" max="5125" width="12.42578125" style="923" customWidth="1"/>
    <col min="5126" max="5126" width="2.140625" style="923" customWidth="1"/>
    <col min="5127" max="5127" width="9.42578125" style="923" customWidth="1"/>
    <col min="5128" max="5372" width="11" style="923"/>
    <col min="5373" max="5373" width="46.7109375" style="923" bestFit="1" customWidth="1"/>
    <col min="5374" max="5374" width="11.85546875" style="923" customWidth="1"/>
    <col min="5375" max="5375" width="12.42578125" style="923" customWidth="1"/>
    <col min="5376" max="5376" width="12.5703125" style="923" customWidth="1"/>
    <col min="5377" max="5377" width="11.7109375" style="923" customWidth="1"/>
    <col min="5378" max="5378" width="10.7109375" style="923" customWidth="1"/>
    <col min="5379" max="5379" width="2.42578125" style="923" bestFit="1" customWidth="1"/>
    <col min="5380" max="5380" width="8.5703125" style="923" customWidth="1"/>
    <col min="5381" max="5381" width="12.42578125" style="923" customWidth="1"/>
    <col min="5382" max="5382" width="2.140625" style="923" customWidth="1"/>
    <col min="5383" max="5383" width="9.42578125" style="923" customWidth="1"/>
    <col min="5384" max="5628" width="11" style="923"/>
    <col min="5629" max="5629" width="46.7109375" style="923" bestFit="1" customWidth="1"/>
    <col min="5630" max="5630" width="11.85546875" style="923" customWidth="1"/>
    <col min="5631" max="5631" width="12.42578125" style="923" customWidth="1"/>
    <col min="5632" max="5632" width="12.5703125" style="923" customWidth="1"/>
    <col min="5633" max="5633" width="11.7109375" style="923" customWidth="1"/>
    <col min="5634" max="5634" width="10.7109375" style="923" customWidth="1"/>
    <col min="5635" max="5635" width="2.42578125" style="923" bestFit="1" customWidth="1"/>
    <col min="5636" max="5636" width="8.5703125" style="923" customWidth="1"/>
    <col min="5637" max="5637" width="12.42578125" style="923" customWidth="1"/>
    <col min="5638" max="5638" width="2.140625" style="923" customWidth="1"/>
    <col min="5639" max="5639" width="9.42578125" style="923" customWidth="1"/>
    <col min="5640" max="5884" width="11" style="923"/>
    <col min="5885" max="5885" width="46.7109375" style="923" bestFit="1" customWidth="1"/>
    <col min="5886" max="5886" width="11.85546875" style="923" customWidth="1"/>
    <col min="5887" max="5887" width="12.42578125" style="923" customWidth="1"/>
    <col min="5888" max="5888" width="12.5703125" style="923" customWidth="1"/>
    <col min="5889" max="5889" width="11.7109375" style="923" customWidth="1"/>
    <col min="5890" max="5890" width="10.7109375" style="923" customWidth="1"/>
    <col min="5891" max="5891" width="2.42578125" style="923" bestFit="1" customWidth="1"/>
    <col min="5892" max="5892" width="8.5703125" style="923" customWidth="1"/>
    <col min="5893" max="5893" width="12.42578125" style="923" customWidth="1"/>
    <col min="5894" max="5894" width="2.140625" style="923" customWidth="1"/>
    <col min="5895" max="5895" width="9.42578125" style="923" customWidth="1"/>
    <col min="5896" max="6140" width="11" style="923"/>
    <col min="6141" max="6141" width="46.7109375" style="923" bestFit="1" customWidth="1"/>
    <col min="6142" max="6142" width="11.85546875" style="923" customWidth="1"/>
    <col min="6143" max="6143" width="12.42578125" style="923" customWidth="1"/>
    <col min="6144" max="6144" width="12.5703125" style="923" customWidth="1"/>
    <col min="6145" max="6145" width="11.7109375" style="923" customWidth="1"/>
    <col min="6146" max="6146" width="10.7109375" style="923" customWidth="1"/>
    <col min="6147" max="6147" width="2.42578125" style="923" bestFit="1" customWidth="1"/>
    <col min="6148" max="6148" width="8.5703125" style="923" customWidth="1"/>
    <col min="6149" max="6149" width="12.42578125" style="923" customWidth="1"/>
    <col min="6150" max="6150" width="2.140625" style="923" customWidth="1"/>
    <col min="6151" max="6151" width="9.42578125" style="923" customWidth="1"/>
    <col min="6152" max="6396" width="11" style="923"/>
    <col min="6397" max="6397" width="46.7109375" style="923" bestFit="1" customWidth="1"/>
    <col min="6398" max="6398" width="11.85546875" style="923" customWidth="1"/>
    <col min="6399" max="6399" width="12.42578125" style="923" customWidth="1"/>
    <col min="6400" max="6400" width="12.5703125" style="923" customWidth="1"/>
    <col min="6401" max="6401" width="11.7109375" style="923" customWidth="1"/>
    <col min="6402" max="6402" width="10.7109375" style="923" customWidth="1"/>
    <col min="6403" max="6403" width="2.42578125" style="923" bestFit="1" customWidth="1"/>
    <col min="6404" max="6404" width="8.5703125" style="923" customWidth="1"/>
    <col min="6405" max="6405" width="12.42578125" style="923" customWidth="1"/>
    <col min="6406" max="6406" width="2.140625" style="923" customWidth="1"/>
    <col min="6407" max="6407" width="9.42578125" style="923" customWidth="1"/>
    <col min="6408" max="6652" width="11" style="923"/>
    <col min="6653" max="6653" width="46.7109375" style="923" bestFit="1" customWidth="1"/>
    <col min="6654" max="6654" width="11.85546875" style="923" customWidth="1"/>
    <col min="6655" max="6655" width="12.42578125" style="923" customWidth="1"/>
    <col min="6656" max="6656" width="12.5703125" style="923" customWidth="1"/>
    <col min="6657" max="6657" width="11.7109375" style="923" customWidth="1"/>
    <col min="6658" max="6658" width="10.7109375" style="923" customWidth="1"/>
    <col min="6659" max="6659" width="2.42578125" style="923" bestFit="1" customWidth="1"/>
    <col min="6660" max="6660" width="8.5703125" style="923" customWidth="1"/>
    <col min="6661" max="6661" width="12.42578125" style="923" customWidth="1"/>
    <col min="6662" max="6662" width="2.140625" style="923" customWidth="1"/>
    <col min="6663" max="6663" width="9.42578125" style="923" customWidth="1"/>
    <col min="6664" max="6908" width="11" style="923"/>
    <col min="6909" max="6909" width="46.7109375" style="923" bestFit="1" customWidth="1"/>
    <col min="6910" max="6910" width="11.85546875" style="923" customWidth="1"/>
    <col min="6911" max="6911" width="12.42578125" style="923" customWidth="1"/>
    <col min="6912" max="6912" width="12.5703125" style="923" customWidth="1"/>
    <col min="6913" max="6913" width="11.7109375" style="923" customWidth="1"/>
    <col min="6914" max="6914" width="10.7109375" style="923" customWidth="1"/>
    <col min="6915" max="6915" width="2.42578125" style="923" bestFit="1" customWidth="1"/>
    <col min="6916" max="6916" width="8.5703125" style="923" customWidth="1"/>
    <col min="6917" max="6917" width="12.42578125" style="923" customWidth="1"/>
    <col min="6918" max="6918" width="2.140625" style="923" customWidth="1"/>
    <col min="6919" max="6919" width="9.42578125" style="923" customWidth="1"/>
    <col min="6920" max="7164" width="11" style="923"/>
    <col min="7165" max="7165" width="46.7109375" style="923" bestFit="1" customWidth="1"/>
    <col min="7166" max="7166" width="11.85546875" style="923" customWidth="1"/>
    <col min="7167" max="7167" width="12.42578125" style="923" customWidth="1"/>
    <col min="7168" max="7168" width="12.5703125" style="923" customWidth="1"/>
    <col min="7169" max="7169" width="11.7109375" style="923" customWidth="1"/>
    <col min="7170" max="7170" width="10.7109375" style="923" customWidth="1"/>
    <col min="7171" max="7171" width="2.42578125" style="923" bestFit="1" customWidth="1"/>
    <col min="7172" max="7172" width="8.5703125" style="923" customWidth="1"/>
    <col min="7173" max="7173" width="12.42578125" style="923" customWidth="1"/>
    <col min="7174" max="7174" width="2.140625" style="923" customWidth="1"/>
    <col min="7175" max="7175" width="9.42578125" style="923" customWidth="1"/>
    <col min="7176" max="7420" width="11" style="923"/>
    <col min="7421" max="7421" width="46.7109375" style="923" bestFit="1" customWidth="1"/>
    <col min="7422" max="7422" width="11.85546875" style="923" customWidth="1"/>
    <col min="7423" max="7423" width="12.42578125" style="923" customWidth="1"/>
    <col min="7424" max="7424" width="12.5703125" style="923" customWidth="1"/>
    <col min="7425" max="7425" width="11.7109375" style="923" customWidth="1"/>
    <col min="7426" max="7426" width="10.7109375" style="923" customWidth="1"/>
    <col min="7427" max="7427" width="2.42578125" style="923" bestFit="1" customWidth="1"/>
    <col min="7428" max="7428" width="8.5703125" style="923" customWidth="1"/>
    <col min="7429" max="7429" width="12.42578125" style="923" customWidth="1"/>
    <col min="7430" max="7430" width="2.140625" style="923" customWidth="1"/>
    <col min="7431" max="7431" width="9.42578125" style="923" customWidth="1"/>
    <col min="7432" max="7676" width="11" style="923"/>
    <col min="7677" max="7677" width="46.7109375" style="923" bestFit="1" customWidth="1"/>
    <col min="7678" max="7678" width="11.85546875" style="923" customWidth="1"/>
    <col min="7679" max="7679" width="12.42578125" style="923" customWidth="1"/>
    <col min="7680" max="7680" width="12.5703125" style="923" customWidth="1"/>
    <col min="7681" max="7681" width="11.7109375" style="923" customWidth="1"/>
    <col min="7682" max="7682" width="10.7109375" style="923" customWidth="1"/>
    <col min="7683" max="7683" width="2.42578125" style="923" bestFit="1" customWidth="1"/>
    <col min="7684" max="7684" width="8.5703125" style="923" customWidth="1"/>
    <col min="7685" max="7685" width="12.42578125" style="923" customWidth="1"/>
    <col min="7686" max="7686" width="2.140625" style="923" customWidth="1"/>
    <col min="7687" max="7687" width="9.42578125" style="923" customWidth="1"/>
    <col min="7688" max="7932" width="11" style="923"/>
    <col min="7933" max="7933" width="46.7109375" style="923" bestFit="1" customWidth="1"/>
    <col min="7934" max="7934" width="11.85546875" style="923" customWidth="1"/>
    <col min="7935" max="7935" width="12.42578125" style="923" customWidth="1"/>
    <col min="7936" max="7936" width="12.5703125" style="923" customWidth="1"/>
    <col min="7937" max="7937" width="11.7109375" style="923" customWidth="1"/>
    <col min="7938" max="7938" width="10.7109375" style="923" customWidth="1"/>
    <col min="7939" max="7939" width="2.42578125" style="923" bestFit="1" customWidth="1"/>
    <col min="7940" max="7940" width="8.5703125" style="923" customWidth="1"/>
    <col min="7941" max="7941" width="12.42578125" style="923" customWidth="1"/>
    <col min="7942" max="7942" width="2.140625" style="923" customWidth="1"/>
    <col min="7943" max="7943" width="9.42578125" style="923" customWidth="1"/>
    <col min="7944" max="8188" width="11" style="923"/>
    <col min="8189" max="8189" width="46.7109375" style="923" bestFit="1" customWidth="1"/>
    <col min="8190" max="8190" width="11.85546875" style="923" customWidth="1"/>
    <col min="8191" max="8191" width="12.42578125" style="923" customWidth="1"/>
    <col min="8192" max="8192" width="12.5703125" style="923" customWidth="1"/>
    <col min="8193" max="8193" width="11.7109375" style="923" customWidth="1"/>
    <col min="8194" max="8194" width="10.7109375" style="923" customWidth="1"/>
    <col min="8195" max="8195" width="2.42578125" style="923" bestFit="1" customWidth="1"/>
    <col min="8196" max="8196" width="8.5703125" style="923" customWidth="1"/>
    <col min="8197" max="8197" width="12.42578125" style="923" customWidth="1"/>
    <col min="8198" max="8198" width="2.140625" style="923" customWidth="1"/>
    <col min="8199" max="8199" width="9.42578125" style="923" customWidth="1"/>
    <col min="8200" max="8444" width="11" style="923"/>
    <col min="8445" max="8445" width="46.7109375" style="923" bestFit="1" customWidth="1"/>
    <col min="8446" max="8446" width="11.85546875" style="923" customWidth="1"/>
    <col min="8447" max="8447" width="12.42578125" style="923" customWidth="1"/>
    <col min="8448" max="8448" width="12.5703125" style="923" customWidth="1"/>
    <col min="8449" max="8449" width="11.7109375" style="923" customWidth="1"/>
    <col min="8450" max="8450" width="10.7109375" style="923" customWidth="1"/>
    <col min="8451" max="8451" width="2.42578125" style="923" bestFit="1" customWidth="1"/>
    <col min="8452" max="8452" width="8.5703125" style="923" customWidth="1"/>
    <col min="8453" max="8453" width="12.42578125" style="923" customWidth="1"/>
    <col min="8454" max="8454" width="2.140625" style="923" customWidth="1"/>
    <col min="8455" max="8455" width="9.42578125" style="923" customWidth="1"/>
    <col min="8456" max="8700" width="11" style="923"/>
    <col min="8701" max="8701" width="46.7109375" style="923" bestFit="1" customWidth="1"/>
    <col min="8702" max="8702" width="11.85546875" style="923" customWidth="1"/>
    <col min="8703" max="8703" width="12.42578125" style="923" customWidth="1"/>
    <col min="8704" max="8704" width="12.5703125" style="923" customWidth="1"/>
    <col min="8705" max="8705" width="11.7109375" style="923" customWidth="1"/>
    <col min="8706" max="8706" width="10.7109375" style="923" customWidth="1"/>
    <col min="8707" max="8707" width="2.42578125" style="923" bestFit="1" customWidth="1"/>
    <col min="8708" max="8708" width="8.5703125" style="923" customWidth="1"/>
    <col min="8709" max="8709" width="12.42578125" style="923" customWidth="1"/>
    <col min="8710" max="8710" width="2.140625" style="923" customWidth="1"/>
    <col min="8711" max="8711" width="9.42578125" style="923" customWidth="1"/>
    <col min="8712" max="8956" width="11" style="923"/>
    <col min="8957" max="8957" width="46.7109375" style="923" bestFit="1" customWidth="1"/>
    <col min="8958" max="8958" width="11.85546875" style="923" customWidth="1"/>
    <col min="8959" max="8959" width="12.42578125" style="923" customWidth="1"/>
    <col min="8960" max="8960" width="12.5703125" style="923" customWidth="1"/>
    <col min="8961" max="8961" width="11.7109375" style="923" customWidth="1"/>
    <col min="8962" max="8962" width="10.7109375" style="923" customWidth="1"/>
    <col min="8963" max="8963" width="2.42578125" style="923" bestFit="1" customWidth="1"/>
    <col min="8964" max="8964" width="8.5703125" style="923" customWidth="1"/>
    <col min="8965" max="8965" width="12.42578125" style="923" customWidth="1"/>
    <col min="8966" max="8966" width="2.140625" style="923" customWidth="1"/>
    <col min="8967" max="8967" width="9.42578125" style="923" customWidth="1"/>
    <col min="8968" max="9212" width="11" style="923"/>
    <col min="9213" max="9213" width="46.7109375" style="923" bestFit="1" customWidth="1"/>
    <col min="9214" max="9214" width="11.85546875" style="923" customWidth="1"/>
    <col min="9215" max="9215" width="12.42578125" style="923" customWidth="1"/>
    <col min="9216" max="9216" width="12.5703125" style="923" customWidth="1"/>
    <col min="9217" max="9217" width="11.7109375" style="923" customWidth="1"/>
    <col min="9218" max="9218" width="10.7109375" style="923" customWidth="1"/>
    <col min="9219" max="9219" width="2.42578125" style="923" bestFit="1" customWidth="1"/>
    <col min="9220" max="9220" width="8.5703125" style="923" customWidth="1"/>
    <col min="9221" max="9221" width="12.42578125" style="923" customWidth="1"/>
    <col min="9222" max="9222" width="2.140625" style="923" customWidth="1"/>
    <col min="9223" max="9223" width="9.42578125" style="923" customWidth="1"/>
    <col min="9224" max="9468" width="11" style="923"/>
    <col min="9469" max="9469" width="46.7109375" style="923" bestFit="1" customWidth="1"/>
    <col min="9470" max="9470" width="11.85546875" style="923" customWidth="1"/>
    <col min="9471" max="9471" width="12.42578125" style="923" customWidth="1"/>
    <col min="9472" max="9472" width="12.5703125" style="923" customWidth="1"/>
    <col min="9473" max="9473" width="11.7109375" style="923" customWidth="1"/>
    <col min="9474" max="9474" width="10.7109375" style="923" customWidth="1"/>
    <col min="9475" max="9475" width="2.42578125" style="923" bestFit="1" customWidth="1"/>
    <col min="9476" max="9476" width="8.5703125" style="923" customWidth="1"/>
    <col min="9477" max="9477" width="12.42578125" style="923" customWidth="1"/>
    <col min="9478" max="9478" width="2.140625" style="923" customWidth="1"/>
    <col min="9479" max="9479" width="9.42578125" style="923" customWidth="1"/>
    <col min="9480" max="9724" width="11" style="923"/>
    <col min="9725" max="9725" width="46.7109375" style="923" bestFit="1" customWidth="1"/>
    <col min="9726" max="9726" width="11.85546875" style="923" customWidth="1"/>
    <col min="9727" max="9727" width="12.42578125" style="923" customWidth="1"/>
    <col min="9728" max="9728" width="12.5703125" style="923" customWidth="1"/>
    <col min="9729" max="9729" width="11.7109375" style="923" customWidth="1"/>
    <col min="9730" max="9730" width="10.7109375" style="923" customWidth="1"/>
    <col min="9731" max="9731" width="2.42578125" style="923" bestFit="1" customWidth="1"/>
    <col min="9732" max="9732" width="8.5703125" style="923" customWidth="1"/>
    <col min="9733" max="9733" width="12.42578125" style="923" customWidth="1"/>
    <col min="9734" max="9734" width="2.140625" style="923" customWidth="1"/>
    <col min="9735" max="9735" width="9.42578125" style="923" customWidth="1"/>
    <col min="9736" max="9980" width="11" style="923"/>
    <col min="9981" max="9981" width="46.7109375" style="923" bestFit="1" customWidth="1"/>
    <col min="9982" max="9982" width="11.85546875" style="923" customWidth="1"/>
    <col min="9983" max="9983" width="12.42578125" style="923" customWidth="1"/>
    <col min="9984" max="9984" width="12.5703125" style="923" customWidth="1"/>
    <col min="9985" max="9985" width="11.7109375" style="923" customWidth="1"/>
    <col min="9986" max="9986" width="10.7109375" style="923" customWidth="1"/>
    <col min="9987" max="9987" width="2.42578125" style="923" bestFit="1" customWidth="1"/>
    <col min="9988" max="9988" width="8.5703125" style="923" customWidth="1"/>
    <col min="9989" max="9989" width="12.42578125" style="923" customWidth="1"/>
    <col min="9990" max="9990" width="2.140625" style="923" customWidth="1"/>
    <col min="9991" max="9991" width="9.42578125" style="923" customWidth="1"/>
    <col min="9992" max="10236" width="11" style="923"/>
    <col min="10237" max="10237" width="46.7109375" style="923" bestFit="1" customWidth="1"/>
    <col min="10238" max="10238" width="11.85546875" style="923" customWidth="1"/>
    <col min="10239" max="10239" width="12.42578125" style="923" customWidth="1"/>
    <col min="10240" max="10240" width="12.5703125" style="923" customWidth="1"/>
    <col min="10241" max="10241" width="11.7109375" style="923" customWidth="1"/>
    <col min="10242" max="10242" width="10.7109375" style="923" customWidth="1"/>
    <col min="10243" max="10243" width="2.42578125" style="923" bestFit="1" customWidth="1"/>
    <col min="10244" max="10244" width="8.5703125" style="923" customWidth="1"/>
    <col min="10245" max="10245" width="12.42578125" style="923" customWidth="1"/>
    <col min="10246" max="10246" width="2.140625" style="923" customWidth="1"/>
    <col min="10247" max="10247" width="9.42578125" style="923" customWidth="1"/>
    <col min="10248" max="10492" width="11" style="923"/>
    <col min="10493" max="10493" width="46.7109375" style="923" bestFit="1" customWidth="1"/>
    <col min="10494" max="10494" width="11.85546875" style="923" customWidth="1"/>
    <col min="10495" max="10495" width="12.42578125" style="923" customWidth="1"/>
    <col min="10496" max="10496" width="12.5703125" style="923" customWidth="1"/>
    <col min="10497" max="10497" width="11.7109375" style="923" customWidth="1"/>
    <col min="10498" max="10498" width="10.7109375" style="923" customWidth="1"/>
    <col min="10499" max="10499" width="2.42578125" style="923" bestFit="1" customWidth="1"/>
    <col min="10500" max="10500" width="8.5703125" style="923" customWidth="1"/>
    <col min="10501" max="10501" width="12.42578125" style="923" customWidth="1"/>
    <col min="10502" max="10502" width="2.140625" style="923" customWidth="1"/>
    <col min="10503" max="10503" width="9.42578125" style="923" customWidth="1"/>
    <col min="10504" max="10748" width="11" style="923"/>
    <col min="10749" max="10749" width="46.7109375" style="923" bestFit="1" customWidth="1"/>
    <col min="10750" max="10750" width="11.85546875" style="923" customWidth="1"/>
    <col min="10751" max="10751" width="12.42578125" style="923" customWidth="1"/>
    <col min="10752" max="10752" width="12.5703125" style="923" customWidth="1"/>
    <col min="10753" max="10753" width="11.7109375" style="923" customWidth="1"/>
    <col min="10754" max="10754" width="10.7109375" style="923" customWidth="1"/>
    <col min="10755" max="10755" width="2.42578125" style="923" bestFit="1" customWidth="1"/>
    <col min="10756" max="10756" width="8.5703125" style="923" customWidth="1"/>
    <col min="10757" max="10757" width="12.42578125" style="923" customWidth="1"/>
    <col min="10758" max="10758" width="2.140625" style="923" customWidth="1"/>
    <col min="10759" max="10759" width="9.42578125" style="923" customWidth="1"/>
    <col min="10760" max="11004" width="11" style="923"/>
    <col min="11005" max="11005" width="46.7109375" style="923" bestFit="1" customWidth="1"/>
    <col min="11006" max="11006" width="11.85546875" style="923" customWidth="1"/>
    <col min="11007" max="11007" width="12.42578125" style="923" customWidth="1"/>
    <col min="11008" max="11008" width="12.5703125" style="923" customWidth="1"/>
    <col min="11009" max="11009" width="11.7109375" style="923" customWidth="1"/>
    <col min="11010" max="11010" width="10.7109375" style="923" customWidth="1"/>
    <col min="11011" max="11011" width="2.42578125" style="923" bestFit="1" customWidth="1"/>
    <col min="11012" max="11012" width="8.5703125" style="923" customWidth="1"/>
    <col min="11013" max="11013" width="12.42578125" style="923" customWidth="1"/>
    <col min="11014" max="11014" width="2.140625" style="923" customWidth="1"/>
    <col min="11015" max="11015" width="9.42578125" style="923" customWidth="1"/>
    <col min="11016" max="11260" width="11" style="923"/>
    <col min="11261" max="11261" width="46.7109375" style="923" bestFit="1" customWidth="1"/>
    <col min="11262" max="11262" width="11.85546875" style="923" customWidth="1"/>
    <col min="11263" max="11263" width="12.42578125" style="923" customWidth="1"/>
    <col min="11264" max="11264" width="12.5703125" style="923" customWidth="1"/>
    <col min="11265" max="11265" width="11.7109375" style="923" customWidth="1"/>
    <col min="11266" max="11266" width="10.7109375" style="923" customWidth="1"/>
    <col min="11267" max="11267" width="2.42578125" style="923" bestFit="1" customWidth="1"/>
    <col min="11268" max="11268" width="8.5703125" style="923" customWidth="1"/>
    <col min="11269" max="11269" width="12.42578125" style="923" customWidth="1"/>
    <col min="11270" max="11270" width="2.140625" style="923" customWidth="1"/>
    <col min="11271" max="11271" width="9.42578125" style="923" customWidth="1"/>
    <col min="11272" max="11516" width="11" style="923"/>
    <col min="11517" max="11517" width="46.7109375" style="923" bestFit="1" customWidth="1"/>
    <col min="11518" max="11518" width="11.85546875" style="923" customWidth="1"/>
    <col min="11519" max="11519" width="12.42578125" style="923" customWidth="1"/>
    <col min="11520" max="11520" width="12.5703125" style="923" customWidth="1"/>
    <col min="11521" max="11521" width="11.7109375" style="923" customWidth="1"/>
    <col min="11522" max="11522" width="10.7109375" style="923" customWidth="1"/>
    <col min="11523" max="11523" width="2.42578125" style="923" bestFit="1" customWidth="1"/>
    <col min="11524" max="11524" width="8.5703125" style="923" customWidth="1"/>
    <col min="11525" max="11525" width="12.42578125" style="923" customWidth="1"/>
    <col min="11526" max="11526" width="2.140625" style="923" customWidth="1"/>
    <col min="11527" max="11527" width="9.42578125" style="923" customWidth="1"/>
    <col min="11528" max="11772" width="11" style="923"/>
    <col min="11773" max="11773" width="46.7109375" style="923" bestFit="1" customWidth="1"/>
    <col min="11774" max="11774" width="11.85546875" style="923" customWidth="1"/>
    <col min="11775" max="11775" width="12.42578125" style="923" customWidth="1"/>
    <col min="11776" max="11776" width="12.5703125" style="923" customWidth="1"/>
    <col min="11777" max="11777" width="11.7109375" style="923" customWidth="1"/>
    <col min="11778" max="11778" width="10.7109375" style="923" customWidth="1"/>
    <col min="11779" max="11779" width="2.42578125" style="923" bestFit="1" customWidth="1"/>
    <col min="11780" max="11780" width="8.5703125" style="923" customWidth="1"/>
    <col min="11781" max="11781" width="12.42578125" style="923" customWidth="1"/>
    <col min="11782" max="11782" width="2.140625" style="923" customWidth="1"/>
    <col min="11783" max="11783" width="9.42578125" style="923" customWidth="1"/>
    <col min="11784" max="12028" width="11" style="923"/>
    <col min="12029" max="12029" width="46.7109375" style="923" bestFit="1" customWidth="1"/>
    <col min="12030" max="12030" width="11.85546875" style="923" customWidth="1"/>
    <col min="12031" max="12031" width="12.42578125" style="923" customWidth="1"/>
    <col min="12032" max="12032" width="12.5703125" style="923" customWidth="1"/>
    <col min="12033" max="12033" width="11.7109375" style="923" customWidth="1"/>
    <col min="12034" max="12034" width="10.7109375" style="923" customWidth="1"/>
    <col min="12035" max="12035" width="2.42578125" style="923" bestFit="1" customWidth="1"/>
    <col min="12036" max="12036" width="8.5703125" style="923" customWidth="1"/>
    <col min="12037" max="12037" width="12.42578125" style="923" customWidth="1"/>
    <col min="12038" max="12038" width="2.140625" style="923" customWidth="1"/>
    <col min="12039" max="12039" width="9.42578125" style="923" customWidth="1"/>
    <col min="12040" max="12284" width="11" style="923"/>
    <col min="12285" max="12285" width="46.7109375" style="923" bestFit="1" customWidth="1"/>
    <col min="12286" max="12286" width="11.85546875" style="923" customWidth="1"/>
    <col min="12287" max="12287" width="12.42578125" style="923" customWidth="1"/>
    <col min="12288" max="12288" width="12.5703125" style="923" customWidth="1"/>
    <col min="12289" max="12289" width="11.7109375" style="923" customWidth="1"/>
    <col min="12290" max="12290" width="10.7109375" style="923" customWidth="1"/>
    <col min="12291" max="12291" width="2.42578125" style="923" bestFit="1" customWidth="1"/>
    <col min="12292" max="12292" width="8.5703125" style="923" customWidth="1"/>
    <col min="12293" max="12293" width="12.42578125" style="923" customWidth="1"/>
    <col min="12294" max="12294" width="2.140625" style="923" customWidth="1"/>
    <col min="12295" max="12295" width="9.42578125" style="923" customWidth="1"/>
    <col min="12296" max="12540" width="11" style="923"/>
    <col min="12541" max="12541" width="46.7109375" style="923" bestFit="1" customWidth="1"/>
    <col min="12542" max="12542" width="11.85546875" style="923" customWidth="1"/>
    <col min="12543" max="12543" width="12.42578125" style="923" customWidth="1"/>
    <col min="12544" max="12544" width="12.5703125" style="923" customWidth="1"/>
    <col min="12545" max="12545" width="11.7109375" style="923" customWidth="1"/>
    <col min="12546" max="12546" width="10.7109375" style="923" customWidth="1"/>
    <col min="12547" max="12547" width="2.42578125" style="923" bestFit="1" customWidth="1"/>
    <col min="12548" max="12548" width="8.5703125" style="923" customWidth="1"/>
    <col min="12549" max="12549" width="12.42578125" style="923" customWidth="1"/>
    <col min="12550" max="12550" width="2.140625" style="923" customWidth="1"/>
    <col min="12551" max="12551" width="9.42578125" style="923" customWidth="1"/>
    <col min="12552" max="12796" width="11" style="923"/>
    <col min="12797" max="12797" width="46.7109375" style="923" bestFit="1" customWidth="1"/>
    <col min="12798" max="12798" width="11.85546875" style="923" customWidth="1"/>
    <col min="12799" max="12799" width="12.42578125" style="923" customWidth="1"/>
    <col min="12800" max="12800" width="12.5703125" style="923" customWidth="1"/>
    <col min="12801" max="12801" width="11.7109375" style="923" customWidth="1"/>
    <col min="12802" max="12802" width="10.7109375" style="923" customWidth="1"/>
    <col min="12803" max="12803" width="2.42578125" style="923" bestFit="1" customWidth="1"/>
    <col min="12804" max="12804" width="8.5703125" style="923" customWidth="1"/>
    <col min="12805" max="12805" width="12.42578125" style="923" customWidth="1"/>
    <col min="12806" max="12806" width="2.140625" style="923" customWidth="1"/>
    <col min="12807" max="12807" width="9.42578125" style="923" customWidth="1"/>
    <col min="12808" max="13052" width="11" style="923"/>
    <col min="13053" max="13053" width="46.7109375" style="923" bestFit="1" customWidth="1"/>
    <col min="13054" max="13054" width="11.85546875" style="923" customWidth="1"/>
    <col min="13055" max="13055" width="12.42578125" style="923" customWidth="1"/>
    <col min="13056" max="13056" width="12.5703125" style="923" customWidth="1"/>
    <col min="13057" max="13057" width="11.7109375" style="923" customWidth="1"/>
    <col min="13058" max="13058" width="10.7109375" style="923" customWidth="1"/>
    <col min="13059" max="13059" width="2.42578125" style="923" bestFit="1" customWidth="1"/>
    <col min="13060" max="13060" width="8.5703125" style="923" customWidth="1"/>
    <col min="13061" max="13061" width="12.42578125" style="923" customWidth="1"/>
    <col min="13062" max="13062" width="2.140625" style="923" customWidth="1"/>
    <col min="13063" max="13063" width="9.42578125" style="923" customWidth="1"/>
    <col min="13064" max="13308" width="11" style="923"/>
    <col min="13309" max="13309" width="46.7109375" style="923" bestFit="1" customWidth="1"/>
    <col min="13310" max="13310" width="11.85546875" style="923" customWidth="1"/>
    <col min="13311" max="13311" width="12.42578125" style="923" customWidth="1"/>
    <col min="13312" max="13312" width="12.5703125" style="923" customWidth="1"/>
    <col min="13313" max="13313" width="11.7109375" style="923" customWidth="1"/>
    <col min="13314" max="13314" width="10.7109375" style="923" customWidth="1"/>
    <col min="13315" max="13315" width="2.42578125" style="923" bestFit="1" customWidth="1"/>
    <col min="13316" max="13316" width="8.5703125" style="923" customWidth="1"/>
    <col min="13317" max="13317" width="12.42578125" style="923" customWidth="1"/>
    <col min="13318" max="13318" width="2.140625" style="923" customWidth="1"/>
    <col min="13319" max="13319" width="9.42578125" style="923" customWidth="1"/>
    <col min="13320" max="13564" width="11" style="923"/>
    <col min="13565" max="13565" width="46.7109375" style="923" bestFit="1" customWidth="1"/>
    <col min="13566" max="13566" width="11.85546875" style="923" customWidth="1"/>
    <col min="13567" max="13567" width="12.42578125" style="923" customWidth="1"/>
    <col min="13568" max="13568" width="12.5703125" style="923" customWidth="1"/>
    <col min="13569" max="13569" width="11.7109375" style="923" customWidth="1"/>
    <col min="13570" max="13570" width="10.7109375" style="923" customWidth="1"/>
    <col min="13571" max="13571" width="2.42578125" style="923" bestFit="1" customWidth="1"/>
    <col min="13572" max="13572" width="8.5703125" style="923" customWidth="1"/>
    <col min="13573" max="13573" width="12.42578125" style="923" customWidth="1"/>
    <col min="13574" max="13574" width="2.140625" style="923" customWidth="1"/>
    <col min="13575" max="13575" width="9.42578125" style="923" customWidth="1"/>
    <col min="13576" max="13820" width="11" style="923"/>
    <col min="13821" max="13821" width="46.7109375" style="923" bestFit="1" customWidth="1"/>
    <col min="13822" max="13822" width="11.85546875" style="923" customWidth="1"/>
    <col min="13823" max="13823" width="12.42578125" style="923" customWidth="1"/>
    <col min="13824" max="13824" width="12.5703125" style="923" customWidth="1"/>
    <col min="13825" max="13825" width="11.7109375" style="923" customWidth="1"/>
    <col min="13826" max="13826" width="10.7109375" style="923" customWidth="1"/>
    <col min="13827" max="13827" width="2.42578125" style="923" bestFit="1" customWidth="1"/>
    <col min="13828" max="13828" width="8.5703125" style="923" customWidth="1"/>
    <col min="13829" max="13829" width="12.42578125" style="923" customWidth="1"/>
    <col min="13830" max="13830" width="2.140625" style="923" customWidth="1"/>
    <col min="13831" max="13831" width="9.42578125" style="923" customWidth="1"/>
    <col min="13832" max="14076" width="11" style="923"/>
    <col min="14077" max="14077" width="46.7109375" style="923" bestFit="1" customWidth="1"/>
    <col min="14078" max="14078" width="11.85546875" style="923" customWidth="1"/>
    <col min="14079" max="14079" width="12.42578125" style="923" customWidth="1"/>
    <col min="14080" max="14080" width="12.5703125" style="923" customWidth="1"/>
    <col min="14081" max="14081" width="11.7109375" style="923" customWidth="1"/>
    <col min="14082" max="14082" width="10.7109375" style="923" customWidth="1"/>
    <col min="14083" max="14083" width="2.42578125" style="923" bestFit="1" customWidth="1"/>
    <col min="14084" max="14084" width="8.5703125" style="923" customWidth="1"/>
    <col min="14085" max="14085" width="12.42578125" style="923" customWidth="1"/>
    <col min="14086" max="14086" width="2.140625" style="923" customWidth="1"/>
    <col min="14087" max="14087" width="9.42578125" style="923" customWidth="1"/>
    <col min="14088" max="14332" width="11" style="923"/>
    <col min="14333" max="14333" width="46.7109375" style="923" bestFit="1" customWidth="1"/>
    <col min="14334" max="14334" width="11.85546875" style="923" customWidth="1"/>
    <col min="14335" max="14335" width="12.42578125" style="923" customWidth="1"/>
    <col min="14336" max="14336" width="12.5703125" style="923" customWidth="1"/>
    <col min="14337" max="14337" width="11.7109375" style="923" customWidth="1"/>
    <col min="14338" max="14338" width="10.7109375" style="923" customWidth="1"/>
    <col min="14339" max="14339" width="2.42578125" style="923" bestFit="1" customWidth="1"/>
    <col min="14340" max="14340" width="8.5703125" style="923" customWidth="1"/>
    <col min="14341" max="14341" width="12.42578125" style="923" customWidth="1"/>
    <col min="14342" max="14342" width="2.140625" style="923" customWidth="1"/>
    <col min="14343" max="14343" width="9.42578125" style="923" customWidth="1"/>
    <col min="14344" max="14588" width="11" style="923"/>
    <col min="14589" max="14589" width="46.7109375" style="923" bestFit="1" customWidth="1"/>
    <col min="14590" max="14590" width="11.85546875" style="923" customWidth="1"/>
    <col min="14591" max="14591" width="12.42578125" style="923" customWidth="1"/>
    <col min="14592" max="14592" width="12.5703125" style="923" customWidth="1"/>
    <col min="14593" max="14593" width="11.7109375" style="923" customWidth="1"/>
    <col min="14594" max="14594" width="10.7109375" style="923" customWidth="1"/>
    <col min="14595" max="14595" width="2.42578125" style="923" bestFit="1" customWidth="1"/>
    <col min="14596" max="14596" width="8.5703125" style="923" customWidth="1"/>
    <col min="14597" max="14597" width="12.42578125" style="923" customWidth="1"/>
    <col min="14598" max="14598" width="2.140625" style="923" customWidth="1"/>
    <col min="14599" max="14599" width="9.42578125" style="923" customWidth="1"/>
    <col min="14600" max="14844" width="11" style="923"/>
    <col min="14845" max="14845" width="46.7109375" style="923" bestFit="1" customWidth="1"/>
    <col min="14846" max="14846" width="11.85546875" style="923" customWidth="1"/>
    <col min="14847" max="14847" width="12.42578125" style="923" customWidth="1"/>
    <col min="14848" max="14848" width="12.5703125" style="923" customWidth="1"/>
    <col min="14849" max="14849" width="11.7109375" style="923" customWidth="1"/>
    <col min="14850" max="14850" width="10.7109375" style="923" customWidth="1"/>
    <col min="14851" max="14851" width="2.42578125" style="923" bestFit="1" customWidth="1"/>
    <col min="14852" max="14852" width="8.5703125" style="923" customWidth="1"/>
    <col min="14853" max="14853" width="12.42578125" style="923" customWidth="1"/>
    <col min="14854" max="14854" width="2.140625" style="923" customWidth="1"/>
    <col min="14855" max="14855" width="9.42578125" style="923" customWidth="1"/>
    <col min="14856" max="15100" width="11" style="923"/>
    <col min="15101" max="15101" width="46.7109375" style="923" bestFit="1" customWidth="1"/>
    <col min="15102" max="15102" width="11.85546875" style="923" customWidth="1"/>
    <col min="15103" max="15103" width="12.42578125" style="923" customWidth="1"/>
    <col min="15104" max="15104" width="12.5703125" style="923" customWidth="1"/>
    <col min="15105" max="15105" width="11.7109375" style="923" customWidth="1"/>
    <col min="15106" max="15106" width="10.7109375" style="923" customWidth="1"/>
    <col min="15107" max="15107" width="2.42578125" style="923" bestFit="1" customWidth="1"/>
    <col min="15108" max="15108" width="8.5703125" style="923" customWidth="1"/>
    <col min="15109" max="15109" width="12.42578125" style="923" customWidth="1"/>
    <col min="15110" max="15110" width="2.140625" style="923" customWidth="1"/>
    <col min="15111" max="15111" width="9.42578125" style="923" customWidth="1"/>
    <col min="15112" max="15356" width="11" style="923"/>
    <col min="15357" max="15357" width="46.7109375" style="923" bestFit="1" customWidth="1"/>
    <col min="15358" max="15358" width="11.85546875" style="923" customWidth="1"/>
    <col min="15359" max="15359" width="12.42578125" style="923" customWidth="1"/>
    <col min="15360" max="15360" width="12.5703125" style="923" customWidth="1"/>
    <col min="15361" max="15361" width="11.7109375" style="923" customWidth="1"/>
    <col min="15362" max="15362" width="10.7109375" style="923" customWidth="1"/>
    <col min="15363" max="15363" width="2.42578125" style="923" bestFit="1" customWidth="1"/>
    <col min="15364" max="15364" width="8.5703125" style="923" customWidth="1"/>
    <col min="15365" max="15365" width="12.42578125" style="923" customWidth="1"/>
    <col min="15366" max="15366" width="2.140625" style="923" customWidth="1"/>
    <col min="15367" max="15367" width="9.42578125" style="923" customWidth="1"/>
    <col min="15368" max="15612" width="11" style="923"/>
    <col min="15613" max="15613" width="46.7109375" style="923" bestFit="1" customWidth="1"/>
    <col min="15614" max="15614" width="11.85546875" style="923" customWidth="1"/>
    <col min="15615" max="15615" width="12.42578125" style="923" customWidth="1"/>
    <col min="15616" max="15616" width="12.5703125" style="923" customWidth="1"/>
    <col min="15617" max="15617" width="11.7109375" style="923" customWidth="1"/>
    <col min="15618" max="15618" width="10.7109375" style="923" customWidth="1"/>
    <col min="15619" max="15619" width="2.42578125" style="923" bestFit="1" customWidth="1"/>
    <col min="15620" max="15620" width="8.5703125" style="923" customWidth="1"/>
    <col min="15621" max="15621" width="12.42578125" style="923" customWidth="1"/>
    <col min="15622" max="15622" width="2.140625" style="923" customWidth="1"/>
    <col min="15623" max="15623" width="9.42578125" style="923" customWidth="1"/>
    <col min="15624" max="15868" width="11" style="923"/>
    <col min="15869" max="15869" width="46.7109375" style="923" bestFit="1" customWidth="1"/>
    <col min="15870" max="15870" width="11.85546875" style="923" customWidth="1"/>
    <col min="15871" max="15871" width="12.42578125" style="923" customWidth="1"/>
    <col min="15872" max="15872" width="12.5703125" style="923" customWidth="1"/>
    <col min="15873" max="15873" width="11.7109375" style="923" customWidth="1"/>
    <col min="15874" max="15874" width="10.7109375" style="923" customWidth="1"/>
    <col min="15875" max="15875" width="2.42578125" style="923" bestFit="1" customWidth="1"/>
    <col min="15876" max="15876" width="8.5703125" style="923" customWidth="1"/>
    <col min="15877" max="15877" width="12.42578125" style="923" customWidth="1"/>
    <col min="15878" max="15878" width="2.140625" style="923" customWidth="1"/>
    <col min="15879" max="15879" width="9.42578125" style="923" customWidth="1"/>
    <col min="15880" max="16124" width="11" style="923"/>
    <col min="16125" max="16125" width="46.7109375" style="923" bestFit="1" customWidth="1"/>
    <col min="16126" max="16126" width="11.85546875" style="923" customWidth="1"/>
    <col min="16127" max="16127" width="12.42578125" style="923" customWidth="1"/>
    <col min="16128" max="16128" width="12.5703125" style="923" customWidth="1"/>
    <col min="16129" max="16129" width="11.7109375" style="923" customWidth="1"/>
    <col min="16130" max="16130" width="10.7109375" style="923" customWidth="1"/>
    <col min="16131" max="16131" width="2.42578125" style="923" bestFit="1" customWidth="1"/>
    <col min="16132" max="16132" width="8.5703125" style="923" customWidth="1"/>
    <col min="16133" max="16133" width="12.42578125" style="923" customWidth="1"/>
    <col min="16134" max="16134" width="2.140625" style="923" customWidth="1"/>
    <col min="16135" max="16135" width="9.42578125" style="923" customWidth="1"/>
    <col min="16136" max="16384" width="11" style="923"/>
  </cols>
  <sheetData>
    <row r="1" spans="1:24" s="924" customFormat="1" ht="17.100000000000001" customHeight="1">
      <c r="A1" s="2252" t="s">
        <v>997</v>
      </c>
      <c r="B1" s="2252"/>
      <c r="C1" s="2252"/>
      <c r="D1" s="2252"/>
      <c r="E1" s="2252"/>
      <c r="F1" s="2252"/>
      <c r="G1" s="2252"/>
      <c r="H1" s="2252"/>
      <c r="I1" s="2252"/>
    </row>
    <row r="2" spans="1:24" s="924" customFormat="1" ht="17.100000000000001" customHeight="1">
      <c r="A2" s="2273" t="s">
        <v>234</v>
      </c>
      <c r="B2" s="2273"/>
      <c r="C2" s="2273"/>
      <c r="D2" s="2273"/>
      <c r="E2" s="2273"/>
      <c r="F2" s="2273"/>
      <c r="G2" s="2273"/>
      <c r="H2" s="2273"/>
      <c r="I2" s="2273"/>
    </row>
    <row r="3" spans="1:24" s="924" customFormat="1" ht="17.100000000000001" customHeight="1">
      <c r="A3" s="2273" t="s">
        <v>889</v>
      </c>
      <c r="B3" s="2273"/>
      <c r="C3" s="2273"/>
      <c r="D3" s="2273"/>
      <c r="E3" s="2273"/>
      <c r="F3" s="2273"/>
      <c r="G3" s="2273"/>
      <c r="H3" s="2273"/>
      <c r="I3" s="2273"/>
    </row>
    <row r="4" spans="1:24" s="924" customFormat="1" ht="17.100000000000001" customHeight="1" thickBot="1">
      <c r="A4" s="941"/>
      <c r="B4" s="1109"/>
      <c r="C4" s="925"/>
      <c r="D4" s="925"/>
      <c r="E4" s="925"/>
      <c r="F4" s="925"/>
      <c r="G4" s="925"/>
      <c r="H4" s="2254" t="s">
        <v>1</v>
      </c>
      <c r="I4" s="2254"/>
    </row>
    <row r="5" spans="1:24" s="924" customFormat="1" ht="21.75" customHeight="1" thickTop="1">
      <c r="A5" s="2278" t="s">
        <v>47</v>
      </c>
      <c r="B5" s="2286">
        <v>2018</v>
      </c>
      <c r="C5" s="2287"/>
      <c r="D5" s="2286">
        <v>2019</v>
      </c>
      <c r="E5" s="2287"/>
      <c r="F5" s="2288" t="s">
        <v>887</v>
      </c>
      <c r="G5" s="2288"/>
      <c r="H5" s="2288"/>
      <c r="I5" s="2289"/>
    </row>
    <row r="6" spans="1:24" s="924" customFormat="1" ht="15.75">
      <c r="A6" s="2279"/>
      <c r="B6" s="2267" t="s">
        <v>886</v>
      </c>
      <c r="C6" s="2267" t="s">
        <v>885</v>
      </c>
      <c r="D6" s="2267" t="s">
        <v>884</v>
      </c>
      <c r="E6" s="2267" t="s">
        <v>883</v>
      </c>
      <c r="F6" s="2283" t="s">
        <v>45</v>
      </c>
      <c r="G6" s="2283"/>
      <c r="H6" s="2283" t="s">
        <v>58</v>
      </c>
      <c r="I6" s="2284"/>
    </row>
    <row r="7" spans="1:24" s="924" customFormat="1" ht="15.75">
      <c r="A7" s="2280"/>
      <c r="B7" s="2285"/>
      <c r="C7" s="2285"/>
      <c r="D7" s="2285"/>
      <c r="E7" s="2285"/>
      <c r="F7" s="1003" t="s">
        <v>2</v>
      </c>
      <c r="G7" s="1079" t="s">
        <v>882</v>
      </c>
      <c r="H7" s="1003" t="s">
        <v>2</v>
      </c>
      <c r="I7" s="1078" t="s">
        <v>882</v>
      </c>
    </row>
    <row r="8" spans="1:24" s="924" customFormat="1" ht="24.75" customHeight="1">
      <c r="A8" s="1037" t="s">
        <v>987</v>
      </c>
      <c r="B8" s="1116">
        <v>62946.926336931079</v>
      </c>
      <c r="C8" s="1116">
        <v>64384.20128411107</v>
      </c>
      <c r="D8" s="1116">
        <v>74793.336238063552</v>
      </c>
      <c r="E8" s="1116">
        <v>77896.246595030956</v>
      </c>
      <c r="F8" s="1116">
        <v>1437.2749471799907</v>
      </c>
      <c r="G8" s="1117">
        <v>2.2833123566459812</v>
      </c>
      <c r="H8" s="1116">
        <v>3102.9103569674044</v>
      </c>
      <c r="I8" s="1115">
        <v>4.148645471691478</v>
      </c>
      <c r="R8" s="1008"/>
      <c r="S8" s="1008"/>
      <c r="T8" s="1008"/>
      <c r="U8" s="1008"/>
      <c r="V8" s="1008"/>
      <c r="W8" s="1008"/>
      <c r="X8" s="1008"/>
    </row>
    <row r="9" spans="1:24" s="924" customFormat="1" ht="24.75" customHeight="1">
      <c r="A9" s="956" t="s">
        <v>986</v>
      </c>
      <c r="B9" s="1119">
        <v>3974.7691205499996</v>
      </c>
      <c r="C9" s="1119">
        <v>4346.1164541799999</v>
      </c>
      <c r="D9" s="1119">
        <v>6155.3484171399996</v>
      </c>
      <c r="E9" s="1119">
        <v>7230.6218597999996</v>
      </c>
      <c r="F9" s="1119">
        <v>371.34733363000032</v>
      </c>
      <c r="G9" s="1120">
        <v>9.3426139322179296</v>
      </c>
      <c r="H9" s="1119">
        <v>1075.27344266</v>
      </c>
      <c r="I9" s="1118">
        <v>17.468928966974893</v>
      </c>
      <c r="R9" s="1008"/>
      <c r="S9" s="1008"/>
      <c r="T9" s="1008"/>
      <c r="U9" s="1008"/>
      <c r="V9" s="1008"/>
      <c r="W9" s="1008"/>
      <c r="X9" s="1008"/>
    </row>
    <row r="10" spans="1:24" s="924" customFormat="1" ht="24.75" customHeight="1">
      <c r="A10" s="956" t="s">
        <v>982</v>
      </c>
      <c r="B10" s="1119">
        <v>3974.7691205499996</v>
      </c>
      <c r="C10" s="1119">
        <v>4346.1164541799999</v>
      </c>
      <c r="D10" s="1119">
        <v>6155.3484171399996</v>
      </c>
      <c r="E10" s="1119">
        <v>7230.6218597999996</v>
      </c>
      <c r="F10" s="1119">
        <v>371.34733363000032</v>
      </c>
      <c r="G10" s="1120">
        <v>9.3426139322179296</v>
      </c>
      <c r="H10" s="1119">
        <v>1075.27344266</v>
      </c>
      <c r="I10" s="1118">
        <v>17.468928966974893</v>
      </c>
      <c r="R10" s="1008"/>
      <c r="S10" s="1008"/>
      <c r="T10" s="1008"/>
      <c r="U10" s="1008"/>
      <c r="V10" s="1008"/>
      <c r="W10" s="1008"/>
      <c r="X10" s="1008"/>
    </row>
    <row r="11" spans="1:24" s="924" customFormat="1" ht="24.75" customHeight="1">
      <c r="A11" s="956" t="s">
        <v>981</v>
      </c>
      <c r="B11" s="1119">
        <v>0</v>
      </c>
      <c r="C11" s="1119">
        <v>0</v>
      </c>
      <c r="D11" s="1119">
        <v>0</v>
      </c>
      <c r="E11" s="1119">
        <v>0</v>
      </c>
      <c r="F11" s="1119">
        <v>0</v>
      </c>
      <c r="G11" s="1120"/>
      <c r="H11" s="1119">
        <v>0</v>
      </c>
      <c r="I11" s="1118"/>
      <c r="R11" s="1008"/>
      <c r="S11" s="1008"/>
      <c r="T11" s="1008"/>
      <c r="U11" s="1008"/>
      <c r="V11" s="1008"/>
      <c r="W11" s="1008"/>
      <c r="X11" s="1008"/>
    </row>
    <row r="12" spans="1:24" s="924" customFormat="1" ht="24.75" customHeight="1">
      <c r="A12" s="956" t="s">
        <v>985</v>
      </c>
      <c r="B12" s="1119">
        <v>20425.436510271084</v>
      </c>
      <c r="C12" s="1119">
        <v>20752.818740871058</v>
      </c>
      <c r="D12" s="1119">
        <v>23680.798448289952</v>
      </c>
      <c r="E12" s="1119">
        <v>21728.121254480953</v>
      </c>
      <c r="F12" s="1119">
        <v>327.38223059997472</v>
      </c>
      <c r="G12" s="1120">
        <v>1.6028163238291044</v>
      </c>
      <c r="H12" s="1119">
        <v>-1952.6771938089987</v>
      </c>
      <c r="I12" s="1118">
        <v>-8.245824979562741</v>
      </c>
      <c r="R12" s="1008"/>
      <c r="S12" s="1008"/>
      <c r="T12" s="1008"/>
      <c r="U12" s="1008"/>
      <c r="V12" s="1008"/>
      <c r="W12" s="1008"/>
      <c r="X12" s="1008"/>
    </row>
    <row r="13" spans="1:24" s="924" customFormat="1" ht="24.75" customHeight="1">
      <c r="A13" s="956" t="s">
        <v>982</v>
      </c>
      <c r="B13" s="1119">
        <v>20425.436510271084</v>
      </c>
      <c r="C13" s="1119">
        <v>20752.818740871058</v>
      </c>
      <c r="D13" s="1119">
        <v>23680.798448289952</v>
      </c>
      <c r="E13" s="1119">
        <v>21728.121254480953</v>
      </c>
      <c r="F13" s="1119">
        <v>327.38223059997472</v>
      </c>
      <c r="G13" s="1120">
        <v>1.6028163238291044</v>
      </c>
      <c r="H13" s="1119">
        <v>-1952.6771938089987</v>
      </c>
      <c r="I13" s="1118">
        <v>-8.245824979562741</v>
      </c>
      <c r="R13" s="1008"/>
      <c r="S13" s="1008"/>
      <c r="T13" s="1008"/>
      <c r="U13" s="1008"/>
      <c r="V13" s="1008"/>
      <c r="W13" s="1008"/>
      <c r="X13" s="1008"/>
    </row>
    <row r="14" spans="1:24" s="924" customFormat="1" ht="24.75" customHeight="1">
      <c r="A14" s="956" t="s">
        <v>981</v>
      </c>
      <c r="B14" s="1119">
        <v>0</v>
      </c>
      <c r="C14" s="1119">
        <v>0</v>
      </c>
      <c r="D14" s="1119">
        <v>0</v>
      </c>
      <c r="E14" s="1119">
        <v>0</v>
      </c>
      <c r="F14" s="1119">
        <v>0</v>
      </c>
      <c r="G14" s="1120"/>
      <c r="H14" s="1119">
        <v>0</v>
      </c>
      <c r="I14" s="1118"/>
      <c r="R14" s="1008"/>
      <c r="S14" s="1008"/>
      <c r="T14" s="1008"/>
      <c r="U14" s="1008"/>
      <c r="V14" s="1008"/>
      <c r="W14" s="1008"/>
      <c r="X14" s="1008"/>
    </row>
    <row r="15" spans="1:24" s="924" customFormat="1" ht="24.75" customHeight="1">
      <c r="A15" s="956" t="s">
        <v>984</v>
      </c>
      <c r="B15" s="1119">
        <v>34512.603665020004</v>
      </c>
      <c r="C15" s="1119">
        <v>35635.032318570011</v>
      </c>
      <c r="D15" s="1119">
        <v>39671.288904879999</v>
      </c>
      <c r="E15" s="1119">
        <v>41790.614414460011</v>
      </c>
      <c r="F15" s="1119">
        <v>1122.4286535500069</v>
      </c>
      <c r="G15" s="1120">
        <v>3.252228271284082</v>
      </c>
      <c r="H15" s="1119">
        <v>2119.3255095800123</v>
      </c>
      <c r="I15" s="1118">
        <v>5.3422149067592111</v>
      </c>
      <c r="R15" s="1008"/>
      <c r="S15" s="1008"/>
      <c r="T15" s="1008"/>
      <c r="U15" s="1008"/>
      <c r="V15" s="1008"/>
      <c r="W15" s="1008"/>
      <c r="X15" s="1008"/>
    </row>
    <row r="16" spans="1:24" s="924" customFormat="1" ht="24.75" customHeight="1">
      <c r="A16" s="956" t="s">
        <v>982</v>
      </c>
      <c r="B16" s="1119">
        <v>34512.603665020004</v>
      </c>
      <c r="C16" s="1119">
        <v>35635.032318570011</v>
      </c>
      <c r="D16" s="1119">
        <v>39671.288904879999</v>
      </c>
      <c r="E16" s="1119">
        <v>41790.614414460011</v>
      </c>
      <c r="F16" s="1119">
        <v>1122.4286535500069</v>
      </c>
      <c r="G16" s="1120">
        <v>3.252228271284082</v>
      </c>
      <c r="H16" s="1119">
        <v>2119.3255095800123</v>
      </c>
      <c r="I16" s="1118">
        <v>5.3422149067592111</v>
      </c>
      <c r="R16" s="1008"/>
      <c r="S16" s="1008"/>
      <c r="T16" s="1008"/>
      <c r="U16" s="1008"/>
      <c r="V16" s="1008"/>
      <c r="W16" s="1008"/>
      <c r="X16" s="1008"/>
    </row>
    <row r="17" spans="1:24" s="924" customFormat="1" ht="24.75" customHeight="1">
      <c r="A17" s="956" t="s">
        <v>981</v>
      </c>
      <c r="B17" s="1119">
        <v>0</v>
      </c>
      <c r="C17" s="1119">
        <v>0</v>
      </c>
      <c r="D17" s="1119">
        <v>0</v>
      </c>
      <c r="E17" s="1119">
        <v>0</v>
      </c>
      <c r="F17" s="1119">
        <v>0</v>
      </c>
      <c r="G17" s="1120"/>
      <c r="H17" s="1119">
        <v>0</v>
      </c>
      <c r="I17" s="1118"/>
      <c r="R17" s="1008"/>
      <c r="S17" s="1008"/>
      <c r="T17" s="1008"/>
      <c r="U17" s="1008"/>
      <c r="V17" s="1008"/>
      <c r="W17" s="1008"/>
      <c r="X17" s="1008"/>
    </row>
    <row r="18" spans="1:24" s="924" customFormat="1" ht="24.75" customHeight="1">
      <c r="A18" s="956" t="s">
        <v>983</v>
      </c>
      <c r="B18" s="1119">
        <v>3986.2470527999999</v>
      </c>
      <c r="C18" s="1119">
        <v>3599.0515803599988</v>
      </c>
      <c r="D18" s="1119">
        <v>5230.1385684835996</v>
      </c>
      <c r="E18" s="1119">
        <v>7089.1276576300024</v>
      </c>
      <c r="F18" s="1119">
        <v>-387.19547244000114</v>
      </c>
      <c r="G18" s="1120">
        <v>-9.7132833793637854</v>
      </c>
      <c r="H18" s="1119">
        <v>1858.9890891464029</v>
      </c>
      <c r="I18" s="1118">
        <v>35.543782727832948</v>
      </c>
      <c r="R18" s="1008"/>
      <c r="S18" s="1008"/>
      <c r="T18" s="1008"/>
      <c r="U18" s="1008"/>
      <c r="V18" s="1008"/>
      <c r="W18" s="1008"/>
      <c r="X18" s="1008"/>
    </row>
    <row r="19" spans="1:24" s="924" customFormat="1" ht="24.75" customHeight="1">
      <c r="A19" s="956" t="s">
        <v>982</v>
      </c>
      <c r="B19" s="1119">
        <v>3986.2470527999999</v>
      </c>
      <c r="C19" s="1119">
        <v>3599.0515803599988</v>
      </c>
      <c r="D19" s="1119">
        <v>5230.1385684835996</v>
      </c>
      <c r="E19" s="1119">
        <v>7089.1276576300024</v>
      </c>
      <c r="F19" s="1119">
        <v>-387.19547244000114</v>
      </c>
      <c r="G19" s="1120">
        <v>-9.7132833793637854</v>
      </c>
      <c r="H19" s="1119">
        <v>1858.9890891464029</v>
      </c>
      <c r="I19" s="1118">
        <v>35.543782727832948</v>
      </c>
      <c r="R19" s="1008"/>
      <c r="S19" s="1008"/>
      <c r="T19" s="1008"/>
      <c r="U19" s="1008"/>
      <c r="V19" s="1008"/>
      <c r="W19" s="1008"/>
      <c r="X19" s="1008"/>
    </row>
    <row r="20" spans="1:24" s="924" customFormat="1" ht="24.75" customHeight="1">
      <c r="A20" s="956" t="s">
        <v>981</v>
      </c>
      <c r="B20" s="1119">
        <v>0</v>
      </c>
      <c r="C20" s="1119">
        <v>0</v>
      </c>
      <c r="D20" s="1119">
        <v>0</v>
      </c>
      <c r="E20" s="1119">
        <v>0</v>
      </c>
      <c r="F20" s="1119">
        <v>0</v>
      </c>
      <c r="G20" s="1120"/>
      <c r="H20" s="1119">
        <v>0</v>
      </c>
      <c r="I20" s="1118"/>
      <c r="R20" s="1008"/>
      <c r="S20" s="1008"/>
      <c r="T20" s="1008"/>
      <c r="U20" s="1008"/>
      <c r="V20" s="1008"/>
      <c r="W20" s="1008"/>
      <c r="X20" s="1008"/>
    </row>
    <row r="21" spans="1:24" s="924" customFormat="1" ht="24.75" customHeight="1">
      <c r="A21" s="956" t="s">
        <v>980</v>
      </c>
      <c r="B21" s="1119">
        <v>47.869988290000002</v>
      </c>
      <c r="C21" s="1119">
        <v>51.182190130000002</v>
      </c>
      <c r="D21" s="1119">
        <v>55.761899270000001</v>
      </c>
      <c r="E21" s="1119">
        <v>57.761408659999994</v>
      </c>
      <c r="F21" s="1119">
        <v>3.3122018400000002</v>
      </c>
      <c r="G21" s="1120">
        <v>6.9191615839436418</v>
      </c>
      <c r="H21" s="1119">
        <v>1.9995093899999929</v>
      </c>
      <c r="I21" s="1118">
        <v>3.5857985760462299</v>
      </c>
      <c r="R21" s="1008"/>
      <c r="S21" s="1008"/>
      <c r="T21" s="1008"/>
      <c r="U21" s="1008"/>
      <c r="V21" s="1008"/>
      <c r="W21" s="1008"/>
      <c r="X21" s="1008"/>
    </row>
    <row r="22" spans="1:24" s="924" customFormat="1" ht="24.75" customHeight="1">
      <c r="A22" s="1037" t="s">
        <v>979</v>
      </c>
      <c r="B22" s="1116">
        <v>232.39126690000001</v>
      </c>
      <c r="C22" s="1116">
        <v>151.68022099999999</v>
      </c>
      <c r="D22" s="1116">
        <v>194.2006327</v>
      </c>
      <c r="E22" s="1116">
        <v>99.074289999999991</v>
      </c>
      <c r="F22" s="1116">
        <v>-80.711045900000016</v>
      </c>
      <c r="G22" s="1117">
        <v>-34.730670810762732</v>
      </c>
      <c r="H22" s="1116">
        <v>-95.126342700000009</v>
      </c>
      <c r="I22" s="1115">
        <v>-48.98353902221865</v>
      </c>
      <c r="R22" s="1008"/>
      <c r="S22" s="1008"/>
      <c r="T22" s="1008"/>
      <c r="U22" s="1008"/>
      <c r="V22" s="1008"/>
      <c r="W22" s="1008"/>
      <c r="X22" s="1008"/>
    </row>
    <row r="23" spans="1:24" s="924" customFormat="1" ht="24.75" customHeight="1">
      <c r="A23" s="1037" t="s">
        <v>978</v>
      </c>
      <c r="B23" s="1116">
        <v>0</v>
      </c>
      <c r="C23" s="1116">
        <v>0</v>
      </c>
      <c r="D23" s="1116">
        <v>0</v>
      </c>
      <c r="E23" s="1116">
        <v>0</v>
      </c>
      <c r="F23" s="1116">
        <v>0</v>
      </c>
      <c r="G23" s="1117"/>
      <c r="H23" s="1116">
        <v>0</v>
      </c>
      <c r="I23" s="1115"/>
      <c r="R23" s="1008"/>
      <c r="S23" s="1008"/>
      <c r="T23" s="1008"/>
      <c r="U23" s="1008"/>
      <c r="V23" s="1008"/>
      <c r="W23" s="1008"/>
      <c r="X23" s="1008"/>
    </row>
    <row r="24" spans="1:24" s="924" customFormat="1" ht="24.75" customHeight="1">
      <c r="A24" s="1105" t="s">
        <v>977</v>
      </c>
      <c r="B24" s="1116">
        <v>31684.388312695519</v>
      </c>
      <c r="C24" s="1116">
        <v>34632.928767412261</v>
      </c>
      <c r="D24" s="1116">
        <v>35026.056845542378</v>
      </c>
      <c r="E24" s="1116">
        <v>36620.269926242254</v>
      </c>
      <c r="F24" s="1116">
        <v>2948.5404547167418</v>
      </c>
      <c r="G24" s="1117">
        <v>9.305972473312039</v>
      </c>
      <c r="H24" s="1116">
        <v>1594.2130806998757</v>
      </c>
      <c r="I24" s="1115">
        <v>4.5515060051721594</v>
      </c>
      <c r="R24" s="1008"/>
      <c r="S24" s="1008"/>
      <c r="T24" s="1008"/>
      <c r="U24" s="1008"/>
      <c r="V24" s="1008"/>
      <c r="W24" s="1008"/>
      <c r="X24" s="1008"/>
    </row>
    <row r="25" spans="1:24" s="924" customFormat="1" ht="24.75" customHeight="1">
      <c r="A25" s="1072" t="s">
        <v>976</v>
      </c>
      <c r="B25" s="1119">
        <v>13047.831773239999</v>
      </c>
      <c r="C25" s="1119">
        <v>13472.071183239997</v>
      </c>
      <c r="D25" s="1119">
        <v>13780.690964240004</v>
      </c>
      <c r="E25" s="1119">
        <v>13650.83390474</v>
      </c>
      <c r="F25" s="1119">
        <v>424.23940999999832</v>
      </c>
      <c r="G25" s="1120">
        <v>3.2514169202432353</v>
      </c>
      <c r="H25" s="1119">
        <v>-129.85705950000374</v>
      </c>
      <c r="I25" s="1118">
        <v>-0.94231167244787917</v>
      </c>
      <c r="R25" s="1008"/>
      <c r="S25" s="1008"/>
      <c r="T25" s="1008"/>
      <c r="U25" s="1008"/>
      <c r="V25" s="1008"/>
      <c r="W25" s="1008"/>
      <c r="X25" s="1008"/>
    </row>
    <row r="26" spans="1:24" s="924" customFormat="1" ht="24.75" customHeight="1">
      <c r="A26" s="1072" t="s">
        <v>975</v>
      </c>
      <c r="B26" s="1119">
        <v>6350.2412992328009</v>
      </c>
      <c r="C26" s="1119">
        <v>7647.6028980325518</v>
      </c>
      <c r="D26" s="1119">
        <v>6885.0629851833</v>
      </c>
      <c r="E26" s="1119">
        <v>9193.0258164428724</v>
      </c>
      <c r="F26" s="1119">
        <v>1297.3615987997509</v>
      </c>
      <c r="G26" s="1120">
        <v>20.430114977780303</v>
      </c>
      <c r="H26" s="1119">
        <v>2307.9628312595723</v>
      </c>
      <c r="I26" s="1118">
        <v>33.521303090855135</v>
      </c>
      <c r="R26" s="1008"/>
      <c r="S26" s="1008"/>
      <c r="T26" s="1008"/>
      <c r="U26" s="1008"/>
      <c r="V26" s="1008"/>
      <c r="W26" s="1008"/>
      <c r="X26" s="1008"/>
    </row>
    <row r="27" spans="1:24" s="924" customFormat="1" ht="24.75" customHeight="1">
      <c r="A27" s="1072" t="s">
        <v>974</v>
      </c>
      <c r="B27" s="1119">
        <v>0</v>
      </c>
      <c r="C27" s="1119">
        <v>0</v>
      </c>
      <c r="D27" s="1119">
        <v>0</v>
      </c>
      <c r="E27" s="1119">
        <v>0</v>
      </c>
      <c r="F27" s="1119">
        <v>0</v>
      </c>
      <c r="G27" s="1120"/>
      <c r="H27" s="1119">
        <v>0</v>
      </c>
      <c r="I27" s="1118"/>
      <c r="R27" s="1008"/>
      <c r="S27" s="1008"/>
      <c r="T27" s="1008"/>
      <c r="U27" s="1008"/>
      <c r="V27" s="1008"/>
      <c r="W27" s="1008"/>
      <c r="X27" s="1008"/>
    </row>
    <row r="28" spans="1:24" s="924" customFormat="1" ht="24.75" customHeight="1">
      <c r="A28" s="1072" t="s">
        <v>973</v>
      </c>
      <c r="B28" s="1119">
        <v>12286.315240222719</v>
      </c>
      <c r="C28" s="1119">
        <v>13513.254686139717</v>
      </c>
      <c r="D28" s="1119">
        <v>14360.302896119076</v>
      </c>
      <c r="E28" s="1119">
        <v>13776.410205059377</v>
      </c>
      <c r="F28" s="1119">
        <v>1226.939445916998</v>
      </c>
      <c r="G28" s="1120">
        <v>9.9862279448948676</v>
      </c>
      <c r="H28" s="1119">
        <v>-583.89269105969834</v>
      </c>
      <c r="I28" s="1118">
        <v>-4.066019326218373</v>
      </c>
      <c r="R28" s="1008"/>
      <c r="S28" s="1008"/>
      <c r="T28" s="1008"/>
      <c r="U28" s="1008"/>
      <c r="V28" s="1008"/>
      <c r="W28" s="1008"/>
      <c r="X28" s="1008"/>
    </row>
    <row r="29" spans="1:24" s="924" customFormat="1" ht="24.75" customHeight="1">
      <c r="A29" s="1037" t="s">
        <v>972</v>
      </c>
      <c r="B29" s="1116">
        <v>94863.705916526596</v>
      </c>
      <c r="C29" s="1116">
        <v>99168.810272523333</v>
      </c>
      <c r="D29" s="1116">
        <v>110013.59371630593</v>
      </c>
      <c r="E29" s="1116">
        <v>114615.59081127321</v>
      </c>
      <c r="F29" s="1116">
        <v>4305.1043559967366</v>
      </c>
      <c r="G29" s="1117">
        <v>4.5381996353641574</v>
      </c>
      <c r="H29" s="1116">
        <v>4601.9970949672861</v>
      </c>
      <c r="I29" s="1115">
        <v>4.1831167763090624</v>
      </c>
      <c r="R29" s="1008"/>
      <c r="S29" s="1008"/>
      <c r="T29" s="1008"/>
      <c r="U29" s="1008"/>
      <c r="V29" s="1008"/>
      <c r="W29" s="1008"/>
      <c r="X29" s="1008"/>
    </row>
    <row r="30" spans="1:24" s="924" customFormat="1" ht="24.75" customHeight="1">
      <c r="A30" s="1104" t="s">
        <v>971</v>
      </c>
      <c r="B30" s="1116">
        <v>5515.6674986300004</v>
      </c>
      <c r="C30" s="1116">
        <v>5310.4740711599998</v>
      </c>
      <c r="D30" s="1116">
        <v>6268.0918505100008</v>
      </c>
      <c r="E30" s="1116">
        <v>7471.1923354999999</v>
      </c>
      <c r="F30" s="1116">
        <v>-205.19342747000064</v>
      </c>
      <c r="G30" s="1117">
        <v>-3.7201921167468357</v>
      </c>
      <c r="H30" s="1116">
        <v>1203.1004849899991</v>
      </c>
      <c r="I30" s="1115">
        <v>19.1940468276978</v>
      </c>
      <c r="R30" s="1008"/>
      <c r="S30" s="1008"/>
      <c r="T30" s="1008"/>
      <c r="U30" s="1008"/>
      <c r="V30" s="1008"/>
      <c r="W30" s="1008"/>
      <c r="X30" s="1008"/>
    </row>
    <row r="31" spans="1:24" s="924" customFormat="1" ht="24.75" customHeight="1">
      <c r="A31" s="956" t="s">
        <v>970</v>
      </c>
      <c r="B31" s="1119">
        <v>1304.4036151099999</v>
      </c>
      <c r="C31" s="1119">
        <v>1099.62438094</v>
      </c>
      <c r="D31" s="1119">
        <v>1434.69842092</v>
      </c>
      <c r="E31" s="1119">
        <v>1444.8043891500001</v>
      </c>
      <c r="F31" s="1119">
        <v>-204.77923416999988</v>
      </c>
      <c r="G31" s="1120">
        <v>-15.699069812278227</v>
      </c>
      <c r="H31" s="1119">
        <v>10.105968230000144</v>
      </c>
      <c r="I31" s="1118">
        <v>0.70439669289659457</v>
      </c>
      <c r="R31" s="1008"/>
      <c r="S31" s="1008"/>
      <c r="T31" s="1008"/>
      <c r="U31" s="1008"/>
      <c r="V31" s="1008"/>
      <c r="W31" s="1008"/>
      <c r="X31" s="1008"/>
    </row>
    <row r="32" spans="1:24" s="924" customFormat="1" ht="24.75" customHeight="1">
      <c r="A32" s="956" t="s">
        <v>993</v>
      </c>
      <c r="B32" s="1119">
        <v>4210.7347835199998</v>
      </c>
      <c r="C32" s="1119">
        <v>4205.2572702199996</v>
      </c>
      <c r="D32" s="1119">
        <v>4809.8639008400005</v>
      </c>
      <c r="E32" s="1119">
        <v>6025.5641263499992</v>
      </c>
      <c r="F32" s="1119">
        <v>-5.4775133000002825</v>
      </c>
      <c r="G32" s="1120">
        <v>-0.13008450025012755</v>
      </c>
      <c r="H32" s="1119">
        <v>1215.7002255099987</v>
      </c>
      <c r="I32" s="1118">
        <v>25.275148124205497</v>
      </c>
      <c r="R32" s="1008"/>
      <c r="S32" s="1008"/>
      <c r="T32" s="1008"/>
      <c r="U32" s="1008"/>
      <c r="V32" s="1008"/>
      <c r="W32" s="1008"/>
      <c r="X32" s="1008"/>
    </row>
    <row r="33" spans="1:24" s="924" customFormat="1" ht="24.75" customHeight="1">
      <c r="A33" s="956" t="s">
        <v>968</v>
      </c>
      <c r="B33" s="1119">
        <v>8.5099999999999995E-2</v>
      </c>
      <c r="C33" s="1119">
        <v>7.3419999999999999E-2</v>
      </c>
      <c r="D33" s="1119">
        <v>0.19597999999999999</v>
      </c>
      <c r="E33" s="1119">
        <v>0.37981999999999999</v>
      </c>
      <c r="F33" s="1119">
        <v>-1.1679999999999996E-2</v>
      </c>
      <c r="G33" s="1120">
        <v>-13.725029377203285</v>
      </c>
      <c r="H33" s="1119">
        <v>0.18384</v>
      </c>
      <c r="I33" s="1118">
        <v>93.805490356158799</v>
      </c>
      <c r="R33" s="1008"/>
      <c r="S33" s="1008"/>
      <c r="T33" s="1008"/>
      <c r="U33" s="1008"/>
      <c r="V33" s="1008"/>
      <c r="W33" s="1008"/>
      <c r="X33" s="1008"/>
    </row>
    <row r="34" spans="1:24" s="924" customFormat="1" ht="24.75" customHeight="1">
      <c r="A34" s="956" t="s">
        <v>967</v>
      </c>
      <c r="B34" s="1119">
        <v>0</v>
      </c>
      <c r="C34" s="1119">
        <v>0</v>
      </c>
      <c r="D34" s="1119">
        <v>0</v>
      </c>
      <c r="E34" s="1119">
        <v>0</v>
      </c>
      <c r="F34" s="1119">
        <v>0</v>
      </c>
      <c r="G34" s="1120"/>
      <c r="H34" s="1119">
        <v>0</v>
      </c>
      <c r="I34" s="1118"/>
      <c r="R34" s="1008"/>
      <c r="S34" s="1008"/>
      <c r="T34" s="1008"/>
      <c r="U34" s="1008"/>
      <c r="V34" s="1008"/>
      <c r="W34" s="1008"/>
      <c r="X34" s="1008"/>
    </row>
    <row r="35" spans="1:24" s="924" customFormat="1" ht="24.75" customHeight="1">
      <c r="A35" s="956" t="s">
        <v>966</v>
      </c>
      <c r="B35" s="1119">
        <v>0.44400000000000001</v>
      </c>
      <c r="C35" s="1119">
        <v>5.5190000000000001</v>
      </c>
      <c r="D35" s="1119">
        <v>23.333548750000002</v>
      </c>
      <c r="E35" s="1119">
        <v>0.44400000000000001</v>
      </c>
      <c r="F35" s="1119">
        <v>5.0750000000000002</v>
      </c>
      <c r="G35" s="1120">
        <v>1143.018018018018</v>
      </c>
      <c r="H35" s="1119">
        <v>-22.889548750000003</v>
      </c>
      <c r="I35" s="1118">
        <v>-98.097160424429646</v>
      </c>
      <c r="R35" s="1008"/>
      <c r="S35" s="1008"/>
      <c r="T35" s="1008"/>
      <c r="U35" s="1008"/>
      <c r="V35" s="1008"/>
      <c r="W35" s="1008"/>
      <c r="X35" s="1008"/>
    </row>
    <row r="36" spans="1:24" s="924" customFormat="1" ht="24.75" customHeight="1">
      <c r="A36" s="1104" t="s">
        <v>965</v>
      </c>
      <c r="B36" s="1116">
        <v>86952.661647349058</v>
      </c>
      <c r="C36" s="1116">
        <v>90510.527823747499</v>
      </c>
      <c r="D36" s="1116">
        <v>100984.85771258589</v>
      </c>
      <c r="E36" s="1116">
        <v>104064.10132050002</v>
      </c>
      <c r="F36" s="1116">
        <v>3557.8661763984419</v>
      </c>
      <c r="G36" s="1117">
        <v>4.0917277389713025</v>
      </c>
      <c r="H36" s="1116">
        <v>3079.2436079141335</v>
      </c>
      <c r="I36" s="1115">
        <v>3.0492131965744829</v>
      </c>
      <c r="R36" s="1008"/>
      <c r="S36" s="1008"/>
      <c r="T36" s="1008"/>
      <c r="U36" s="1008"/>
      <c r="V36" s="1008"/>
      <c r="W36" s="1008"/>
      <c r="X36" s="1008"/>
    </row>
    <row r="37" spans="1:24" s="924" customFormat="1" ht="24.75" customHeight="1">
      <c r="A37" s="956" t="s">
        <v>964</v>
      </c>
      <c r="B37" s="1119">
        <v>3687.7</v>
      </c>
      <c r="C37" s="1119">
        <v>3732.7</v>
      </c>
      <c r="D37" s="1119">
        <v>5322.1</v>
      </c>
      <c r="E37" s="1119">
        <v>5371.1</v>
      </c>
      <c r="F37" s="1119">
        <v>45</v>
      </c>
      <c r="G37" s="1120">
        <v>1.220272798763457</v>
      </c>
      <c r="H37" s="1119">
        <v>49</v>
      </c>
      <c r="I37" s="1118">
        <v>0.92068920163093515</v>
      </c>
      <c r="R37" s="1008"/>
      <c r="S37" s="1008"/>
      <c r="T37" s="1008"/>
      <c r="U37" s="1008"/>
      <c r="V37" s="1008"/>
      <c r="W37" s="1008"/>
      <c r="X37" s="1008"/>
    </row>
    <row r="38" spans="1:24" s="924" customFormat="1" ht="24.75" customHeight="1">
      <c r="A38" s="958" t="s">
        <v>963</v>
      </c>
      <c r="B38" s="1119">
        <v>296.57691491999998</v>
      </c>
      <c r="C38" s="1119">
        <v>334.51177442999995</v>
      </c>
      <c r="D38" s="1119">
        <v>183.89110943</v>
      </c>
      <c r="E38" s="1119">
        <v>219.13617084000001</v>
      </c>
      <c r="F38" s="1119">
        <v>37.934859509999967</v>
      </c>
      <c r="G38" s="1120">
        <v>12.790900977654546</v>
      </c>
      <c r="H38" s="1119">
        <v>35.245061410000005</v>
      </c>
      <c r="I38" s="1118">
        <v>19.166267210659466</v>
      </c>
      <c r="R38" s="1008"/>
      <c r="S38" s="1008"/>
      <c r="T38" s="1008"/>
      <c r="U38" s="1008"/>
      <c r="V38" s="1008"/>
      <c r="W38" s="1008"/>
      <c r="X38" s="1008"/>
    </row>
    <row r="39" spans="1:24" s="924" customFormat="1" ht="24.75" customHeight="1">
      <c r="A39" s="1073" t="s">
        <v>962</v>
      </c>
      <c r="B39" s="1119">
        <v>18719.424552103083</v>
      </c>
      <c r="C39" s="1119">
        <v>19735.205782253084</v>
      </c>
      <c r="D39" s="1119">
        <v>20648.368910081022</v>
      </c>
      <c r="E39" s="1119">
        <v>21579.801879704806</v>
      </c>
      <c r="F39" s="1119">
        <v>1015.7812301500016</v>
      </c>
      <c r="G39" s="1120">
        <v>5.4263485895237151</v>
      </c>
      <c r="H39" s="1119">
        <v>931.43296962378372</v>
      </c>
      <c r="I39" s="1118">
        <v>4.5109275879366733</v>
      </c>
      <c r="R39" s="1008"/>
      <c r="S39" s="1008"/>
      <c r="T39" s="1008"/>
      <c r="U39" s="1008"/>
      <c r="V39" s="1008"/>
      <c r="W39" s="1008"/>
      <c r="X39" s="1008"/>
    </row>
    <row r="40" spans="1:24" s="924" customFormat="1" ht="24.75" customHeight="1">
      <c r="A40" s="1073" t="s">
        <v>961</v>
      </c>
      <c r="B40" s="1119">
        <v>0</v>
      </c>
      <c r="C40" s="1119">
        <v>0</v>
      </c>
      <c r="D40" s="1119">
        <v>0</v>
      </c>
      <c r="E40" s="1119">
        <v>0</v>
      </c>
      <c r="F40" s="1119">
        <v>0</v>
      </c>
      <c r="G40" s="1120"/>
      <c r="H40" s="1119">
        <v>0</v>
      </c>
      <c r="I40" s="1118"/>
      <c r="R40" s="1008"/>
      <c r="S40" s="1008"/>
      <c r="T40" s="1008"/>
      <c r="U40" s="1008"/>
      <c r="V40" s="1008"/>
      <c r="W40" s="1008"/>
      <c r="X40" s="1008"/>
    </row>
    <row r="41" spans="1:24" s="924" customFormat="1" ht="24.75" customHeight="1">
      <c r="A41" s="956" t="s">
        <v>960</v>
      </c>
      <c r="B41" s="1119">
        <v>18719.424552103083</v>
      </c>
      <c r="C41" s="1119">
        <v>19735.205782253084</v>
      </c>
      <c r="D41" s="1119">
        <v>20648.368910081022</v>
      </c>
      <c r="E41" s="1119">
        <v>21579.801879704806</v>
      </c>
      <c r="F41" s="1119">
        <v>1015.7812301500016</v>
      </c>
      <c r="G41" s="1120">
        <v>5.4263485895237151</v>
      </c>
      <c r="H41" s="1119">
        <v>931.43296962378372</v>
      </c>
      <c r="I41" s="1118">
        <v>4.5109275879366733</v>
      </c>
      <c r="R41" s="1008"/>
      <c r="S41" s="1008"/>
      <c r="T41" s="1008"/>
      <c r="U41" s="1008"/>
      <c r="V41" s="1008"/>
      <c r="W41" s="1008"/>
      <c r="X41" s="1008"/>
    </row>
    <row r="42" spans="1:24" s="924" customFormat="1" ht="24.75" customHeight="1">
      <c r="A42" s="958" t="s">
        <v>959</v>
      </c>
      <c r="B42" s="1119">
        <v>64248.960180325972</v>
      </c>
      <c r="C42" s="1119">
        <v>66708.110267064418</v>
      </c>
      <c r="D42" s="1119">
        <v>74830.497693074867</v>
      </c>
      <c r="E42" s="1119">
        <v>76894.063269955222</v>
      </c>
      <c r="F42" s="1119">
        <v>2459.1500867384457</v>
      </c>
      <c r="G42" s="1120">
        <v>3.8275328967759323</v>
      </c>
      <c r="H42" s="1119">
        <v>2063.5655768803554</v>
      </c>
      <c r="I42" s="1118">
        <v>2.7576531501157269</v>
      </c>
      <c r="R42" s="1008"/>
      <c r="S42" s="1008"/>
      <c r="T42" s="1008"/>
      <c r="U42" s="1008"/>
      <c r="V42" s="1008"/>
      <c r="W42" s="1008"/>
      <c r="X42" s="1008"/>
    </row>
    <row r="43" spans="1:24" s="924" customFormat="1" ht="24.75" customHeight="1">
      <c r="A43" s="958" t="s">
        <v>958</v>
      </c>
      <c r="B43" s="1119">
        <v>57227.776230144409</v>
      </c>
      <c r="C43" s="1119">
        <v>59393.687206654417</v>
      </c>
      <c r="D43" s="1119">
        <v>67488.467235720294</v>
      </c>
      <c r="E43" s="1119">
        <v>69205.810783904439</v>
      </c>
      <c r="F43" s="1119">
        <v>2165.9109765100075</v>
      </c>
      <c r="G43" s="1120">
        <v>3.7847197972531492</v>
      </c>
      <c r="H43" s="1119">
        <v>1717.3435481841443</v>
      </c>
      <c r="I43" s="1118">
        <v>2.5446474316654637</v>
      </c>
      <c r="R43" s="1008"/>
      <c r="S43" s="1008"/>
      <c r="T43" s="1008"/>
      <c r="U43" s="1008"/>
      <c r="V43" s="1008"/>
      <c r="W43" s="1008"/>
      <c r="X43" s="1008"/>
    </row>
    <row r="44" spans="1:24" s="924" customFormat="1" ht="24.75" customHeight="1">
      <c r="A44" s="956" t="s">
        <v>957</v>
      </c>
      <c r="B44" s="1119">
        <v>7021.1839501815657</v>
      </c>
      <c r="C44" s="1119">
        <v>7314.4230604100012</v>
      </c>
      <c r="D44" s="1119">
        <v>7342.0304573545664</v>
      </c>
      <c r="E44" s="1119">
        <v>7688.252486050781</v>
      </c>
      <c r="F44" s="1119">
        <v>293.23911022843549</v>
      </c>
      <c r="G44" s="1120">
        <v>4.1764909210340857</v>
      </c>
      <c r="H44" s="1119">
        <v>346.22202869621469</v>
      </c>
      <c r="I44" s="1118">
        <v>4.7156168951792008</v>
      </c>
      <c r="R44" s="1008"/>
      <c r="S44" s="1008"/>
      <c r="T44" s="1008"/>
      <c r="U44" s="1008"/>
      <c r="V44" s="1008"/>
      <c r="W44" s="1008"/>
      <c r="X44" s="1008"/>
    </row>
    <row r="45" spans="1:24" s="924" customFormat="1" ht="24.75" customHeight="1">
      <c r="A45" s="1072" t="s">
        <v>956</v>
      </c>
      <c r="B45" s="1119">
        <v>0</v>
      </c>
      <c r="C45" s="1119">
        <v>0</v>
      </c>
      <c r="D45" s="1119">
        <v>0</v>
      </c>
      <c r="E45" s="1119">
        <v>0</v>
      </c>
      <c r="F45" s="1119">
        <v>0</v>
      </c>
      <c r="G45" s="1120"/>
      <c r="H45" s="1119">
        <v>0</v>
      </c>
      <c r="I45" s="1118"/>
      <c r="R45" s="1008"/>
      <c r="S45" s="1008"/>
      <c r="T45" s="1008"/>
      <c r="U45" s="1008"/>
      <c r="V45" s="1008"/>
      <c r="W45" s="1008"/>
      <c r="X45" s="1008"/>
    </row>
    <row r="46" spans="1:24" s="924" customFormat="1" ht="24.75" customHeight="1">
      <c r="A46" s="1103" t="s">
        <v>955</v>
      </c>
      <c r="B46" s="1116">
        <v>0</v>
      </c>
      <c r="C46" s="1116">
        <v>0</v>
      </c>
      <c r="D46" s="1116">
        <v>0</v>
      </c>
      <c r="E46" s="1116">
        <v>0</v>
      </c>
      <c r="F46" s="1116">
        <v>0</v>
      </c>
      <c r="G46" s="1117"/>
      <c r="H46" s="1116">
        <v>0</v>
      </c>
      <c r="I46" s="1115"/>
      <c r="R46" s="1008"/>
      <c r="S46" s="1008"/>
      <c r="T46" s="1008"/>
      <c r="U46" s="1008"/>
      <c r="V46" s="1008"/>
      <c r="W46" s="1008"/>
      <c r="X46" s="1008"/>
    </row>
    <row r="47" spans="1:24" s="924" customFormat="1" ht="21.75" customHeight="1" thickBot="1">
      <c r="A47" s="1102" t="s">
        <v>954</v>
      </c>
      <c r="B47" s="1114">
        <v>2395.3767955946651</v>
      </c>
      <c r="C47" s="1113">
        <v>3347.8067396253837</v>
      </c>
      <c r="D47" s="1111">
        <v>2760.6441774972891</v>
      </c>
      <c r="E47" s="1111">
        <v>3080.2971606863457</v>
      </c>
      <c r="F47" s="1111">
        <v>952.42994403071862</v>
      </c>
      <c r="G47" s="1112">
        <v>39.76117434978628</v>
      </c>
      <c r="H47" s="1111">
        <v>319.65298318905661</v>
      </c>
      <c r="I47" s="1110">
        <v>11.57892733133191</v>
      </c>
      <c r="R47" s="1008"/>
      <c r="S47" s="1008"/>
      <c r="T47" s="1008"/>
      <c r="U47" s="1008"/>
      <c r="V47" s="1008"/>
      <c r="W47" s="1008"/>
      <c r="X47" s="1008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workbookViewId="0">
      <selection activeCell="A2" sqref="A2:I2"/>
    </sheetView>
  </sheetViews>
  <sheetFormatPr defaultRowHeight="15.75"/>
  <cols>
    <col min="1" max="1" width="32.42578125" style="1043" customWidth="1"/>
    <col min="2" max="6" width="12.7109375" style="1043" customWidth="1"/>
    <col min="7" max="7" width="8.85546875" style="1121" customWidth="1"/>
    <col min="8" max="8" width="12.28515625" style="1043" customWidth="1"/>
    <col min="9" max="9" width="10.140625" style="1121" customWidth="1"/>
    <col min="10" max="256" width="9.140625" style="1043"/>
    <col min="257" max="257" width="32.42578125" style="1043" customWidth="1"/>
    <col min="258" max="261" width="9.42578125" style="1043" bestFit="1" customWidth="1"/>
    <col min="262" max="262" width="8.42578125" style="1043" bestFit="1" customWidth="1"/>
    <col min="263" max="263" width="7.140625" style="1043" bestFit="1" customWidth="1"/>
    <col min="264" max="264" width="8.85546875" style="1043" customWidth="1"/>
    <col min="265" max="265" width="7.140625" style="1043" bestFit="1" customWidth="1"/>
    <col min="266" max="512" width="9.140625" style="1043"/>
    <col min="513" max="513" width="32.42578125" style="1043" customWidth="1"/>
    <col min="514" max="517" width="9.42578125" style="1043" bestFit="1" customWidth="1"/>
    <col min="518" max="518" width="8.42578125" style="1043" bestFit="1" customWidth="1"/>
    <col min="519" max="519" width="7.140625" style="1043" bestFit="1" customWidth="1"/>
    <col min="520" max="520" width="8.85546875" style="1043" customWidth="1"/>
    <col min="521" max="521" width="7.140625" style="1043" bestFit="1" customWidth="1"/>
    <col min="522" max="768" width="9.140625" style="1043"/>
    <col min="769" max="769" width="32.42578125" style="1043" customWidth="1"/>
    <col min="770" max="773" width="9.42578125" style="1043" bestFit="1" customWidth="1"/>
    <col min="774" max="774" width="8.42578125" style="1043" bestFit="1" customWidth="1"/>
    <col min="775" max="775" width="7.140625" style="1043" bestFit="1" customWidth="1"/>
    <col min="776" max="776" width="8.85546875" style="1043" customWidth="1"/>
    <col min="777" max="777" width="7.140625" style="1043" bestFit="1" customWidth="1"/>
    <col min="778" max="1024" width="9.140625" style="1043"/>
    <col min="1025" max="1025" width="32.42578125" style="1043" customWidth="1"/>
    <col min="1026" max="1029" width="9.42578125" style="1043" bestFit="1" customWidth="1"/>
    <col min="1030" max="1030" width="8.42578125" style="1043" bestFit="1" customWidth="1"/>
    <col min="1031" max="1031" width="7.140625" style="1043" bestFit="1" customWidth="1"/>
    <col min="1032" max="1032" width="8.85546875" style="1043" customWidth="1"/>
    <col min="1033" max="1033" width="7.140625" style="1043" bestFit="1" customWidth="1"/>
    <col min="1034" max="1280" width="9.140625" style="1043"/>
    <col min="1281" max="1281" width="32.42578125" style="1043" customWidth="1"/>
    <col min="1282" max="1285" width="9.42578125" style="1043" bestFit="1" customWidth="1"/>
    <col min="1286" max="1286" width="8.42578125" style="1043" bestFit="1" customWidth="1"/>
    <col min="1287" max="1287" width="7.140625" style="1043" bestFit="1" customWidth="1"/>
    <col min="1288" max="1288" width="8.85546875" style="1043" customWidth="1"/>
    <col min="1289" max="1289" width="7.140625" style="1043" bestFit="1" customWidth="1"/>
    <col min="1290" max="1536" width="9.140625" style="1043"/>
    <col min="1537" max="1537" width="32.42578125" style="1043" customWidth="1"/>
    <col min="1538" max="1541" width="9.42578125" style="1043" bestFit="1" customWidth="1"/>
    <col min="1542" max="1542" width="8.42578125" style="1043" bestFit="1" customWidth="1"/>
    <col min="1543" max="1543" width="7.140625" style="1043" bestFit="1" customWidth="1"/>
    <col min="1544" max="1544" width="8.85546875" style="1043" customWidth="1"/>
    <col min="1545" max="1545" width="7.140625" style="1043" bestFit="1" customWidth="1"/>
    <col min="1546" max="1792" width="9.140625" style="1043"/>
    <col min="1793" max="1793" width="32.42578125" style="1043" customWidth="1"/>
    <col min="1794" max="1797" width="9.42578125" style="1043" bestFit="1" customWidth="1"/>
    <col min="1798" max="1798" width="8.42578125" style="1043" bestFit="1" customWidth="1"/>
    <col min="1799" max="1799" width="7.140625" style="1043" bestFit="1" customWidth="1"/>
    <col min="1800" max="1800" width="8.85546875" style="1043" customWidth="1"/>
    <col min="1801" max="1801" width="7.140625" style="1043" bestFit="1" customWidth="1"/>
    <col min="1802" max="2048" width="9.140625" style="1043"/>
    <col min="2049" max="2049" width="32.42578125" style="1043" customWidth="1"/>
    <col min="2050" max="2053" width="9.42578125" style="1043" bestFit="1" customWidth="1"/>
    <col min="2054" max="2054" width="8.42578125" style="1043" bestFit="1" customWidth="1"/>
    <col min="2055" max="2055" width="7.140625" style="1043" bestFit="1" customWidth="1"/>
    <col min="2056" max="2056" width="8.85546875" style="1043" customWidth="1"/>
    <col min="2057" max="2057" width="7.140625" style="1043" bestFit="1" customWidth="1"/>
    <col min="2058" max="2304" width="9.140625" style="1043"/>
    <col min="2305" max="2305" width="32.42578125" style="1043" customWidth="1"/>
    <col min="2306" max="2309" width="9.42578125" style="1043" bestFit="1" customWidth="1"/>
    <col min="2310" max="2310" width="8.42578125" style="1043" bestFit="1" customWidth="1"/>
    <col min="2311" max="2311" width="7.140625" style="1043" bestFit="1" customWidth="1"/>
    <col min="2312" max="2312" width="8.85546875" style="1043" customWidth="1"/>
    <col min="2313" max="2313" width="7.140625" style="1043" bestFit="1" customWidth="1"/>
    <col min="2314" max="2560" width="9.140625" style="1043"/>
    <col min="2561" max="2561" width="32.42578125" style="1043" customWidth="1"/>
    <col min="2562" max="2565" width="9.42578125" style="1043" bestFit="1" customWidth="1"/>
    <col min="2566" max="2566" width="8.42578125" style="1043" bestFit="1" customWidth="1"/>
    <col min="2567" max="2567" width="7.140625" style="1043" bestFit="1" customWidth="1"/>
    <col min="2568" max="2568" width="8.85546875" style="1043" customWidth="1"/>
    <col min="2569" max="2569" width="7.140625" style="1043" bestFit="1" customWidth="1"/>
    <col min="2570" max="2816" width="9.140625" style="1043"/>
    <col min="2817" max="2817" width="32.42578125" style="1043" customWidth="1"/>
    <col min="2818" max="2821" width="9.42578125" style="1043" bestFit="1" customWidth="1"/>
    <col min="2822" max="2822" width="8.42578125" style="1043" bestFit="1" customWidth="1"/>
    <col min="2823" max="2823" width="7.140625" style="1043" bestFit="1" customWidth="1"/>
    <col min="2824" max="2824" width="8.85546875" style="1043" customWidth="1"/>
    <col min="2825" max="2825" width="7.140625" style="1043" bestFit="1" customWidth="1"/>
    <col min="2826" max="3072" width="9.140625" style="1043"/>
    <col min="3073" max="3073" width="32.42578125" style="1043" customWidth="1"/>
    <col min="3074" max="3077" width="9.42578125" style="1043" bestFit="1" customWidth="1"/>
    <col min="3078" max="3078" width="8.42578125" style="1043" bestFit="1" customWidth="1"/>
    <col min="3079" max="3079" width="7.140625" style="1043" bestFit="1" customWidth="1"/>
    <col min="3080" max="3080" width="8.85546875" style="1043" customWidth="1"/>
    <col min="3081" max="3081" width="7.140625" style="1043" bestFit="1" customWidth="1"/>
    <col min="3082" max="3328" width="9.140625" style="1043"/>
    <col min="3329" max="3329" width="32.42578125" style="1043" customWidth="1"/>
    <col min="3330" max="3333" width="9.42578125" style="1043" bestFit="1" customWidth="1"/>
    <col min="3334" max="3334" width="8.42578125" style="1043" bestFit="1" customWidth="1"/>
    <col min="3335" max="3335" width="7.140625" style="1043" bestFit="1" customWidth="1"/>
    <col min="3336" max="3336" width="8.85546875" style="1043" customWidth="1"/>
    <col min="3337" max="3337" width="7.140625" style="1043" bestFit="1" customWidth="1"/>
    <col min="3338" max="3584" width="9.140625" style="1043"/>
    <col min="3585" max="3585" width="32.42578125" style="1043" customWidth="1"/>
    <col min="3586" max="3589" width="9.42578125" style="1043" bestFit="1" customWidth="1"/>
    <col min="3590" max="3590" width="8.42578125" style="1043" bestFit="1" customWidth="1"/>
    <col min="3591" max="3591" width="7.140625" style="1043" bestFit="1" customWidth="1"/>
    <col min="3592" max="3592" width="8.85546875" style="1043" customWidth="1"/>
    <col min="3593" max="3593" width="7.140625" style="1043" bestFit="1" customWidth="1"/>
    <col min="3594" max="3840" width="9.140625" style="1043"/>
    <col min="3841" max="3841" width="32.42578125" style="1043" customWidth="1"/>
    <col min="3842" max="3845" width="9.42578125" style="1043" bestFit="1" customWidth="1"/>
    <col min="3846" max="3846" width="8.42578125" style="1043" bestFit="1" customWidth="1"/>
    <col min="3847" max="3847" width="7.140625" style="1043" bestFit="1" customWidth="1"/>
    <col min="3848" max="3848" width="8.85546875" style="1043" customWidth="1"/>
    <col min="3849" max="3849" width="7.140625" style="1043" bestFit="1" customWidth="1"/>
    <col min="3850" max="4096" width="9.140625" style="1043"/>
    <col min="4097" max="4097" width="32.42578125" style="1043" customWidth="1"/>
    <col min="4098" max="4101" width="9.42578125" style="1043" bestFit="1" customWidth="1"/>
    <col min="4102" max="4102" width="8.42578125" style="1043" bestFit="1" customWidth="1"/>
    <col min="4103" max="4103" width="7.140625" style="1043" bestFit="1" customWidth="1"/>
    <col min="4104" max="4104" width="8.85546875" style="1043" customWidth="1"/>
    <col min="4105" max="4105" width="7.140625" style="1043" bestFit="1" customWidth="1"/>
    <col min="4106" max="4352" width="9.140625" style="1043"/>
    <col min="4353" max="4353" width="32.42578125" style="1043" customWidth="1"/>
    <col min="4354" max="4357" width="9.42578125" style="1043" bestFit="1" customWidth="1"/>
    <col min="4358" max="4358" width="8.42578125" style="1043" bestFit="1" customWidth="1"/>
    <col min="4359" max="4359" width="7.140625" style="1043" bestFit="1" customWidth="1"/>
    <col min="4360" max="4360" width="8.85546875" style="1043" customWidth="1"/>
    <col min="4361" max="4361" width="7.140625" style="1043" bestFit="1" customWidth="1"/>
    <col min="4362" max="4608" width="9.140625" style="1043"/>
    <col min="4609" max="4609" width="32.42578125" style="1043" customWidth="1"/>
    <col min="4610" max="4613" width="9.42578125" style="1043" bestFit="1" customWidth="1"/>
    <col min="4614" max="4614" width="8.42578125" style="1043" bestFit="1" customWidth="1"/>
    <col min="4615" max="4615" width="7.140625" style="1043" bestFit="1" customWidth="1"/>
    <col min="4616" max="4616" width="8.85546875" style="1043" customWidth="1"/>
    <col min="4617" max="4617" width="7.140625" style="1043" bestFit="1" customWidth="1"/>
    <col min="4618" max="4864" width="9.140625" style="1043"/>
    <col min="4865" max="4865" width="32.42578125" style="1043" customWidth="1"/>
    <col min="4866" max="4869" width="9.42578125" style="1043" bestFit="1" customWidth="1"/>
    <col min="4870" max="4870" width="8.42578125" style="1043" bestFit="1" customWidth="1"/>
    <col min="4871" max="4871" width="7.140625" style="1043" bestFit="1" customWidth="1"/>
    <col min="4872" max="4872" width="8.85546875" style="1043" customWidth="1"/>
    <col min="4873" max="4873" width="7.140625" style="1043" bestFit="1" customWidth="1"/>
    <col min="4874" max="5120" width="9.140625" style="1043"/>
    <col min="5121" max="5121" width="32.42578125" style="1043" customWidth="1"/>
    <col min="5122" max="5125" width="9.42578125" style="1043" bestFit="1" customWidth="1"/>
    <col min="5126" max="5126" width="8.42578125" style="1043" bestFit="1" customWidth="1"/>
    <col min="5127" max="5127" width="7.140625" style="1043" bestFit="1" customWidth="1"/>
    <col min="5128" max="5128" width="8.85546875" style="1043" customWidth="1"/>
    <col min="5129" max="5129" width="7.140625" style="1043" bestFit="1" customWidth="1"/>
    <col min="5130" max="5376" width="9.140625" style="1043"/>
    <col min="5377" max="5377" width="32.42578125" style="1043" customWidth="1"/>
    <col min="5378" max="5381" width="9.42578125" style="1043" bestFit="1" customWidth="1"/>
    <col min="5382" max="5382" width="8.42578125" style="1043" bestFit="1" customWidth="1"/>
    <col min="5383" max="5383" width="7.140625" style="1043" bestFit="1" customWidth="1"/>
    <col min="5384" max="5384" width="8.85546875" style="1043" customWidth="1"/>
    <col min="5385" max="5385" width="7.140625" style="1043" bestFit="1" customWidth="1"/>
    <col min="5386" max="5632" width="9.140625" style="1043"/>
    <col min="5633" max="5633" width="32.42578125" style="1043" customWidth="1"/>
    <col min="5634" max="5637" width="9.42578125" style="1043" bestFit="1" customWidth="1"/>
    <col min="5638" max="5638" width="8.42578125" style="1043" bestFit="1" customWidth="1"/>
    <col min="5639" max="5639" width="7.140625" style="1043" bestFit="1" customWidth="1"/>
    <col min="5640" max="5640" width="8.85546875" style="1043" customWidth="1"/>
    <col min="5641" max="5641" width="7.140625" style="1043" bestFit="1" customWidth="1"/>
    <col min="5642" max="5888" width="9.140625" style="1043"/>
    <col min="5889" max="5889" width="32.42578125" style="1043" customWidth="1"/>
    <col min="5890" max="5893" width="9.42578125" style="1043" bestFit="1" customWidth="1"/>
    <col min="5894" max="5894" width="8.42578125" style="1043" bestFit="1" customWidth="1"/>
    <col min="5895" max="5895" width="7.140625" style="1043" bestFit="1" customWidth="1"/>
    <col min="5896" max="5896" width="8.85546875" style="1043" customWidth="1"/>
    <col min="5897" max="5897" width="7.140625" style="1043" bestFit="1" customWidth="1"/>
    <col min="5898" max="6144" width="9.140625" style="1043"/>
    <col min="6145" max="6145" width="32.42578125" style="1043" customWidth="1"/>
    <col min="6146" max="6149" width="9.42578125" style="1043" bestFit="1" customWidth="1"/>
    <col min="6150" max="6150" width="8.42578125" style="1043" bestFit="1" customWidth="1"/>
    <col min="6151" max="6151" width="7.140625" style="1043" bestFit="1" customWidth="1"/>
    <col min="6152" max="6152" width="8.85546875" style="1043" customWidth="1"/>
    <col min="6153" max="6153" width="7.140625" style="1043" bestFit="1" customWidth="1"/>
    <col min="6154" max="6400" width="9.140625" style="1043"/>
    <col min="6401" max="6401" width="32.42578125" style="1043" customWidth="1"/>
    <col min="6402" max="6405" width="9.42578125" style="1043" bestFit="1" customWidth="1"/>
    <col min="6406" max="6406" width="8.42578125" style="1043" bestFit="1" customWidth="1"/>
    <col min="6407" max="6407" width="7.140625" style="1043" bestFit="1" customWidth="1"/>
    <col min="6408" max="6408" width="8.85546875" style="1043" customWidth="1"/>
    <col min="6409" max="6409" width="7.140625" style="1043" bestFit="1" customWidth="1"/>
    <col min="6410" max="6656" width="9.140625" style="1043"/>
    <col min="6657" max="6657" width="32.42578125" style="1043" customWidth="1"/>
    <col min="6658" max="6661" width="9.42578125" style="1043" bestFit="1" customWidth="1"/>
    <col min="6662" max="6662" width="8.42578125" style="1043" bestFit="1" customWidth="1"/>
    <col min="6663" max="6663" width="7.140625" style="1043" bestFit="1" customWidth="1"/>
    <col min="6664" max="6664" width="8.85546875" style="1043" customWidth="1"/>
    <col min="6665" max="6665" width="7.140625" style="1043" bestFit="1" customWidth="1"/>
    <col min="6666" max="6912" width="9.140625" style="1043"/>
    <col min="6913" max="6913" width="32.42578125" style="1043" customWidth="1"/>
    <col min="6914" max="6917" width="9.42578125" style="1043" bestFit="1" customWidth="1"/>
    <col min="6918" max="6918" width="8.42578125" style="1043" bestFit="1" customWidth="1"/>
    <col min="6919" max="6919" width="7.140625" style="1043" bestFit="1" customWidth="1"/>
    <col min="6920" max="6920" width="8.85546875" style="1043" customWidth="1"/>
    <col min="6921" max="6921" width="7.140625" style="1043" bestFit="1" customWidth="1"/>
    <col min="6922" max="7168" width="9.140625" style="1043"/>
    <col min="7169" max="7169" width="32.42578125" style="1043" customWidth="1"/>
    <col min="7170" max="7173" width="9.42578125" style="1043" bestFit="1" customWidth="1"/>
    <col min="7174" max="7174" width="8.42578125" style="1043" bestFit="1" customWidth="1"/>
    <col min="7175" max="7175" width="7.140625" style="1043" bestFit="1" customWidth="1"/>
    <col min="7176" max="7176" width="8.85546875" style="1043" customWidth="1"/>
    <col min="7177" max="7177" width="7.140625" style="1043" bestFit="1" customWidth="1"/>
    <col min="7178" max="7424" width="9.140625" style="1043"/>
    <col min="7425" max="7425" width="32.42578125" style="1043" customWidth="1"/>
    <col min="7426" max="7429" width="9.42578125" style="1043" bestFit="1" customWidth="1"/>
    <col min="7430" max="7430" width="8.42578125" style="1043" bestFit="1" customWidth="1"/>
    <col min="7431" max="7431" width="7.140625" style="1043" bestFit="1" customWidth="1"/>
    <col min="7432" max="7432" width="8.85546875" style="1043" customWidth="1"/>
    <col min="7433" max="7433" width="7.140625" style="1043" bestFit="1" customWidth="1"/>
    <col min="7434" max="7680" width="9.140625" style="1043"/>
    <col min="7681" max="7681" width="32.42578125" style="1043" customWidth="1"/>
    <col min="7682" max="7685" width="9.42578125" style="1043" bestFit="1" customWidth="1"/>
    <col min="7686" max="7686" width="8.42578125" style="1043" bestFit="1" customWidth="1"/>
    <col min="7687" max="7687" width="7.140625" style="1043" bestFit="1" customWidth="1"/>
    <col min="7688" max="7688" width="8.85546875" style="1043" customWidth="1"/>
    <col min="7689" max="7689" width="7.140625" style="1043" bestFit="1" customWidth="1"/>
    <col min="7690" max="7936" width="9.140625" style="1043"/>
    <col min="7937" max="7937" width="32.42578125" style="1043" customWidth="1"/>
    <col min="7938" max="7941" width="9.42578125" style="1043" bestFit="1" customWidth="1"/>
    <col min="7942" max="7942" width="8.42578125" style="1043" bestFit="1" customWidth="1"/>
    <col min="7943" max="7943" width="7.140625" style="1043" bestFit="1" customWidth="1"/>
    <col min="7944" max="7944" width="8.85546875" style="1043" customWidth="1"/>
    <col min="7945" max="7945" width="7.140625" style="1043" bestFit="1" customWidth="1"/>
    <col min="7946" max="8192" width="9.140625" style="1043"/>
    <col min="8193" max="8193" width="32.42578125" style="1043" customWidth="1"/>
    <col min="8194" max="8197" width="9.42578125" style="1043" bestFit="1" customWidth="1"/>
    <col min="8198" max="8198" width="8.42578125" style="1043" bestFit="1" customWidth="1"/>
    <col min="8199" max="8199" width="7.140625" style="1043" bestFit="1" customWidth="1"/>
    <col min="8200" max="8200" width="8.85546875" style="1043" customWidth="1"/>
    <col min="8201" max="8201" width="7.140625" style="1043" bestFit="1" customWidth="1"/>
    <col min="8202" max="8448" width="9.140625" style="1043"/>
    <col min="8449" max="8449" width="32.42578125" style="1043" customWidth="1"/>
    <col min="8450" max="8453" width="9.42578125" style="1043" bestFit="1" customWidth="1"/>
    <col min="8454" max="8454" width="8.42578125" style="1043" bestFit="1" customWidth="1"/>
    <col min="8455" max="8455" width="7.140625" style="1043" bestFit="1" customWidth="1"/>
    <col min="8456" max="8456" width="8.85546875" style="1043" customWidth="1"/>
    <col min="8457" max="8457" width="7.140625" style="1043" bestFit="1" customWidth="1"/>
    <col min="8458" max="8704" width="9.140625" style="1043"/>
    <col min="8705" max="8705" width="32.42578125" style="1043" customWidth="1"/>
    <col min="8706" max="8709" width="9.42578125" style="1043" bestFit="1" customWidth="1"/>
    <col min="8710" max="8710" width="8.42578125" style="1043" bestFit="1" customWidth="1"/>
    <col min="8711" max="8711" width="7.140625" style="1043" bestFit="1" customWidth="1"/>
    <col min="8712" max="8712" width="8.85546875" style="1043" customWidth="1"/>
    <col min="8713" max="8713" width="7.140625" style="1043" bestFit="1" customWidth="1"/>
    <col min="8714" max="8960" width="9.140625" style="1043"/>
    <col min="8961" max="8961" width="32.42578125" style="1043" customWidth="1"/>
    <col min="8962" max="8965" width="9.42578125" style="1043" bestFit="1" customWidth="1"/>
    <col min="8966" max="8966" width="8.42578125" style="1043" bestFit="1" customWidth="1"/>
    <col min="8967" max="8967" width="7.140625" style="1043" bestFit="1" customWidth="1"/>
    <col min="8968" max="8968" width="8.85546875" style="1043" customWidth="1"/>
    <col min="8969" max="8969" width="7.140625" style="1043" bestFit="1" customWidth="1"/>
    <col min="8970" max="9216" width="9.140625" style="1043"/>
    <col min="9217" max="9217" width="32.42578125" style="1043" customWidth="1"/>
    <col min="9218" max="9221" width="9.42578125" style="1043" bestFit="1" customWidth="1"/>
    <col min="9222" max="9222" width="8.42578125" style="1043" bestFit="1" customWidth="1"/>
    <col min="9223" max="9223" width="7.140625" style="1043" bestFit="1" customWidth="1"/>
    <col min="9224" max="9224" width="8.85546875" style="1043" customWidth="1"/>
    <col min="9225" max="9225" width="7.140625" style="1043" bestFit="1" customWidth="1"/>
    <col min="9226" max="9472" width="9.140625" style="1043"/>
    <col min="9473" max="9473" width="32.42578125" style="1043" customWidth="1"/>
    <col min="9474" max="9477" width="9.42578125" style="1043" bestFit="1" customWidth="1"/>
    <col min="9478" max="9478" width="8.42578125" style="1043" bestFit="1" customWidth="1"/>
    <col min="9479" max="9479" width="7.140625" style="1043" bestFit="1" customWidth="1"/>
    <col min="9480" max="9480" width="8.85546875" style="1043" customWidth="1"/>
    <col min="9481" max="9481" width="7.140625" style="1043" bestFit="1" customWidth="1"/>
    <col min="9482" max="9728" width="9.140625" style="1043"/>
    <col min="9729" max="9729" width="32.42578125" style="1043" customWidth="1"/>
    <col min="9730" max="9733" width="9.42578125" style="1043" bestFit="1" customWidth="1"/>
    <col min="9734" max="9734" width="8.42578125" style="1043" bestFit="1" customWidth="1"/>
    <col min="9735" max="9735" width="7.140625" style="1043" bestFit="1" customWidth="1"/>
    <col min="9736" max="9736" width="8.85546875" style="1043" customWidth="1"/>
    <col min="9737" max="9737" width="7.140625" style="1043" bestFit="1" customWidth="1"/>
    <col min="9738" max="9984" width="9.140625" style="1043"/>
    <col min="9985" max="9985" width="32.42578125" style="1043" customWidth="1"/>
    <col min="9986" max="9989" width="9.42578125" style="1043" bestFit="1" customWidth="1"/>
    <col min="9990" max="9990" width="8.42578125" style="1043" bestFit="1" customWidth="1"/>
    <col min="9991" max="9991" width="7.140625" style="1043" bestFit="1" customWidth="1"/>
    <col min="9992" max="9992" width="8.85546875" style="1043" customWidth="1"/>
    <col min="9993" max="9993" width="7.140625" style="1043" bestFit="1" customWidth="1"/>
    <col min="9994" max="10240" width="9.140625" style="1043"/>
    <col min="10241" max="10241" width="32.42578125" style="1043" customWidth="1"/>
    <col min="10242" max="10245" width="9.42578125" style="1043" bestFit="1" customWidth="1"/>
    <col min="10246" max="10246" width="8.42578125" style="1043" bestFit="1" customWidth="1"/>
    <col min="10247" max="10247" width="7.140625" style="1043" bestFit="1" customWidth="1"/>
    <col min="10248" max="10248" width="8.85546875" style="1043" customWidth="1"/>
    <col min="10249" max="10249" width="7.140625" style="1043" bestFit="1" customWidth="1"/>
    <col min="10250" max="10496" width="9.140625" style="1043"/>
    <col min="10497" max="10497" width="32.42578125" style="1043" customWidth="1"/>
    <col min="10498" max="10501" width="9.42578125" style="1043" bestFit="1" customWidth="1"/>
    <col min="10502" max="10502" width="8.42578125" style="1043" bestFit="1" customWidth="1"/>
    <col min="10503" max="10503" width="7.140625" style="1043" bestFit="1" customWidth="1"/>
    <col min="10504" max="10504" width="8.85546875" style="1043" customWidth="1"/>
    <col min="10505" max="10505" width="7.140625" style="1043" bestFit="1" customWidth="1"/>
    <col min="10506" max="10752" width="9.140625" style="1043"/>
    <col min="10753" max="10753" width="32.42578125" style="1043" customWidth="1"/>
    <col min="10754" max="10757" width="9.42578125" style="1043" bestFit="1" customWidth="1"/>
    <col min="10758" max="10758" width="8.42578125" style="1043" bestFit="1" customWidth="1"/>
    <col min="10759" max="10759" width="7.140625" style="1043" bestFit="1" customWidth="1"/>
    <col min="10760" max="10760" width="8.85546875" style="1043" customWidth="1"/>
    <col min="10761" max="10761" width="7.140625" style="1043" bestFit="1" customWidth="1"/>
    <col min="10762" max="11008" width="9.140625" style="1043"/>
    <col min="11009" max="11009" width="32.42578125" style="1043" customWidth="1"/>
    <col min="11010" max="11013" width="9.42578125" style="1043" bestFit="1" customWidth="1"/>
    <col min="11014" max="11014" width="8.42578125" style="1043" bestFit="1" customWidth="1"/>
    <col min="11015" max="11015" width="7.140625" style="1043" bestFit="1" customWidth="1"/>
    <col min="11016" max="11016" width="8.85546875" style="1043" customWidth="1"/>
    <col min="11017" max="11017" width="7.140625" style="1043" bestFit="1" customWidth="1"/>
    <col min="11018" max="11264" width="9.140625" style="1043"/>
    <col min="11265" max="11265" width="32.42578125" style="1043" customWidth="1"/>
    <col min="11266" max="11269" width="9.42578125" style="1043" bestFit="1" customWidth="1"/>
    <col min="11270" max="11270" width="8.42578125" style="1043" bestFit="1" customWidth="1"/>
    <col min="11271" max="11271" width="7.140625" style="1043" bestFit="1" customWidth="1"/>
    <col min="11272" max="11272" width="8.85546875" style="1043" customWidth="1"/>
    <col min="11273" max="11273" width="7.140625" style="1043" bestFit="1" customWidth="1"/>
    <col min="11274" max="11520" width="9.140625" style="1043"/>
    <col min="11521" max="11521" width="32.42578125" style="1043" customWidth="1"/>
    <col min="11522" max="11525" width="9.42578125" style="1043" bestFit="1" customWidth="1"/>
    <col min="11526" max="11526" width="8.42578125" style="1043" bestFit="1" customWidth="1"/>
    <col min="11527" max="11527" width="7.140625" style="1043" bestFit="1" customWidth="1"/>
    <col min="11528" max="11528" width="8.85546875" style="1043" customWidth="1"/>
    <col min="11529" max="11529" width="7.140625" style="1043" bestFit="1" customWidth="1"/>
    <col min="11530" max="11776" width="9.140625" style="1043"/>
    <col min="11777" max="11777" width="32.42578125" style="1043" customWidth="1"/>
    <col min="11778" max="11781" width="9.42578125" style="1043" bestFit="1" customWidth="1"/>
    <col min="11782" max="11782" width="8.42578125" style="1043" bestFit="1" customWidth="1"/>
    <col min="11783" max="11783" width="7.140625" style="1043" bestFit="1" customWidth="1"/>
    <col min="11784" max="11784" width="8.85546875" style="1043" customWidth="1"/>
    <col min="11785" max="11785" width="7.140625" style="1043" bestFit="1" customWidth="1"/>
    <col min="11786" max="12032" width="9.140625" style="1043"/>
    <col min="12033" max="12033" width="32.42578125" style="1043" customWidth="1"/>
    <col min="12034" max="12037" width="9.42578125" style="1043" bestFit="1" customWidth="1"/>
    <col min="12038" max="12038" width="8.42578125" style="1043" bestFit="1" customWidth="1"/>
    <col min="12039" max="12039" width="7.140625" style="1043" bestFit="1" customWidth="1"/>
    <col min="12040" max="12040" width="8.85546875" style="1043" customWidth="1"/>
    <col min="12041" max="12041" width="7.140625" style="1043" bestFit="1" customWidth="1"/>
    <col min="12042" max="12288" width="9.140625" style="1043"/>
    <col min="12289" max="12289" width="32.42578125" style="1043" customWidth="1"/>
    <col min="12290" max="12293" width="9.42578125" style="1043" bestFit="1" customWidth="1"/>
    <col min="12294" max="12294" width="8.42578125" style="1043" bestFit="1" customWidth="1"/>
    <col min="12295" max="12295" width="7.140625" style="1043" bestFit="1" customWidth="1"/>
    <col min="12296" max="12296" width="8.85546875" style="1043" customWidth="1"/>
    <col min="12297" max="12297" width="7.140625" style="1043" bestFit="1" customWidth="1"/>
    <col min="12298" max="12544" width="9.140625" style="1043"/>
    <col min="12545" max="12545" width="32.42578125" style="1043" customWidth="1"/>
    <col min="12546" max="12549" width="9.42578125" style="1043" bestFit="1" customWidth="1"/>
    <col min="12550" max="12550" width="8.42578125" style="1043" bestFit="1" customWidth="1"/>
    <col min="12551" max="12551" width="7.140625" style="1043" bestFit="1" customWidth="1"/>
    <col min="12552" max="12552" width="8.85546875" style="1043" customWidth="1"/>
    <col min="12553" max="12553" width="7.140625" style="1043" bestFit="1" customWidth="1"/>
    <col min="12554" max="12800" width="9.140625" style="1043"/>
    <col min="12801" max="12801" width="32.42578125" style="1043" customWidth="1"/>
    <col min="12802" max="12805" width="9.42578125" style="1043" bestFit="1" customWidth="1"/>
    <col min="12806" max="12806" width="8.42578125" style="1043" bestFit="1" customWidth="1"/>
    <col min="12807" max="12807" width="7.140625" style="1043" bestFit="1" customWidth="1"/>
    <col min="12808" max="12808" width="8.85546875" style="1043" customWidth="1"/>
    <col min="12809" max="12809" width="7.140625" style="1043" bestFit="1" customWidth="1"/>
    <col min="12810" max="13056" width="9.140625" style="1043"/>
    <col min="13057" max="13057" width="32.42578125" style="1043" customWidth="1"/>
    <col min="13058" max="13061" width="9.42578125" style="1043" bestFit="1" customWidth="1"/>
    <col min="13062" max="13062" width="8.42578125" style="1043" bestFit="1" customWidth="1"/>
    <col min="13063" max="13063" width="7.140625" style="1043" bestFit="1" customWidth="1"/>
    <col min="13064" max="13064" width="8.85546875" style="1043" customWidth="1"/>
    <col min="13065" max="13065" width="7.140625" style="1043" bestFit="1" customWidth="1"/>
    <col min="13066" max="13312" width="9.140625" style="1043"/>
    <col min="13313" max="13313" width="32.42578125" style="1043" customWidth="1"/>
    <col min="13314" max="13317" width="9.42578125" style="1043" bestFit="1" customWidth="1"/>
    <col min="13318" max="13318" width="8.42578125" style="1043" bestFit="1" customWidth="1"/>
    <col min="13319" max="13319" width="7.140625" style="1043" bestFit="1" customWidth="1"/>
    <col min="13320" max="13320" width="8.85546875" style="1043" customWidth="1"/>
    <col min="13321" max="13321" width="7.140625" style="1043" bestFit="1" customWidth="1"/>
    <col min="13322" max="13568" width="9.140625" style="1043"/>
    <col min="13569" max="13569" width="32.42578125" style="1043" customWidth="1"/>
    <col min="13570" max="13573" width="9.42578125" style="1043" bestFit="1" customWidth="1"/>
    <col min="13574" max="13574" width="8.42578125" style="1043" bestFit="1" customWidth="1"/>
    <col min="13575" max="13575" width="7.140625" style="1043" bestFit="1" customWidth="1"/>
    <col min="13576" max="13576" width="8.85546875" style="1043" customWidth="1"/>
    <col min="13577" max="13577" width="7.140625" style="1043" bestFit="1" customWidth="1"/>
    <col min="13578" max="13824" width="9.140625" style="1043"/>
    <col min="13825" max="13825" width="32.42578125" style="1043" customWidth="1"/>
    <col min="13826" max="13829" width="9.42578125" style="1043" bestFit="1" customWidth="1"/>
    <col min="13830" max="13830" width="8.42578125" style="1043" bestFit="1" customWidth="1"/>
    <col min="13831" max="13831" width="7.140625" style="1043" bestFit="1" customWidth="1"/>
    <col min="13832" max="13832" width="8.85546875" style="1043" customWidth="1"/>
    <col min="13833" max="13833" width="7.140625" style="1043" bestFit="1" customWidth="1"/>
    <col min="13834" max="14080" width="9.140625" style="1043"/>
    <col min="14081" max="14081" width="32.42578125" style="1043" customWidth="1"/>
    <col min="14082" max="14085" width="9.42578125" style="1043" bestFit="1" customWidth="1"/>
    <col min="14086" max="14086" width="8.42578125" style="1043" bestFit="1" customWidth="1"/>
    <col min="14087" max="14087" width="7.140625" style="1043" bestFit="1" customWidth="1"/>
    <col min="14088" max="14088" width="8.85546875" style="1043" customWidth="1"/>
    <col min="14089" max="14089" width="7.140625" style="1043" bestFit="1" customWidth="1"/>
    <col min="14090" max="14336" width="9.140625" style="1043"/>
    <col min="14337" max="14337" width="32.42578125" style="1043" customWidth="1"/>
    <col min="14338" max="14341" width="9.42578125" style="1043" bestFit="1" customWidth="1"/>
    <col min="14342" max="14342" width="8.42578125" style="1043" bestFit="1" customWidth="1"/>
    <col min="14343" max="14343" width="7.140625" style="1043" bestFit="1" customWidth="1"/>
    <col min="14344" max="14344" width="8.85546875" style="1043" customWidth="1"/>
    <col min="14345" max="14345" width="7.140625" style="1043" bestFit="1" customWidth="1"/>
    <col min="14346" max="14592" width="9.140625" style="1043"/>
    <col min="14593" max="14593" width="32.42578125" style="1043" customWidth="1"/>
    <col min="14594" max="14597" width="9.42578125" style="1043" bestFit="1" customWidth="1"/>
    <col min="14598" max="14598" width="8.42578125" style="1043" bestFit="1" customWidth="1"/>
    <col min="14599" max="14599" width="7.140625" style="1043" bestFit="1" customWidth="1"/>
    <col min="14600" max="14600" width="8.85546875" style="1043" customWidth="1"/>
    <col min="14601" max="14601" width="7.140625" style="1043" bestFit="1" customWidth="1"/>
    <col min="14602" max="14848" width="9.140625" style="1043"/>
    <col min="14849" max="14849" width="32.42578125" style="1043" customWidth="1"/>
    <col min="14850" max="14853" width="9.42578125" style="1043" bestFit="1" customWidth="1"/>
    <col min="14854" max="14854" width="8.42578125" style="1043" bestFit="1" customWidth="1"/>
    <col min="14855" max="14855" width="7.140625" style="1043" bestFit="1" customWidth="1"/>
    <col min="14856" max="14856" width="8.85546875" style="1043" customWidth="1"/>
    <col min="14857" max="14857" width="7.140625" style="1043" bestFit="1" customWidth="1"/>
    <col min="14858" max="15104" width="9.140625" style="1043"/>
    <col min="15105" max="15105" width="32.42578125" style="1043" customWidth="1"/>
    <col min="15106" max="15109" width="9.42578125" style="1043" bestFit="1" customWidth="1"/>
    <col min="15110" max="15110" width="8.42578125" style="1043" bestFit="1" customWidth="1"/>
    <col min="15111" max="15111" width="7.140625" style="1043" bestFit="1" customWidth="1"/>
    <col min="15112" max="15112" width="8.85546875" style="1043" customWidth="1"/>
    <col min="15113" max="15113" width="7.140625" style="1043" bestFit="1" customWidth="1"/>
    <col min="15114" max="15360" width="9.140625" style="1043"/>
    <col min="15361" max="15361" width="32.42578125" style="1043" customWidth="1"/>
    <col min="15362" max="15365" width="9.42578125" style="1043" bestFit="1" customWidth="1"/>
    <col min="15366" max="15366" width="8.42578125" style="1043" bestFit="1" customWidth="1"/>
    <col min="15367" max="15367" width="7.140625" style="1043" bestFit="1" customWidth="1"/>
    <col min="15368" max="15368" width="8.85546875" style="1043" customWidth="1"/>
    <col min="15369" max="15369" width="7.140625" style="1043" bestFit="1" customWidth="1"/>
    <col min="15370" max="15616" width="9.140625" style="1043"/>
    <col min="15617" max="15617" width="32.42578125" style="1043" customWidth="1"/>
    <col min="15618" max="15621" width="9.42578125" style="1043" bestFit="1" customWidth="1"/>
    <col min="15622" max="15622" width="8.42578125" style="1043" bestFit="1" customWidth="1"/>
    <col min="15623" max="15623" width="7.140625" style="1043" bestFit="1" customWidth="1"/>
    <col min="15624" max="15624" width="8.85546875" style="1043" customWidth="1"/>
    <col min="15625" max="15625" width="7.140625" style="1043" bestFit="1" customWidth="1"/>
    <col min="15626" max="15872" width="9.140625" style="1043"/>
    <col min="15873" max="15873" width="32.42578125" style="1043" customWidth="1"/>
    <col min="15874" max="15877" width="9.42578125" style="1043" bestFit="1" customWidth="1"/>
    <col min="15878" max="15878" width="8.42578125" style="1043" bestFit="1" customWidth="1"/>
    <col min="15879" max="15879" width="7.140625" style="1043" bestFit="1" customWidth="1"/>
    <col min="15880" max="15880" width="8.85546875" style="1043" customWidth="1"/>
    <col min="15881" max="15881" width="7.140625" style="1043" bestFit="1" customWidth="1"/>
    <col min="15882" max="16128" width="9.140625" style="1043"/>
    <col min="16129" max="16129" width="32.42578125" style="1043" customWidth="1"/>
    <col min="16130" max="16133" width="9.42578125" style="1043" bestFit="1" customWidth="1"/>
    <col min="16134" max="16134" width="8.42578125" style="1043" bestFit="1" customWidth="1"/>
    <col min="16135" max="16135" width="7.140625" style="1043" bestFit="1" customWidth="1"/>
    <col min="16136" max="16136" width="8.85546875" style="1043" customWidth="1"/>
    <col min="16137" max="16137" width="7.140625" style="1043" bestFit="1" customWidth="1"/>
    <col min="16138" max="16384" width="9.140625" style="1043"/>
  </cols>
  <sheetData>
    <row r="1" spans="1:14" ht="22.5" customHeight="1">
      <c r="A1" s="2292" t="s">
        <v>1018</v>
      </c>
      <c r="B1" s="2292"/>
      <c r="C1" s="2292"/>
      <c r="D1" s="2292"/>
      <c r="E1" s="2292"/>
      <c r="F1" s="2292"/>
      <c r="G1" s="2292"/>
      <c r="H1" s="2292"/>
      <c r="I1" s="2292"/>
    </row>
    <row r="2" spans="1:14" ht="22.5" customHeight="1">
      <c r="A2" s="2292" t="s">
        <v>236</v>
      </c>
      <c r="B2" s="2292"/>
      <c r="C2" s="2292"/>
      <c r="D2" s="2292"/>
      <c r="E2" s="2292"/>
      <c r="F2" s="2292"/>
      <c r="G2" s="2292"/>
      <c r="H2" s="2292"/>
      <c r="I2" s="2292"/>
    </row>
    <row r="3" spans="1:14" ht="16.5" customHeight="1">
      <c r="A3" s="2292" t="s">
        <v>889</v>
      </c>
      <c r="B3" s="2292"/>
      <c r="C3" s="2292"/>
      <c r="D3" s="2292"/>
      <c r="E3" s="2292"/>
      <c r="F3" s="2292"/>
      <c r="G3" s="2292"/>
      <c r="H3" s="2292"/>
      <c r="I3" s="2292"/>
    </row>
    <row r="4" spans="1:14" ht="16.5" thickBot="1">
      <c r="H4" s="2293" t="s">
        <v>54</v>
      </c>
      <c r="I4" s="2294"/>
    </row>
    <row r="5" spans="1:14" ht="27.75" customHeight="1" thickTop="1">
      <c r="A5" s="2295" t="s">
        <v>47</v>
      </c>
      <c r="B5" s="2257">
        <v>2018</v>
      </c>
      <c r="C5" s="2266"/>
      <c r="D5" s="2286">
        <v>2019</v>
      </c>
      <c r="E5" s="2287"/>
      <c r="F5" s="2297" t="s">
        <v>887</v>
      </c>
      <c r="G5" s="2298"/>
      <c r="H5" s="2298"/>
      <c r="I5" s="2299"/>
    </row>
    <row r="6" spans="1:14" ht="27.75" customHeight="1">
      <c r="A6" s="2296"/>
      <c r="B6" s="2267" t="s">
        <v>886</v>
      </c>
      <c r="C6" s="2267" t="s">
        <v>885</v>
      </c>
      <c r="D6" s="2267" t="s">
        <v>884</v>
      </c>
      <c r="E6" s="2267" t="s">
        <v>883</v>
      </c>
      <c r="F6" s="2300" t="s">
        <v>45</v>
      </c>
      <c r="G6" s="2301"/>
      <c r="H6" s="2300" t="s">
        <v>58</v>
      </c>
      <c r="I6" s="2302"/>
    </row>
    <row r="7" spans="1:14" s="1144" customFormat="1" ht="27.75" customHeight="1">
      <c r="A7" s="2296"/>
      <c r="B7" s="2285"/>
      <c r="C7" s="2285"/>
      <c r="D7" s="2285"/>
      <c r="E7" s="2285"/>
      <c r="F7" s="1147" t="s">
        <v>2</v>
      </c>
      <c r="G7" s="1148" t="s">
        <v>882</v>
      </c>
      <c r="H7" s="1147" t="s">
        <v>2</v>
      </c>
      <c r="I7" s="1146" t="s">
        <v>882</v>
      </c>
      <c r="K7" s="1145"/>
      <c r="L7" s="1145"/>
      <c r="M7" s="1145"/>
    </row>
    <row r="8" spans="1:14" ht="30.75" customHeight="1">
      <c r="A8" s="1141" t="s">
        <v>1017</v>
      </c>
      <c r="B8" s="1139">
        <v>77178.333347448395</v>
      </c>
      <c r="C8" s="1139">
        <v>75845.423386619586</v>
      </c>
      <c r="D8" s="1139">
        <v>84490.26696447139</v>
      </c>
      <c r="E8" s="1139">
        <v>98172.599607853001</v>
      </c>
      <c r="F8" s="1139">
        <v>-1332.9099608288088</v>
      </c>
      <c r="G8" s="1140">
        <v>-1.7270520144924539</v>
      </c>
      <c r="H8" s="1139">
        <v>13682.332643381611</v>
      </c>
      <c r="I8" s="1138">
        <v>16.193974921555292</v>
      </c>
      <c r="K8" s="1133"/>
      <c r="L8" s="1124"/>
      <c r="M8" s="1124"/>
    </row>
    <row r="9" spans="1:14" ht="30.75" customHeight="1">
      <c r="A9" s="1141" t="s">
        <v>1016</v>
      </c>
      <c r="B9" s="1139">
        <v>10908.8128158</v>
      </c>
      <c r="C9" s="1139">
        <v>13358.622045390002</v>
      </c>
      <c r="D9" s="1139">
        <v>46383.795461997979</v>
      </c>
      <c r="E9" s="1139">
        <v>36930.349181260004</v>
      </c>
      <c r="F9" s="1139">
        <v>2449.8092295900024</v>
      </c>
      <c r="G9" s="1140">
        <v>22.457157079840727</v>
      </c>
      <c r="H9" s="1139">
        <v>-9453.446280737975</v>
      </c>
      <c r="I9" s="1138">
        <v>-20.380924386584834</v>
      </c>
      <c r="K9" s="1133"/>
      <c r="L9" s="1124"/>
      <c r="M9" s="1124"/>
    </row>
    <row r="10" spans="1:14" ht="30.75" customHeight="1">
      <c r="A10" s="1141" t="s">
        <v>1015</v>
      </c>
      <c r="B10" s="1139">
        <v>450920.13657853194</v>
      </c>
      <c r="C10" s="1139">
        <v>420602.36560014472</v>
      </c>
      <c r="D10" s="1139">
        <v>540262.90816305589</v>
      </c>
      <c r="E10" s="1139">
        <v>581419.70241025568</v>
      </c>
      <c r="F10" s="1139">
        <v>-30317.770978387212</v>
      </c>
      <c r="G10" s="1140">
        <v>-6.7235345062278213</v>
      </c>
      <c r="H10" s="1139">
        <v>41156.794247199781</v>
      </c>
      <c r="I10" s="1138">
        <v>7.6179196508486413</v>
      </c>
      <c r="K10" s="1133"/>
      <c r="L10" s="1124"/>
      <c r="M10" s="1124"/>
      <c r="N10" s="1124"/>
    </row>
    <row r="11" spans="1:14" ht="30.75" customHeight="1">
      <c r="A11" s="1143" t="s">
        <v>1014</v>
      </c>
      <c r="B11" s="1142">
        <v>187628.98878233004</v>
      </c>
      <c r="C11" s="1142">
        <v>192759.90492463714</v>
      </c>
      <c r="D11" s="1142">
        <v>229173.48474545576</v>
      </c>
      <c r="E11" s="1142">
        <v>240535.04134514678</v>
      </c>
      <c r="F11" s="1142">
        <v>5130.9161423071055</v>
      </c>
      <c r="G11" s="274">
        <v>2.7346073629696552</v>
      </c>
      <c r="H11" s="1142">
        <v>11361.556599691015</v>
      </c>
      <c r="I11" s="276">
        <v>4.9576226553042817</v>
      </c>
      <c r="K11" s="1133"/>
      <c r="L11" s="1124"/>
      <c r="M11" s="1124"/>
    </row>
    <row r="12" spans="1:14" ht="30.75" customHeight="1">
      <c r="A12" s="1143" t="s">
        <v>1013</v>
      </c>
      <c r="B12" s="1142">
        <v>52804.672008999994</v>
      </c>
      <c r="C12" s="1142">
        <v>42357.561595958345</v>
      </c>
      <c r="D12" s="1142">
        <v>84799.766092850128</v>
      </c>
      <c r="E12" s="1142">
        <v>95291.073009948814</v>
      </c>
      <c r="F12" s="1142">
        <v>-10447.11041304165</v>
      </c>
      <c r="G12" s="274">
        <v>-19.784443337250636</v>
      </c>
      <c r="H12" s="1142">
        <v>10491.306917098686</v>
      </c>
      <c r="I12" s="276">
        <v>12.371858320471544</v>
      </c>
      <c r="K12" s="1133"/>
      <c r="L12" s="1124"/>
      <c r="M12" s="1124"/>
    </row>
    <row r="13" spans="1:14" ht="30.75" customHeight="1">
      <c r="A13" s="1143" t="s">
        <v>1012</v>
      </c>
      <c r="B13" s="1142">
        <v>68498.335994869994</v>
      </c>
      <c r="C13" s="1142">
        <v>60015.523194297588</v>
      </c>
      <c r="D13" s="1142">
        <v>72041.189159236732</v>
      </c>
      <c r="E13" s="1142">
        <v>72301.867050533736</v>
      </c>
      <c r="F13" s="1142">
        <v>-8482.8128005724066</v>
      </c>
      <c r="G13" s="274">
        <v>-12.383969153948069</v>
      </c>
      <c r="H13" s="1142">
        <v>260.67789129700395</v>
      </c>
      <c r="I13" s="276">
        <v>0.36184562517536017</v>
      </c>
      <c r="K13" s="1133"/>
      <c r="L13" s="1124"/>
      <c r="M13" s="1124"/>
    </row>
    <row r="14" spans="1:14" ht="30.75" customHeight="1">
      <c r="A14" s="1143" t="s">
        <v>1011</v>
      </c>
      <c r="B14" s="1142">
        <v>141988.13979233196</v>
      </c>
      <c r="C14" s="1142">
        <v>125469.37588525169</v>
      </c>
      <c r="D14" s="1142">
        <v>154248.46816551333</v>
      </c>
      <c r="E14" s="1142">
        <v>173291.72100462628</v>
      </c>
      <c r="F14" s="1142">
        <v>-16518.763907080269</v>
      </c>
      <c r="G14" s="274">
        <v>-11.633904022716383</v>
      </c>
      <c r="H14" s="1142">
        <v>19043.252839112945</v>
      </c>
      <c r="I14" s="276">
        <v>12.345829469553598</v>
      </c>
      <c r="K14" s="1133"/>
      <c r="L14" s="1124"/>
      <c r="M14" s="1124"/>
    </row>
    <row r="15" spans="1:14" ht="30.75" customHeight="1">
      <c r="A15" s="1141" t="s">
        <v>1010</v>
      </c>
      <c r="B15" s="1139">
        <v>255548.93300495602</v>
      </c>
      <c r="C15" s="1139">
        <v>287613.4204834433</v>
      </c>
      <c r="D15" s="1139">
        <v>306327.93105623056</v>
      </c>
      <c r="E15" s="1139">
        <v>313872.80788565846</v>
      </c>
      <c r="F15" s="1139">
        <v>32064.487478487281</v>
      </c>
      <c r="G15" s="1140">
        <v>12.547298515961886</v>
      </c>
      <c r="H15" s="1139">
        <v>7544.8768294278998</v>
      </c>
      <c r="I15" s="1138">
        <v>2.4630064922297072</v>
      </c>
      <c r="K15" s="1133"/>
      <c r="L15" s="1124"/>
      <c r="M15" s="1124"/>
    </row>
    <row r="16" spans="1:14" ht="30.75" customHeight="1">
      <c r="A16" s="1141" t="s">
        <v>1009</v>
      </c>
      <c r="B16" s="1139">
        <v>244383.87676272163</v>
      </c>
      <c r="C16" s="1139">
        <v>230076.2309130262</v>
      </c>
      <c r="D16" s="1139">
        <v>275684.89272410952</v>
      </c>
      <c r="E16" s="1139">
        <v>255358.79880895151</v>
      </c>
      <c r="F16" s="1139">
        <v>-14307.645849695429</v>
      </c>
      <c r="G16" s="1140">
        <v>-5.8545784767900528</v>
      </c>
      <c r="H16" s="1139">
        <v>-20326.09391515801</v>
      </c>
      <c r="I16" s="1138">
        <v>-7.3729444200989507</v>
      </c>
      <c r="K16" s="1133"/>
      <c r="L16" s="1124"/>
      <c r="M16" s="1124"/>
    </row>
    <row r="17" spans="1:13" ht="30.75" customHeight="1">
      <c r="A17" s="1141" t="s">
        <v>1008</v>
      </c>
      <c r="B17" s="1139">
        <v>94547.950830904243</v>
      </c>
      <c r="C17" s="1139">
        <v>103655.59382345491</v>
      </c>
      <c r="D17" s="1139">
        <v>118861.57045444346</v>
      </c>
      <c r="E17" s="1139">
        <v>109709.79704237664</v>
      </c>
      <c r="F17" s="1139">
        <v>9107.6429925506673</v>
      </c>
      <c r="G17" s="1140">
        <v>9.6328295986439461</v>
      </c>
      <c r="H17" s="1139">
        <v>-9151.7734120668174</v>
      </c>
      <c r="I17" s="1138">
        <v>-7.6995225429689684</v>
      </c>
      <c r="K17" s="1133"/>
      <c r="L17" s="1124"/>
      <c r="M17" s="1124"/>
    </row>
    <row r="18" spans="1:13" ht="30.75" customHeight="1">
      <c r="A18" s="1141" t="s">
        <v>1007</v>
      </c>
      <c r="B18" s="1139">
        <v>104239.05693097258</v>
      </c>
      <c r="C18" s="1139">
        <v>104571.2314962963</v>
      </c>
      <c r="D18" s="1139">
        <v>116748.15564484458</v>
      </c>
      <c r="E18" s="1139">
        <v>112997.0012601671</v>
      </c>
      <c r="F18" s="1139">
        <v>332.1745653237158</v>
      </c>
      <c r="G18" s="1140">
        <v>0.31866612678938838</v>
      </c>
      <c r="H18" s="1139">
        <v>-3751.154384677473</v>
      </c>
      <c r="I18" s="1138">
        <v>-3.213030958783389</v>
      </c>
      <c r="K18" s="1133"/>
      <c r="L18" s="1124"/>
      <c r="M18" s="1124"/>
    </row>
    <row r="19" spans="1:13" ht="30.75" customHeight="1">
      <c r="A19" s="1141" t="s">
        <v>1006</v>
      </c>
      <c r="B19" s="1139">
        <v>1525272.2156350182</v>
      </c>
      <c r="C19" s="1139">
        <v>1595970.9035318631</v>
      </c>
      <c r="D19" s="1139">
        <v>1793684.3570233674</v>
      </c>
      <c r="E19" s="1139">
        <v>1860327.385844274</v>
      </c>
      <c r="F19" s="1139">
        <v>70698.687896844931</v>
      </c>
      <c r="G19" s="1140">
        <v>4.6351521500318471</v>
      </c>
      <c r="H19" s="1139">
        <v>66643.028820906533</v>
      </c>
      <c r="I19" s="1138">
        <v>3.7154267728298156</v>
      </c>
      <c r="K19" s="1133"/>
      <c r="L19" s="1124"/>
      <c r="M19" s="1124"/>
    </row>
    <row r="20" spans="1:13" ht="30.75" customHeight="1">
      <c r="A20" s="1141" t="s">
        <v>1005</v>
      </c>
      <c r="B20" s="1139">
        <v>73651.530272291697</v>
      </c>
      <c r="C20" s="1139">
        <v>80834.901959273891</v>
      </c>
      <c r="D20" s="1139">
        <v>71484.413382080602</v>
      </c>
      <c r="E20" s="1139">
        <v>72486.732834061593</v>
      </c>
      <c r="F20" s="1139">
        <v>7183.3716869821947</v>
      </c>
      <c r="G20" s="1140">
        <v>9.7531872867068419</v>
      </c>
      <c r="H20" s="1139">
        <v>1002.3194519809913</v>
      </c>
      <c r="I20" s="1138">
        <v>1.4021510488218516</v>
      </c>
      <c r="K20" s="1133"/>
      <c r="L20" s="1124"/>
      <c r="M20" s="1124"/>
    </row>
    <row r="21" spans="1:13" ht="30.75" customHeight="1" thickBot="1">
      <c r="A21" s="1137" t="s">
        <v>610</v>
      </c>
      <c r="B21" s="1135">
        <v>2836650.8461786448</v>
      </c>
      <c r="C21" s="1135">
        <v>2912528.6932395119</v>
      </c>
      <c r="D21" s="1135">
        <v>3353928.2908746013</v>
      </c>
      <c r="E21" s="1135">
        <v>3441275.174874858</v>
      </c>
      <c r="F21" s="1135">
        <v>75877.84706086712</v>
      </c>
      <c r="G21" s="1136">
        <v>2.6749096443464278</v>
      </c>
      <c r="H21" s="1135">
        <v>87346.884000256658</v>
      </c>
      <c r="I21" s="1134">
        <v>2.6043157880838077</v>
      </c>
      <c r="K21" s="1133"/>
      <c r="L21" s="1124"/>
      <c r="M21" s="1124"/>
    </row>
    <row r="22" spans="1:13" ht="21" hidden="1" customHeight="1" thickTop="1">
      <c r="A22" s="1132" t="s">
        <v>1004</v>
      </c>
      <c r="B22" s="1129"/>
      <c r="C22" s="1129"/>
      <c r="D22" s="1129"/>
      <c r="E22" s="1129"/>
      <c r="F22" s="1129"/>
      <c r="G22" s="1130"/>
      <c r="H22" s="1129"/>
      <c r="I22" s="1123"/>
      <c r="K22" s="1124"/>
      <c r="L22" s="1124"/>
      <c r="M22" s="1124"/>
    </row>
    <row r="23" spans="1:13" ht="21" hidden="1" customHeight="1">
      <c r="A23" s="1131" t="s">
        <v>1003</v>
      </c>
      <c r="B23" s="1129"/>
      <c r="C23" s="1129"/>
      <c r="D23" s="1129"/>
      <c r="E23" s="1129"/>
      <c r="F23" s="1129"/>
      <c r="G23" s="1130"/>
      <c r="H23" s="1129"/>
      <c r="I23" s="1123"/>
      <c r="K23" s="1124"/>
      <c r="L23" s="1124"/>
      <c r="M23" s="1124"/>
    </row>
    <row r="24" spans="1:13" ht="21" hidden="1" customHeight="1">
      <c r="A24" s="1128" t="s">
        <v>1002</v>
      </c>
      <c r="G24" s="1127"/>
      <c r="I24" s="1123"/>
      <c r="K24" s="1124"/>
      <c r="L24" s="1124"/>
      <c r="M24" s="1124"/>
    </row>
    <row r="25" spans="1:13" ht="21" hidden="1" customHeight="1">
      <c r="A25" s="1043" t="s">
        <v>1001</v>
      </c>
      <c r="G25" s="1127"/>
      <c r="I25" s="1123"/>
      <c r="K25" s="1124"/>
      <c r="L25" s="1124"/>
      <c r="M25" s="1124"/>
    </row>
    <row r="26" spans="1:13" ht="21" hidden="1" customHeight="1">
      <c r="A26" s="1128" t="s">
        <v>1000</v>
      </c>
      <c r="G26" s="1127"/>
      <c r="I26" s="1123"/>
      <c r="K26" s="1124"/>
      <c r="L26" s="1124"/>
      <c r="M26" s="1124"/>
    </row>
    <row r="27" spans="1:13" ht="21" hidden="1" customHeight="1">
      <c r="A27" s="1043" t="s">
        <v>999</v>
      </c>
      <c r="G27" s="1127"/>
      <c r="I27" s="1123"/>
      <c r="K27" s="1124"/>
      <c r="L27" s="1124"/>
      <c r="M27" s="1124"/>
    </row>
    <row r="28" spans="1:13" ht="21" hidden="1" customHeight="1" thickTop="1">
      <c r="I28" s="1123"/>
      <c r="K28" s="1124"/>
      <c r="L28" s="1124"/>
      <c r="M28" s="1124"/>
    </row>
    <row r="29" spans="1:13" s="1125" customFormat="1" ht="21" customHeight="1" thickTop="1">
      <c r="A29" s="2290" t="s">
        <v>852</v>
      </c>
      <c r="B29" s="2290"/>
      <c r="C29" s="2290"/>
      <c r="D29" s="2290"/>
      <c r="E29" s="2290"/>
      <c r="F29" s="2290"/>
      <c r="G29" s="2290"/>
      <c r="H29" s="2290"/>
      <c r="I29" s="2290"/>
      <c r="K29" s="1126"/>
      <c r="L29" s="1126"/>
      <c r="M29" s="1126"/>
    </row>
    <row r="30" spans="1:13" ht="21" customHeight="1">
      <c r="A30" s="2291" t="s">
        <v>998</v>
      </c>
      <c r="B30" s="2291"/>
      <c r="C30" s="2291"/>
      <c r="D30" s="2291"/>
      <c r="E30" s="2291"/>
      <c r="F30" s="2291"/>
      <c r="G30" s="2291"/>
      <c r="H30" s="2291"/>
      <c r="I30" s="2291"/>
      <c r="K30" s="1124"/>
      <c r="L30" s="1124"/>
      <c r="M30" s="1124"/>
    </row>
    <row r="31" spans="1:13">
      <c r="I31" s="1123"/>
      <c r="K31" s="1124"/>
      <c r="L31" s="1124"/>
      <c r="M31" s="1124"/>
    </row>
    <row r="32" spans="1:13">
      <c r="I32" s="1123"/>
      <c r="K32" s="1124"/>
      <c r="L32" s="1124"/>
      <c r="M32" s="1124"/>
    </row>
    <row r="33" spans="9:9" s="1043" customFormat="1">
      <c r="I33" s="1123"/>
    </row>
    <row r="34" spans="9:9" s="1043" customFormat="1">
      <c r="I34" s="1123"/>
    </row>
    <row r="35" spans="9:9" s="1043" customFormat="1">
      <c r="I35" s="1123"/>
    </row>
    <row r="36" spans="9:9" s="1043" customFormat="1">
      <c r="I36" s="1123"/>
    </row>
    <row r="37" spans="9:9" s="1043" customFormat="1">
      <c r="I37" s="1123"/>
    </row>
    <row r="38" spans="9:9" s="1043" customFormat="1">
      <c r="I38" s="1123"/>
    </row>
    <row r="39" spans="9:9" s="1043" customFormat="1">
      <c r="I39" s="1123"/>
    </row>
    <row r="40" spans="9:9" s="1043" customFormat="1">
      <c r="I40" s="1123"/>
    </row>
    <row r="41" spans="9:9" s="1043" customFormat="1">
      <c r="I41" s="1123"/>
    </row>
    <row r="42" spans="9:9" s="1043" customFormat="1">
      <c r="I42" s="1123"/>
    </row>
    <row r="43" spans="9:9" s="1043" customFormat="1">
      <c r="I43" s="1123"/>
    </row>
    <row r="44" spans="9:9" s="1043" customFormat="1">
      <c r="I44" s="1123"/>
    </row>
    <row r="45" spans="9:9" s="1043" customFormat="1">
      <c r="I45" s="1123"/>
    </row>
    <row r="46" spans="9:9" s="1043" customFormat="1">
      <c r="I46" s="1123"/>
    </row>
    <row r="47" spans="9:9" s="1043" customFormat="1">
      <c r="I47" s="1123"/>
    </row>
    <row r="48" spans="9:9" s="1043" customFormat="1">
      <c r="I48" s="1123"/>
    </row>
    <row r="49" spans="9:9" s="1043" customFormat="1">
      <c r="I49" s="1123"/>
    </row>
    <row r="50" spans="9:9" s="1043" customFormat="1">
      <c r="I50" s="1123"/>
    </row>
    <row r="51" spans="9:9" s="1043" customFormat="1">
      <c r="I51" s="1123"/>
    </row>
    <row r="52" spans="9:9" s="1043" customFormat="1">
      <c r="I52" s="1123"/>
    </row>
    <row r="53" spans="9:9" s="1043" customFormat="1">
      <c r="I53" s="1123"/>
    </row>
    <row r="54" spans="9:9" s="1043" customFormat="1">
      <c r="I54" s="1123"/>
    </row>
    <row r="55" spans="9:9" s="1043" customFormat="1">
      <c r="I55" s="1123"/>
    </row>
    <row r="56" spans="9:9" s="1043" customFormat="1">
      <c r="I56" s="1123"/>
    </row>
    <row r="57" spans="9:9" s="1043" customFormat="1">
      <c r="I57" s="1123"/>
    </row>
    <row r="58" spans="9:9" s="1043" customFormat="1">
      <c r="I58" s="1123"/>
    </row>
    <row r="59" spans="9:9" s="1043" customFormat="1">
      <c r="I59" s="1123"/>
    </row>
    <row r="60" spans="9:9" s="1043" customFormat="1">
      <c r="I60" s="1123"/>
    </row>
    <row r="61" spans="9:9" s="1043" customFormat="1">
      <c r="I61" s="1123"/>
    </row>
    <row r="62" spans="9:9" s="1043" customFormat="1">
      <c r="I62" s="1123"/>
    </row>
    <row r="63" spans="9:9" s="1043" customFormat="1">
      <c r="I63" s="1123"/>
    </row>
    <row r="64" spans="9:9" s="1043" customFormat="1">
      <c r="I64" s="1123"/>
    </row>
    <row r="65" spans="9:9" s="1043" customFormat="1">
      <c r="I65" s="1123"/>
    </row>
    <row r="66" spans="9:9" s="1043" customFormat="1">
      <c r="I66" s="1123"/>
    </row>
    <row r="67" spans="9:9" s="1043" customFormat="1">
      <c r="I67" s="1123"/>
    </row>
    <row r="68" spans="9:9" s="1043" customFormat="1">
      <c r="I68" s="1123"/>
    </row>
    <row r="69" spans="9:9" s="1043" customFormat="1">
      <c r="I69" s="1123"/>
    </row>
    <row r="70" spans="9:9" s="1043" customFormat="1">
      <c r="I70" s="1123"/>
    </row>
    <row r="71" spans="9:9" s="1043" customFormat="1">
      <c r="I71" s="1123"/>
    </row>
    <row r="72" spans="9:9" s="1043" customFormat="1">
      <c r="I72" s="1123"/>
    </row>
    <row r="73" spans="9:9" s="1043" customFormat="1">
      <c r="I73" s="1123"/>
    </row>
    <row r="74" spans="9:9" s="1043" customFormat="1">
      <c r="I74" s="1123"/>
    </row>
    <row r="75" spans="9:9" s="1043" customFormat="1">
      <c r="I75" s="1123"/>
    </row>
    <row r="76" spans="9:9" s="1043" customFormat="1">
      <c r="I76" s="1123"/>
    </row>
    <row r="77" spans="9:9" s="1043" customFormat="1">
      <c r="I77" s="1123"/>
    </row>
    <row r="78" spans="9:9" s="1043" customFormat="1">
      <c r="I78" s="1123"/>
    </row>
    <row r="79" spans="9:9" s="1043" customFormat="1">
      <c r="I79" s="1123"/>
    </row>
    <row r="80" spans="9:9" s="1043" customFormat="1">
      <c r="I80" s="1123"/>
    </row>
    <row r="81" spans="9:9" s="1043" customFormat="1">
      <c r="I81" s="1123"/>
    </row>
    <row r="82" spans="9:9" s="1043" customFormat="1">
      <c r="I82" s="1123"/>
    </row>
    <row r="83" spans="9:9" s="1043" customFormat="1">
      <c r="I83" s="1123"/>
    </row>
    <row r="84" spans="9:9" s="1043" customFormat="1">
      <c r="I84" s="1123"/>
    </row>
    <row r="85" spans="9:9" s="1043" customFormat="1">
      <c r="I85" s="1123"/>
    </row>
    <row r="86" spans="9:9" s="1043" customFormat="1">
      <c r="I86" s="1123"/>
    </row>
    <row r="87" spans="9:9" s="1043" customFormat="1">
      <c r="I87" s="1123"/>
    </row>
    <row r="88" spans="9:9" s="1043" customFormat="1">
      <c r="I88" s="1123"/>
    </row>
    <row r="89" spans="9:9" s="1043" customFormat="1">
      <c r="I89" s="1123"/>
    </row>
    <row r="90" spans="9:9" s="1043" customFormat="1">
      <c r="I90" s="1123"/>
    </row>
    <row r="91" spans="9:9" s="1043" customFormat="1">
      <c r="I91" s="1123"/>
    </row>
    <row r="92" spans="9:9" s="1043" customFormat="1">
      <c r="I92" s="1123"/>
    </row>
    <row r="93" spans="9:9" s="1043" customFormat="1">
      <c r="I93" s="1123"/>
    </row>
    <row r="94" spans="9:9" s="1043" customFormat="1">
      <c r="I94" s="1123"/>
    </row>
    <row r="95" spans="9:9" s="1043" customFormat="1">
      <c r="I95" s="1123"/>
    </row>
    <row r="96" spans="9:9" s="1043" customFormat="1">
      <c r="I96" s="1123"/>
    </row>
    <row r="97" spans="9:9" s="1043" customFormat="1">
      <c r="I97" s="1123"/>
    </row>
    <row r="98" spans="9:9" s="1043" customFormat="1">
      <c r="I98" s="1123"/>
    </row>
    <row r="99" spans="9:9" s="1043" customFormat="1">
      <c r="I99" s="1123"/>
    </row>
    <row r="100" spans="9:9" s="1043" customFormat="1">
      <c r="I100" s="1123"/>
    </row>
    <row r="101" spans="9:9" s="1043" customFormat="1">
      <c r="I101" s="1123"/>
    </row>
    <row r="102" spans="9:9" s="1043" customFormat="1">
      <c r="I102" s="1123"/>
    </row>
    <row r="103" spans="9:9" s="1043" customFormat="1">
      <c r="I103" s="1123"/>
    </row>
    <row r="104" spans="9:9" s="1043" customFormat="1">
      <c r="I104" s="1123"/>
    </row>
    <row r="105" spans="9:9" s="1043" customFormat="1">
      <c r="I105" s="1123"/>
    </row>
    <row r="106" spans="9:9" s="1043" customFormat="1">
      <c r="I106" s="1123"/>
    </row>
    <row r="107" spans="9:9" s="1043" customFormat="1">
      <c r="I107" s="1123"/>
    </row>
    <row r="108" spans="9:9" s="1043" customFormat="1">
      <c r="I108" s="1123"/>
    </row>
    <row r="109" spans="9:9" s="1043" customFormat="1">
      <c r="I109" s="1123"/>
    </row>
    <row r="110" spans="9:9" s="1043" customFormat="1">
      <c r="I110" s="1123"/>
    </row>
    <row r="111" spans="9:9" s="1043" customFormat="1">
      <c r="I111" s="1123"/>
    </row>
    <row r="112" spans="9:9" s="1043" customFormat="1">
      <c r="I112" s="1123"/>
    </row>
    <row r="113" spans="9:9" s="1043" customFormat="1">
      <c r="I113" s="1123"/>
    </row>
    <row r="114" spans="9:9" s="1043" customFormat="1">
      <c r="I114" s="1123"/>
    </row>
    <row r="115" spans="9:9" s="1043" customFormat="1">
      <c r="I115" s="1123"/>
    </row>
    <row r="116" spans="9:9" s="1043" customFormat="1">
      <c r="I116" s="1123"/>
    </row>
    <row r="117" spans="9:9" s="1043" customFormat="1">
      <c r="I117" s="1123"/>
    </row>
    <row r="118" spans="9:9" s="1043" customFormat="1">
      <c r="I118" s="1123"/>
    </row>
    <row r="119" spans="9:9" s="1043" customFormat="1">
      <c r="I119" s="1123"/>
    </row>
    <row r="120" spans="9:9" s="1043" customFormat="1">
      <c r="I120" s="1123"/>
    </row>
    <row r="121" spans="9:9" s="1043" customFormat="1">
      <c r="I121" s="1123"/>
    </row>
    <row r="122" spans="9:9" s="1043" customFormat="1">
      <c r="I122" s="1123"/>
    </row>
    <row r="123" spans="9:9" s="1043" customFormat="1">
      <c r="I123" s="1123"/>
    </row>
    <row r="124" spans="9:9" s="1043" customFormat="1">
      <c r="I124" s="1123"/>
    </row>
    <row r="125" spans="9:9" s="1043" customFormat="1">
      <c r="I125" s="1123"/>
    </row>
    <row r="126" spans="9:9" s="1043" customFormat="1">
      <c r="I126" s="1123"/>
    </row>
    <row r="127" spans="9:9" s="1043" customFormat="1">
      <c r="I127" s="1123"/>
    </row>
    <row r="128" spans="9:9" s="1043" customFormat="1">
      <c r="I128" s="1123"/>
    </row>
    <row r="129" spans="9:9" s="1043" customFormat="1">
      <c r="I129" s="1123"/>
    </row>
    <row r="130" spans="9:9" s="1043" customFormat="1">
      <c r="I130" s="1123"/>
    </row>
    <row r="131" spans="9:9" s="1043" customFormat="1">
      <c r="I131" s="1123"/>
    </row>
    <row r="132" spans="9:9" s="1043" customFormat="1">
      <c r="I132" s="1123"/>
    </row>
    <row r="133" spans="9:9" s="1043" customFormat="1">
      <c r="I133" s="1123"/>
    </row>
    <row r="134" spans="9:9" s="1043" customFormat="1">
      <c r="I134" s="1123"/>
    </row>
    <row r="135" spans="9:9" s="1043" customFormat="1">
      <c r="I135" s="1123"/>
    </row>
    <row r="136" spans="9:9" s="1043" customFormat="1">
      <c r="I136" s="1123"/>
    </row>
    <row r="137" spans="9:9" s="1043" customFormat="1">
      <c r="I137" s="1123"/>
    </row>
    <row r="138" spans="9:9" s="1043" customFormat="1">
      <c r="I138" s="1123"/>
    </row>
    <row r="139" spans="9:9" s="1043" customFormat="1">
      <c r="I139" s="1123"/>
    </row>
    <row r="140" spans="9:9" s="1043" customFormat="1">
      <c r="I140" s="1123"/>
    </row>
    <row r="141" spans="9:9" s="1043" customFormat="1">
      <c r="I141" s="1123"/>
    </row>
    <row r="142" spans="9:9" s="1043" customFormat="1">
      <c r="I142" s="1123"/>
    </row>
    <row r="143" spans="9:9" s="1043" customFormat="1">
      <c r="I143" s="1123"/>
    </row>
    <row r="144" spans="9:9" s="1043" customFormat="1">
      <c r="I144" s="1123"/>
    </row>
    <row r="145" spans="9:9" s="1043" customFormat="1">
      <c r="I145" s="1123"/>
    </row>
    <row r="146" spans="9:9" s="1043" customFormat="1">
      <c r="I146" s="1123"/>
    </row>
    <row r="147" spans="9:9" s="1043" customFormat="1">
      <c r="I147" s="1123"/>
    </row>
    <row r="148" spans="9:9" s="1043" customFormat="1">
      <c r="I148" s="1123"/>
    </row>
    <row r="149" spans="9:9" s="1043" customFormat="1">
      <c r="I149" s="1123"/>
    </row>
    <row r="150" spans="9:9" s="1043" customFormat="1">
      <c r="I150" s="1123"/>
    </row>
    <row r="151" spans="9:9" s="1043" customFormat="1">
      <c r="I151" s="1123"/>
    </row>
    <row r="152" spans="9:9" s="1043" customFormat="1">
      <c r="I152" s="1123"/>
    </row>
    <row r="153" spans="9:9" s="1043" customFormat="1">
      <c r="I153" s="1123"/>
    </row>
    <row r="154" spans="9:9" s="1043" customFormat="1">
      <c r="I154" s="1123"/>
    </row>
    <row r="155" spans="9:9" s="1043" customFormat="1">
      <c r="I155" s="1123"/>
    </row>
    <row r="156" spans="9:9" s="1043" customFormat="1">
      <c r="I156" s="1123"/>
    </row>
    <row r="157" spans="9:9" s="1043" customFormat="1">
      <c r="I157" s="1123"/>
    </row>
    <row r="158" spans="9:9" s="1043" customFormat="1">
      <c r="I158" s="1123"/>
    </row>
    <row r="159" spans="9:9" s="1043" customFormat="1">
      <c r="I159" s="1123"/>
    </row>
    <row r="160" spans="9:9" s="1043" customFormat="1">
      <c r="I160" s="1123"/>
    </row>
    <row r="161" spans="9:9" s="1043" customFormat="1">
      <c r="I161" s="1123"/>
    </row>
    <row r="162" spans="9:9" s="1043" customFormat="1">
      <c r="I162" s="1123"/>
    </row>
    <row r="163" spans="9:9" s="1043" customFormat="1">
      <c r="I163" s="1123"/>
    </row>
    <row r="164" spans="9:9" s="1043" customFormat="1">
      <c r="I164" s="1123"/>
    </row>
    <row r="165" spans="9:9" s="1043" customFormat="1">
      <c r="I165" s="1123"/>
    </row>
    <row r="166" spans="9:9" s="1043" customFormat="1">
      <c r="I166" s="1123"/>
    </row>
    <row r="167" spans="9:9" s="1043" customFormat="1">
      <c r="I167" s="1123"/>
    </row>
    <row r="168" spans="9:9" s="1043" customFormat="1">
      <c r="I168" s="1123"/>
    </row>
    <row r="169" spans="9:9" s="1043" customFormat="1">
      <c r="I169" s="1123"/>
    </row>
    <row r="170" spans="9:9" s="1043" customFormat="1">
      <c r="I170" s="1123"/>
    </row>
    <row r="171" spans="9:9" s="1043" customFormat="1">
      <c r="I171" s="1123"/>
    </row>
    <row r="172" spans="9:9" s="1043" customFormat="1">
      <c r="I172" s="1123"/>
    </row>
    <row r="173" spans="9:9" s="1043" customFormat="1">
      <c r="I173" s="1123"/>
    </row>
    <row r="174" spans="9:9" s="1043" customFormat="1">
      <c r="I174" s="1123"/>
    </row>
    <row r="175" spans="9:9" s="1043" customFormat="1">
      <c r="I175" s="1123"/>
    </row>
    <row r="176" spans="9:9" s="1043" customFormat="1">
      <c r="I176" s="1123"/>
    </row>
    <row r="177" spans="9:9" s="1043" customFormat="1">
      <c r="I177" s="1123"/>
    </row>
    <row r="178" spans="9:9" s="1043" customFormat="1">
      <c r="I178" s="1123"/>
    </row>
    <row r="179" spans="9:9" s="1043" customFormat="1">
      <c r="I179" s="1123"/>
    </row>
    <row r="180" spans="9:9" s="1043" customFormat="1">
      <c r="I180" s="1123"/>
    </row>
    <row r="181" spans="9:9" s="1043" customFormat="1">
      <c r="I181" s="1123"/>
    </row>
    <row r="182" spans="9:9" s="1043" customFormat="1">
      <c r="I182" s="1123"/>
    </row>
    <row r="183" spans="9:9" s="1043" customFormat="1">
      <c r="I183" s="1123"/>
    </row>
    <row r="184" spans="9:9" s="1043" customFormat="1">
      <c r="I184" s="1123"/>
    </row>
    <row r="185" spans="9:9" s="1043" customFormat="1">
      <c r="I185" s="1123"/>
    </row>
    <row r="186" spans="9:9" s="1043" customFormat="1">
      <c r="I186" s="1123"/>
    </row>
    <row r="187" spans="9:9" s="1043" customFormat="1">
      <c r="I187" s="1123"/>
    </row>
    <row r="188" spans="9:9" s="1043" customFormat="1">
      <c r="I188" s="1123"/>
    </row>
    <row r="189" spans="9:9" s="1043" customFormat="1">
      <c r="I189" s="1123"/>
    </row>
    <row r="190" spans="9:9" s="1043" customFormat="1">
      <c r="I190" s="1123"/>
    </row>
    <row r="191" spans="9:9" s="1043" customFormat="1">
      <c r="I191" s="1123"/>
    </row>
    <row r="192" spans="9:9" s="1043" customFormat="1">
      <c r="I192" s="1123"/>
    </row>
    <row r="193" spans="9:9" s="1043" customFormat="1">
      <c r="I193" s="1123"/>
    </row>
    <row r="194" spans="9:9" s="1043" customFormat="1">
      <c r="I194" s="1123"/>
    </row>
    <row r="195" spans="9:9" s="1043" customFormat="1">
      <c r="I195" s="1123"/>
    </row>
    <row r="196" spans="9:9" s="1043" customFormat="1">
      <c r="I196" s="1123"/>
    </row>
    <row r="197" spans="9:9" s="1043" customFormat="1">
      <c r="I197" s="1123"/>
    </row>
    <row r="198" spans="9:9" s="1043" customFormat="1">
      <c r="I198" s="1123"/>
    </row>
    <row r="199" spans="9:9" s="1043" customFormat="1">
      <c r="I199" s="1123"/>
    </row>
    <row r="200" spans="9:9" s="1043" customFormat="1">
      <c r="I200" s="1123"/>
    </row>
    <row r="201" spans="9:9" s="1043" customFormat="1">
      <c r="I201" s="1123"/>
    </row>
    <row r="202" spans="9:9" s="1043" customFormat="1">
      <c r="I202" s="1123"/>
    </row>
    <row r="203" spans="9:9" s="1043" customFormat="1">
      <c r="I203" s="1123"/>
    </row>
    <row r="204" spans="9:9" s="1043" customFormat="1">
      <c r="I204" s="1123"/>
    </row>
    <row r="205" spans="9:9" s="1043" customFormat="1">
      <c r="I205" s="1123"/>
    </row>
    <row r="206" spans="9:9" s="1043" customFormat="1">
      <c r="I206" s="1123"/>
    </row>
    <row r="207" spans="9:9" s="1043" customFormat="1">
      <c r="I207" s="1123"/>
    </row>
    <row r="208" spans="9:9" s="1043" customFormat="1">
      <c r="I208" s="1123"/>
    </row>
    <row r="209" spans="9:9" s="1043" customFormat="1">
      <c r="I209" s="1123"/>
    </row>
    <row r="210" spans="9:9" s="1043" customFormat="1">
      <c r="I210" s="1123"/>
    </row>
    <row r="211" spans="9:9" s="1043" customFormat="1">
      <c r="I211" s="1123"/>
    </row>
    <row r="212" spans="9:9" s="1043" customFormat="1">
      <c r="I212" s="1123"/>
    </row>
    <row r="213" spans="9:9" s="1043" customFormat="1">
      <c r="I213" s="1123"/>
    </row>
    <row r="214" spans="9:9" s="1043" customFormat="1">
      <c r="I214" s="1123"/>
    </row>
    <row r="215" spans="9:9" s="1043" customFormat="1">
      <c r="I215" s="1123"/>
    </row>
    <row r="216" spans="9:9" s="1043" customFormat="1">
      <c r="I216" s="1123"/>
    </row>
    <row r="217" spans="9:9" s="1043" customFormat="1">
      <c r="I217" s="1123"/>
    </row>
    <row r="218" spans="9:9" s="1043" customFormat="1">
      <c r="I218" s="1123"/>
    </row>
    <row r="219" spans="9:9" s="1043" customFormat="1">
      <c r="I219" s="1123"/>
    </row>
    <row r="220" spans="9:9" s="1043" customFormat="1">
      <c r="I220" s="1123"/>
    </row>
    <row r="221" spans="9:9" s="1043" customFormat="1">
      <c r="I221" s="1123"/>
    </row>
    <row r="222" spans="9:9" s="1043" customFormat="1">
      <c r="I222" s="1123"/>
    </row>
    <row r="223" spans="9:9" s="1043" customFormat="1">
      <c r="I223" s="1123"/>
    </row>
    <row r="224" spans="9:9" s="1043" customFormat="1">
      <c r="I224" s="1123"/>
    </row>
    <row r="225" spans="9:9" s="1043" customFormat="1">
      <c r="I225" s="1123"/>
    </row>
    <row r="226" spans="9:9" s="1043" customFormat="1">
      <c r="I226" s="1123"/>
    </row>
    <row r="227" spans="9:9" s="1043" customFormat="1">
      <c r="I227" s="1123"/>
    </row>
    <row r="228" spans="9:9" s="1043" customFormat="1">
      <c r="I228" s="1123"/>
    </row>
    <row r="229" spans="9:9" s="1043" customFormat="1">
      <c r="I229" s="1123"/>
    </row>
    <row r="230" spans="9:9" s="1043" customFormat="1">
      <c r="I230" s="1123"/>
    </row>
    <row r="231" spans="9:9" s="1043" customFormat="1">
      <c r="I231" s="1123"/>
    </row>
    <row r="232" spans="9:9" s="1043" customFormat="1">
      <c r="I232" s="1123"/>
    </row>
    <row r="233" spans="9:9" s="1043" customFormat="1">
      <c r="I233" s="1123"/>
    </row>
    <row r="234" spans="9:9" s="1043" customFormat="1">
      <c r="I234" s="1123"/>
    </row>
    <row r="235" spans="9:9" s="1043" customFormat="1">
      <c r="I235" s="1123"/>
    </row>
    <row r="236" spans="9:9" s="1043" customFormat="1">
      <c r="I236" s="1123"/>
    </row>
    <row r="237" spans="9:9" s="1043" customFormat="1">
      <c r="I237" s="1123"/>
    </row>
    <row r="238" spans="9:9" s="1043" customFormat="1">
      <c r="I238" s="1123"/>
    </row>
    <row r="239" spans="9:9" s="1043" customFormat="1">
      <c r="I239" s="1123"/>
    </row>
    <row r="240" spans="9:9" s="1043" customFormat="1">
      <c r="I240" s="1123"/>
    </row>
    <row r="241" spans="9:9" s="1043" customFormat="1">
      <c r="I241" s="1123"/>
    </row>
    <row r="242" spans="9:9" s="1043" customFormat="1">
      <c r="I242" s="1123"/>
    </row>
    <row r="243" spans="9:9" s="1043" customFormat="1">
      <c r="I243" s="1123"/>
    </row>
    <row r="244" spans="9:9" s="1043" customFormat="1">
      <c r="I244" s="1123"/>
    </row>
    <row r="245" spans="9:9" s="1043" customFormat="1">
      <c r="I245" s="1123"/>
    </row>
    <row r="246" spans="9:9" s="1043" customFormat="1">
      <c r="I246" s="1123"/>
    </row>
    <row r="247" spans="9:9" s="1043" customFormat="1">
      <c r="I247" s="1123"/>
    </row>
    <row r="248" spans="9:9" s="1043" customFormat="1">
      <c r="I248" s="1123"/>
    </row>
    <row r="249" spans="9:9" s="1043" customFormat="1">
      <c r="I249" s="1123"/>
    </row>
    <row r="250" spans="9:9" s="1043" customFormat="1">
      <c r="I250" s="1123"/>
    </row>
    <row r="251" spans="9:9" s="1043" customFormat="1">
      <c r="I251" s="1123"/>
    </row>
    <row r="252" spans="9:9" s="1043" customFormat="1">
      <c r="I252" s="1123"/>
    </row>
    <row r="253" spans="9:9" s="1043" customFormat="1">
      <c r="I253" s="1123"/>
    </row>
    <row r="254" spans="9:9" s="1043" customFormat="1">
      <c r="I254" s="1123"/>
    </row>
    <row r="255" spans="9:9" s="1043" customFormat="1">
      <c r="I255" s="1123"/>
    </row>
    <row r="256" spans="9:9" s="1043" customFormat="1">
      <c r="I256" s="1123"/>
    </row>
    <row r="257" spans="9:9" s="1043" customFormat="1">
      <c r="I257" s="1123"/>
    </row>
    <row r="258" spans="9:9" s="1043" customFormat="1">
      <c r="I258" s="1123"/>
    </row>
    <row r="259" spans="9:9" s="1043" customFormat="1">
      <c r="I259" s="1123"/>
    </row>
    <row r="260" spans="9:9" s="1043" customFormat="1">
      <c r="I260" s="1123"/>
    </row>
    <row r="261" spans="9:9" s="1043" customFormat="1">
      <c r="I261" s="1123"/>
    </row>
    <row r="262" spans="9:9" s="1043" customFormat="1">
      <c r="I262" s="1123"/>
    </row>
    <row r="263" spans="9:9" s="1043" customFormat="1">
      <c r="I263" s="1123"/>
    </row>
    <row r="264" spans="9:9" s="1043" customFormat="1">
      <c r="I264" s="1123"/>
    </row>
    <row r="265" spans="9:9" s="1043" customFormat="1">
      <c r="I265" s="1123"/>
    </row>
    <row r="266" spans="9:9" s="1043" customFormat="1">
      <c r="I266" s="1123"/>
    </row>
    <row r="267" spans="9:9" s="1043" customFormat="1">
      <c r="I267" s="1123"/>
    </row>
    <row r="268" spans="9:9" s="1043" customFormat="1">
      <c r="I268" s="1123"/>
    </row>
    <row r="269" spans="9:9" s="1043" customFormat="1">
      <c r="I269" s="1123"/>
    </row>
    <row r="270" spans="9:9" s="1043" customFormat="1">
      <c r="I270" s="1123"/>
    </row>
    <row r="271" spans="9:9" s="1043" customFormat="1">
      <c r="I271" s="1123"/>
    </row>
    <row r="272" spans="9:9" s="1043" customFormat="1">
      <c r="I272" s="1123"/>
    </row>
    <row r="273" spans="9:9" s="1043" customFormat="1">
      <c r="I273" s="1123"/>
    </row>
    <row r="274" spans="9:9" s="1043" customFormat="1">
      <c r="I274" s="1123"/>
    </row>
    <row r="275" spans="9:9" s="1043" customFormat="1">
      <c r="I275" s="1123"/>
    </row>
    <row r="276" spans="9:9" s="1043" customFormat="1">
      <c r="I276" s="1123"/>
    </row>
    <row r="277" spans="9:9" s="1043" customFormat="1">
      <c r="I277" s="1123"/>
    </row>
    <row r="278" spans="9:9" s="1043" customFormat="1">
      <c r="I278" s="1123"/>
    </row>
    <row r="279" spans="9:9" s="1043" customFormat="1">
      <c r="I279" s="1123"/>
    </row>
    <row r="280" spans="9:9" s="1043" customFormat="1">
      <c r="I280" s="1123"/>
    </row>
    <row r="281" spans="9:9" s="1043" customFormat="1">
      <c r="I281" s="1123"/>
    </row>
    <row r="282" spans="9:9" s="1043" customFormat="1">
      <c r="I282" s="1123"/>
    </row>
    <row r="283" spans="9:9" s="1043" customFormat="1">
      <c r="I283" s="1123"/>
    </row>
    <row r="284" spans="9:9" s="1043" customFormat="1">
      <c r="I284" s="1123"/>
    </row>
    <row r="285" spans="9:9" s="1043" customFormat="1">
      <c r="I285" s="1123"/>
    </row>
    <row r="286" spans="9:9" s="1043" customFormat="1">
      <c r="I286" s="1123"/>
    </row>
    <row r="287" spans="9:9" s="1043" customFormat="1">
      <c r="I287" s="1123"/>
    </row>
    <row r="288" spans="9:9" s="1043" customFormat="1">
      <c r="I288" s="1123"/>
    </row>
    <row r="289" spans="9:9" s="1043" customFormat="1">
      <c r="I289" s="1123"/>
    </row>
    <row r="290" spans="9:9" s="1043" customFormat="1">
      <c r="I290" s="1123"/>
    </row>
    <row r="291" spans="9:9" s="1043" customFormat="1">
      <c r="I291" s="1123"/>
    </row>
    <row r="292" spans="9:9" s="1043" customFormat="1">
      <c r="I292" s="1123"/>
    </row>
    <row r="293" spans="9:9" s="1043" customFormat="1">
      <c r="I293" s="1123"/>
    </row>
    <row r="294" spans="9:9" s="1043" customFormat="1">
      <c r="I294" s="1123"/>
    </row>
    <row r="295" spans="9:9" s="1043" customFormat="1">
      <c r="I295" s="1123"/>
    </row>
    <row r="296" spans="9:9" s="1043" customFormat="1">
      <c r="I296" s="1123"/>
    </row>
    <row r="297" spans="9:9" s="1043" customFormat="1">
      <c r="I297" s="1123"/>
    </row>
    <row r="298" spans="9:9" s="1043" customFormat="1">
      <c r="I298" s="1123"/>
    </row>
    <row r="299" spans="9:9" s="1043" customFormat="1">
      <c r="I299" s="1123"/>
    </row>
    <row r="300" spans="9:9" s="1043" customFormat="1">
      <c r="I300" s="1123"/>
    </row>
    <row r="301" spans="9:9" s="1043" customFormat="1">
      <c r="I301" s="1123"/>
    </row>
    <row r="302" spans="9:9" s="1043" customFormat="1">
      <c r="I302" s="1123"/>
    </row>
    <row r="303" spans="9:9" s="1043" customFormat="1">
      <c r="I303" s="1123"/>
    </row>
    <row r="304" spans="9:9" s="1043" customFormat="1">
      <c r="I304" s="1123"/>
    </row>
    <row r="305" spans="9:9" s="1043" customFormat="1">
      <c r="I305" s="1123"/>
    </row>
    <row r="306" spans="9:9" s="1043" customFormat="1">
      <c r="I306" s="1123"/>
    </row>
    <row r="307" spans="9:9" s="1043" customFormat="1">
      <c r="I307" s="1123"/>
    </row>
    <row r="308" spans="9:9" s="1043" customFormat="1">
      <c r="I308" s="1123"/>
    </row>
    <row r="309" spans="9:9" s="1043" customFormat="1">
      <c r="I309" s="1123"/>
    </row>
    <row r="310" spans="9:9" s="1043" customFormat="1">
      <c r="I310" s="1123"/>
    </row>
    <row r="311" spans="9:9" s="1043" customFormat="1">
      <c r="I311" s="1123"/>
    </row>
    <row r="312" spans="9:9" s="1043" customFormat="1">
      <c r="I312" s="1123"/>
    </row>
    <row r="313" spans="9:9" s="1043" customFormat="1">
      <c r="I313" s="1123"/>
    </row>
    <row r="314" spans="9:9" s="1043" customFormat="1">
      <c r="I314" s="1123"/>
    </row>
    <row r="315" spans="9:9" s="1043" customFormat="1">
      <c r="I315" s="1123"/>
    </row>
    <row r="316" spans="9:9" s="1043" customFormat="1">
      <c r="I316" s="1123"/>
    </row>
    <row r="317" spans="9:9" s="1043" customFormat="1">
      <c r="I317" s="1123"/>
    </row>
    <row r="318" spans="9:9" s="1043" customFormat="1">
      <c r="I318" s="1123"/>
    </row>
    <row r="319" spans="9:9" s="1043" customFormat="1">
      <c r="I319" s="1123"/>
    </row>
    <row r="320" spans="9:9" s="1043" customFormat="1">
      <c r="I320" s="1123"/>
    </row>
    <row r="321" spans="9:9" s="1043" customFormat="1">
      <c r="I321" s="1123"/>
    </row>
    <row r="322" spans="9:9" s="1043" customFormat="1">
      <c r="I322" s="1123"/>
    </row>
    <row r="323" spans="9:9" s="1043" customFormat="1">
      <c r="I323" s="1123"/>
    </row>
    <row r="324" spans="9:9" s="1043" customFormat="1">
      <c r="I324" s="1123"/>
    </row>
    <row r="325" spans="9:9" s="1043" customFormat="1">
      <c r="I325" s="1123"/>
    </row>
    <row r="326" spans="9:9" s="1043" customFormat="1">
      <c r="I326" s="1123"/>
    </row>
    <row r="327" spans="9:9" s="1043" customFormat="1">
      <c r="I327" s="1123"/>
    </row>
    <row r="328" spans="9:9" s="1043" customFormat="1">
      <c r="I328" s="1123"/>
    </row>
    <row r="329" spans="9:9" s="1043" customFormat="1">
      <c r="I329" s="1123"/>
    </row>
    <row r="330" spans="9:9" s="1043" customFormat="1">
      <c r="I330" s="1123"/>
    </row>
    <row r="331" spans="9:9" s="1043" customFormat="1">
      <c r="I331" s="1123"/>
    </row>
    <row r="332" spans="9:9" s="1043" customFormat="1">
      <c r="I332" s="1122"/>
    </row>
    <row r="333" spans="9:9" s="1043" customFormat="1">
      <c r="I333" s="1122"/>
    </row>
    <row r="334" spans="9:9" s="1043" customFormat="1">
      <c r="I334" s="1122"/>
    </row>
    <row r="335" spans="9:9" s="1043" customFormat="1">
      <c r="I335" s="1122"/>
    </row>
    <row r="336" spans="9:9" s="1043" customFormat="1">
      <c r="I336" s="1122"/>
    </row>
    <row r="337" spans="9:9" s="1043" customFormat="1">
      <c r="I337" s="1122"/>
    </row>
    <row r="338" spans="9:9" s="1043" customFormat="1">
      <c r="I338" s="1122"/>
    </row>
    <row r="339" spans="9:9" s="1043" customFormat="1">
      <c r="I339" s="1122"/>
    </row>
    <row r="340" spans="9:9" s="1043" customFormat="1">
      <c r="I340" s="1122"/>
    </row>
    <row r="341" spans="9:9" s="1043" customFormat="1">
      <c r="I341" s="1122"/>
    </row>
    <row r="342" spans="9:9" s="1043" customFormat="1">
      <c r="I342" s="1122"/>
    </row>
    <row r="343" spans="9:9" s="1043" customFormat="1">
      <c r="I343" s="1122"/>
    </row>
    <row r="344" spans="9:9" s="1043" customFormat="1">
      <c r="I344" s="1122"/>
    </row>
    <row r="345" spans="9:9" s="1043" customFormat="1">
      <c r="I345" s="1122"/>
    </row>
    <row r="346" spans="9:9" s="1043" customFormat="1">
      <c r="I346" s="1122"/>
    </row>
    <row r="347" spans="9:9" s="1043" customFormat="1">
      <c r="I347" s="1122"/>
    </row>
    <row r="348" spans="9:9" s="1043" customFormat="1">
      <c r="I348" s="1122"/>
    </row>
    <row r="349" spans="9:9" s="1043" customFormat="1">
      <c r="I349" s="1122"/>
    </row>
    <row r="350" spans="9:9" s="1043" customFormat="1">
      <c r="I350" s="1122"/>
    </row>
    <row r="351" spans="9:9" s="1043" customFormat="1">
      <c r="I351" s="1122"/>
    </row>
    <row r="352" spans="9:9" s="1043" customFormat="1">
      <c r="I352" s="1122"/>
    </row>
    <row r="353" spans="9:9" s="1043" customFormat="1">
      <c r="I353" s="1122"/>
    </row>
    <row r="354" spans="9:9" s="1043" customFormat="1">
      <c r="I354" s="1122"/>
    </row>
    <row r="355" spans="9:9" s="1043" customFormat="1">
      <c r="I355" s="1122"/>
    </row>
    <row r="356" spans="9:9" s="1043" customFormat="1">
      <c r="I356" s="1122"/>
    </row>
    <row r="357" spans="9:9" s="1043" customFormat="1">
      <c r="I357" s="1122"/>
    </row>
    <row r="358" spans="9:9" s="1043" customFormat="1">
      <c r="I358" s="1122"/>
    </row>
    <row r="359" spans="9:9" s="1043" customFormat="1">
      <c r="I359" s="1122"/>
    </row>
    <row r="360" spans="9:9" s="1043" customFormat="1">
      <c r="I360" s="1122"/>
    </row>
    <row r="361" spans="9:9" s="1043" customFormat="1">
      <c r="I361" s="1122"/>
    </row>
    <row r="362" spans="9:9" s="1043" customFormat="1">
      <c r="I362" s="1122"/>
    </row>
    <row r="363" spans="9:9" s="1043" customFormat="1">
      <c r="I363" s="1122"/>
    </row>
    <row r="364" spans="9:9" s="1043" customFormat="1">
      <c r="I364" s="1122"/>
    </row>
    <row r="365" spans="9:9" s="1043" customFormat="1">
      <c r="I365" s="1122"/>
    </row>
    <row r="366" spans="9:9" s="1043" customFormat="1">
      <c r="I366" s="1122"/>
    </row>
    <row r="367" spans="9:9" s="1043" customFormat="1">
      <c r="I367" s="1122"/>
    </row>
    <row r="368" spans="9:9" s="1043" customFormat="1">
      <c r="I368" s="1122"/>
    </row>
    <row r="369" spans="9:9" s="1043" customFormat="1">
      <c r="I369" s="1122"/>
    </row>
    <row r="370" spans="9:9" s="1043" customFormat="1">
      <c r="I370" s="1122"/>
    </row>
    <row r="371" spans="9:9" s="1043" customFormat="1">
      <c r="I371" s="1122"/>
    </row>
    <row r="372" spans="9:9" s="1043" customFormat="1">
      <c r="I372" s="1122"/>
    </row>
    <row r="373" spans="9:9" s="1043" customFormat="1">
      <c r="I373" s="1122"/>
    </row>
    <row r="374" spans="9:9" s="1043" customFormat="1">
      <c r="I374" s="1122"/>
    </row>
    <row r="375" spans="9:9" s="1043" customFormat="1">
      <c r="I375" s="1122"/>
    </row>
    <row r="376" spans="9:9" s="1043" customFormat="1">
      <c r="I376" s="1122"/>
    </row>
    <row r="377" spans="9:9" s="1043" customFormat="1">
      <c r="I377" s="1122"/>
    </row>
    <row r="378" spans="9:9" s="1043" customFormat="1">
      <c r="I378" s="1122"/>
    </row>
    <row r="379" spans="9:9" s="1043" customFormat="1">
      <c r="I379" s="1122"/>
    </row>
    <row r="380" spans="9:9" s="1043" customFormat="1">
      <c r="I380" s="1122"/>
    </row>
    <row r="381" spans="9:9" s="1043" customFormat="1">
      <c r="I381" s="1122"/>
    </row>
    <row r="382" spans="9:9" s="1043" customFormat="1">
      <c r="I382" s="1122"/>
    </row>
    <row r="383" spans="9:9" s="1043" customFormat="1">
      <c r="I383" s="1122"/>
    </row>
    <row r="384" spans="9:9" s="1043" customFormat="1">
      <c r="I384" s="1122"/>
    </row>
    <row r="385" spans="9:9" s="1043" customFormat="1">
      <c r="I385" s="1122"/>
    </row>
    <row r="386" spans="9:9" s="1043" customFormat="1">
      <c r="I386" s="1122"/>
    </row>
    <row r="387" spans="9:9" s="1043" customFormat="1">
      <c r="I387" s="1122"/>
    </row>
    <row r="388" spans="9:9" s="1043" customFormat="1">
      <c r="I388" s="1122"/>
    </row>
    <row r="389" spans="9:9" s="1043" customFormat="1">
      <c r="I389" s="1122"/>
    </row>
    <row r="390" spans="9:9" s="1043" customFormat="1">
      <c r="I390" s="1122"/>
    </row>
    <row r="391" spans="9:9" s="1043" customFormat="1">
      <c r="I391" s="1122"/>
    </row>
    <row r="392" spans="9:9" s="1043" customFormat="1">
      <c r="I392" s="1122"/>
    </row>
    <row r="393" spans="9:9" s="1043" customFormat="1">
      <c r="I393" s="1122"/>
    </row>
    <row r="394" spans="9:9" s="1043" customFormat="1">
      <c r="I394" s="1122"/>
    </row>
    <row r="395" spans="9:9" s="1043" customFormat="1">
      <c r="I395" s="1122"/>
    </row>
    <row r="396" spans="9:9" s="1043" customFormat="1">
      <c r="I396" s="1122"/>
    </row>
    <row r="397" spans="9:9" s="1043" customFormat="1">
      <c r="I397" s="1122"/>
    </row>
    <row r="398" spans="9:9" s="1043" customFormat="1">
      <c r="I398" s="1122"/>
    </row>
    <row r="399" spans="9:9" s="1043" customFormat="1">
      <c r="I399" s="1122"/>
    </row>
    <row r="400" spans="9:9" s="1043" customFormat="1">
      <c r="I400" s="1122"/>
    </row>
    <row r="401" spans="9:9" s="1043" customFormat="1">
      <c r="I401" s="1122"/>
    </row>
    <row r="402" spans="9:9" s="1043" customFormat="1">
      <c r="I402" s="1122"/>
    </row>
    <row r="403" spans="9:9" s="1043" customFormat="1">
      <c r="I403" s="1122"/>
    </row>
    <row r="404" spans="9:9" s="1043" customFormat="1">
      <c r="I404" s="1122"/>
    </row>
    <row r="405" spans="9:9" s="1043" customFormat="1">
      <c r="I405" s="1122"/>
    </row>
    <row r="406" spans="9:9" s="1043" customFormat="1">
      <c r="I406" s="1122"/>
    </row>
    <row r="407" spans="9:9" s="1043" customFormat="1">
      <c r="I407" s="1122"/>
    </row>
    <row r="408" spans="9:9" s="1043" customFormat="1">
      <c r="I408" s="1122"/>
    </row>
    <row r="409" spans="9:9" s="1043" customFormat="1">
      <c r="I409" s="1122"/>
    </row>
    <row r="410" spans="9:9" s="1043" customFormat="1">
      <c r="I410" s="1122"/>
    </row>
    <row r="411" spans="9:9" s="1043" customFormat="1">
      <c r="I411" s="1122"/>
    </row>
    <row r="412" spans="9:9" s="1043" customFormat="1">
      <c r="I412" s="1122"/>
    </row>
    <row r="413" spans="9:9" s="1043" customFormat="1">
      <c r="I413" s="1122"/>
    </row>
    <row r="414" spans="9:9" s="1043" customFormat="1">
      <c r="I414" s="1122"/>
    </row>
    <row r="415" spans="9:9" s="1043" customFormat="1">
      <c r="I415" s="1122"/>
    </row>
    <row r="416" spans="9:9" s="1043" customFormat="1">
      <c r="I416" s="1122"/>
    </row>
    <row r="417" spans="9:9" s="1043" customFormat="1">
      <c r="I417" s="1122"/>
    </row>
    <row r="418" spans="9:9" s="1043" customFormat="1">
      <c r="I418" s="1122"/>
    </row>
    <row r="419" spans="9:9" s="1043" customFormat="1">
      <c r="I419" s="1122"/>
    </row>
    <row r="420" spans="9:9" s="1043" customFormat="1">
      <c r="I420" s="1122"/>
    </row>
    <row r="421" spans="9:9" s="1043" customFormat="1">
      <c r="I421" s="1122"/>
    </row>
    <row r="422" spans="9:9" s="1043" customFormat="1">
      <c r="I422" s="1122"/>
    </row>
    <row r="423" spans="9:9" s="1043" customFormat="1">
      <c r="I423" s="1122"/>
    </row>
    <row r="424" spans="9:9" s="1043" customFormat="1">
      <c r="I424" s="1122"/>
    </row>
    <row r="425" spans="9:9" s="1043" customFormat="1">
      <c r="I425" s="1122"/>
    </row>
    <row r="426" spans="9:9" s="1043" customFormat="1">
      <c r="I426" s="1122"/>
    </row>
    <row r="427" spans="9:9" s="1043" customFormat="1">
      <c r="I427" s="1122"/>
    </row>
    <row r="428" spans="9:9" s="1043" customFormat="1">
      <c r="I428" s="1122"/>
    </row>
    <row r="429" spans="9:9" s="1043" customFormat="1">
      <c r="I429" s="1122"/>
    </row>
    <row r="430" spans="9:9" s="1043" customFormat="1">
      <c r="I430" s="1122"/>
    </row>
    <row r="431" spans="9:9" s="1043" customFormat="1">
      <c r="I431" s="1122"/>
    </row>
    <row r="432" spans="9:9" s="1043" customFormat="1">
      <c r="I432" s="1122"/>
    </row>
    <row r="433" spans="9:9" s="1043" customFormat="1">
      <c r="I433" s="1122"/>
    </row>
    <row r="434" spans="9:9" s="1043" customFormat="1">
      <c r="I434" s="1122"/>
    </row>
    <row r="435" spans="9:9" s="1043" customFormat="1">
      <c r="I435" s="1122"/>
    </row>
    <row r="436" spans="9:9" s="1043" customFormat="1">
      <c r="I436" s="1122"/>
    </row>
    <row r="437" spans="9:9" s="1043" customFormat="1">
      <c r="I437" s="1122"/>
    </row>
    <row r="438" spans="9:9" s="1043" customFormat="1">
      <c r="I438" s="1122"/>
    </row>
    <row r="439" spans="9:9" s="1043" customFormat="1">
      <c r="I439" s="1122"/>
    </row>
    <row r="440" spans="9:9" s="1043" customFormat="1">
      <c r="I440" s="1122"/>
    </row>
    <row r="441" spans="9:9" s="1043" customFormat="1">
      <c r="I441" s="1122"/>
    </row>
    <row r="442" spans="9:9" s="1043" customFormat="1">
      <c r="I442" s="1122"/>
    </row>
    <row r="443" spans="9:9" s="1043" customFormat="1">
      <c r="I443" s="1122"/>
    </row>
    <row r="444" spans="9:9" s="1043" customFormat="1">
      <c r="I444" s="1122"/>
    </row>
    <row r="445" spans="9:9" s="1043" customFormat="1">
      <c r="I445" s="1122"/>
    </row>
    <row r="446" spans="9:9" s="1043" customFormat="1">
      <c r="I446" s="1122"/>
    </row>
    <row r="447" spans="9:9" s="1043" customFormat="1">
      <c r="I447" s="1122"/>
    </row>
    <row r="448" spans="9:9" s="1043" customFormat="1">
      <c r="I448" s="1122"/>
    </row>
    <row r="449" spans="9:9" s="1043" customFormat="1">
      <c r="I449" s="1122"/>
    </row>
    <row r="450" spans="9:9" s="1043" customFormat="1">
      <c r="I450" s="1122"/>
    </row>
    <row r="451" spans="9:9" s="1043" customFormat="1">
      <c r="I451" s="1122"/>
    </row>
    <row r="452" spans="9:9" s="1043" customFormat="1">
      <c r="I452" s="1122"/>
    </row>
    <row r="453" spans="9:9" s="1043" customFormat="1">
      <c r="I453" s="1122"/>
    </row>
    <row r="454" spans="9:9" s="1043" customFormat="1">
      <c r="I454" s="1122"/>
    </row>
    <row r="455" spans="9:9" s="1043" customFormat="1">
      <c r="I455" s="1122"/>
    </row>
    <row r="456" spans="9:9" s="1043" customFormat="1">
      <c r="I456" s="1122"/>
    </row>
    <row r="457" spans="9:9" s="1043" customFormat="1">
      <c r="I457" s="1122"/>
    </row>
    <row r="458" spans="9:9" s="1043" customFormat="1">
      <c r="I458" s="1122"/>
    </row>
    <row r="459" spans="9:9" s="1043" customFormat="1">
      <c r="I459" s="1122"/>
    </row>
    <row r="460" spans="9:9" s="1043" customFormat="1">
      <c r="I460" s="1122"/>
    </row>
    <row r="461" spans="9:9" s="1043" customFormat="1">
      <c r="I461" s="1122"/>
    </row>
    <row r="462" spans="9:9" s="1043" customFormat="1">
      <c r="I462" s="1122"/>
    </row>
    <row r="463" spans="9:9" s="1043" customFormat="1">
      <c r="I463" s="1122"/>
    </row>
    <row r="464" spans="9:9" s="1043" customFormat="1">
      <c r="I464" s="1122"/>
    </row>
    <row r="465" spans="9:9" s="1043" customFormat="1">
      <c r="I465" s="1122"/>
    </row>
    <row r="466" spans="9:9" s="1043" customFormat="1">
      <c r="I466" s="1122"/>
    </row>
    <row r="467" spans="9:9" s="1043" customFormat="1">
      <c r="I467" s="1122"/>
    </row>
    <row r="468" spans="9:9" s="1043" customFormat="1">
      <c r="I468" s="1122"/>
    </row>
    <row r="469" spans="9:9" s="1043" customFormat="1">
      <c r="I469" s="1122"/>
    </row>
    <row r="470" spans="9:9" s="1043" customFormat="1">
      <c r="I470" s="1122"/>
    </row>
    <row r="471" spans="9:9" s="1043" customFormat="1">
      <c r="I471" s="1122"/>
    </row>
    <row r="472" spans="9:9" s="1043" customFormat="1">
      <c r="I472" s="1122"/>
    </row>
    <row r="473" spans="9:9" s="1043" customFormat="1">
      <c r="I473" s="1122"/>
    </row>
    <row r="474" spans="9:9" s="1043" customFormat="1">
      <c r="I474" s="1122"/>
    </row>
    <row r="475" spans="9:9" s="1043" customFormat="1">
      <c r="I475" s="1122"/>
    </row>
    <row r="476" spans="9:9" s="1043" customFormat="1">
      <c r="I476" s="1122"/>
    </row>
    <row r="477" spans="9:9" s="1043" customFormat="1">
      <c r="I477" s="1122"/>
    </row>
    <row r="478" spans="9:9" s="1043" customFormat="1">
      <c r="I478" s="1122"/>
    </row>
    <row r="479" spans="9:9" s="1043" customFormat="1">
      <c r="I479" s="1122"/>
    </row>
    <row r="480" spans="9:9" s="1043" customFormat="1">
      <c r="I480" s="1122"/>
    </row>
    <row r="481" spans="9:9" s="1043" customFormat="1">
      <c r="I481" s="1122"/>
    </row>
    <row r="482" spans="9:9" s="1043" customFormat="1">
      <c r="I482" s="1122"/>
    </row>
    <row r="483" spans="9:9" s="1043" customFormat="1">
      <c r="I483" s="1122"/>
    </row>
    <row r="484" spans="9:9" s="1043" customFormat="1">
      <c r="I484" s="1122"/>
    </row>
    <row r="485" spans="9:9" s="1043" customFormat="1">
      <c r="I485" s="1122"/>
    </row>
    <row r="486" spans="9:9" s="1043" customFormat="1">
      <c r="I486" s="1122"/>
    </row>
    <row r="487" spans="9:9" s="1043" customFormat="1">
      <c r="I487" s="1122"/>
    </row>
    <row r="488" spans="9:9" s="1043" customFormat="1">
      <c r="I488" s="1122"/>
    </row>
    <row r="489" spans="9:9" s="1043" customFormat="1">
      <c r="I489" s="1122"/>
    </row>
    <row r="490" spans="9:9" s="1043" customFormat="1">
      <c r="I490" s="1122"/>
    </row>
    <row r="491" spans="9:9" s="1043" customFormat="1">
      <c r="I491" s="1122"/>
    </row>
    <row r="492" spans="9:9" s="1043" customFormat="1">
      <c r="I492" s="1122"/>
    </row>
    <row r="493" spans="9:9" s="1043" customFormat="1">
      <c r="I493" s="1122"/>
    </row>
    <row r="494" spans="9:9" s="1043" customFormat="1">
      <c r="I494" s="1122"/>
    </row>
    <row r="495" spans="9:9" s="1043" customFormat="1">
      <c r="I495" s="1122"/>
    </row>
    <row r="496" spans="9:9" s="1043" customFormat="1">
      <c r="I496" s="1122"/>
    </row>
    <row r="497" spans="9:9" s="1043" customFormat="1">
      <c r="I497" s="1122"/>
    </row>
    <row r="498" spans="9:9" s="1043" customFormat="1">
      <c r="I498" s="1122"/>
    </row>
    <row r="499" spans="9:9" s="1043" customFormat="1">
      <c r="I499" s="1122"/>
    </row>
    <row r="500" spans="9:9" s="1043" customFormat="1">
      <c r="I500" s="1122"/>
    </row>
    <row r="501" spans="9:9" s="1043" customFormat="1">
      <c r="I501" s="1122"/>
    </row>
    <row r="502" spans="9:9" s="1043" customFormat="1">
      <c r="I502" s="1122"/>
    </row>
    <row r="503" spans="9:9" s="1043" customFormat="1">
      <c r="I503" s="1122"/>
    </row>
    <row r="504" spans="9:9" s="1043" customFormat="1">
      <c r="I504" s="1122"/>
    </row>
    <row r="505" spans="9:9" s="1043" customFormat="1">
      <c r="I505" s="1122"/>
    </row>
    <row r="506" spans="9:9" s="1043" customFormat="1">
      <c r="I506" s="1122"/>
    </row>
    <row r="507" spans="9:9" s="1043" customFormat="1">
      <c r="I507" s="1122"/>
    </row>
    <row r="508" spans="9:9" s="1043" customFormat="1">
      <c r="I508" s="1122"/>
    </row>
    <row r="509" spans="9:9" s="1043" customFormat="1">
      <c r="I509" s="1122"/>
    </row>
    <row r="510" spans="9:9" s="1043" customFormat="1">
      <c r="I510" s="1122"/>
    </row>
    <row r="511" spans="9:9" s="1043" customFormat="1">
      <c r="I511" s="1122"/>
    </row>
    <row r="512" spans="9:9" s="1043" customFormat="1">
      <c r="I512" s="1122"/>
    </row>
    <row r="513" spans="9:9" s="1043" customFormat="1">
      <c r="I513" s="1122"/>
    </row>
    <row r="514" spans="9:9" s="1043" customFormat="1">
      <c r="I514" s="1122"/>
    </row>
    <row r="515" spans="9:9" s="1043" customFormat="1">
      <c r="I515" s="1122"/>
    </row>
    <row r="516" spans="9:9" s="1043" customFormat="1">
      <c r="I516" s="1122"/>
    </row>
    <row r="517" spans="9:9" s="1043" customFormat="1">
      <c r="I517" s="1122"/>
    </row>
    <row r="518" spans="9:9" s="1043" customFormat="1">
      <c r="I518" s="1122"/>
    </row>
    <row r="519" spans="9:9" s="1043" customFormat="1">
      <c r="I519" s="1122"/>
    </row>
    <row r="520" spans="9:9" s="1043" customFormat="1">
      <c r="I520" s="1122"/>
    </row>
    <row r="521" spans="9:9" s="1043" customFormat="1">
      <c r="I521" s="1122"/>
    </row>
    <row r="522" spans="9:9" s="1043" customFormat="1">
      <c r="I522" s="1122"/>
    </row>
    <row r="523" spans="9:9" s="1043" customFormat="1">
      <c r="I523" s="1122"/>
    </row>
    <row r="524" spans="9:9" s="1043" customFormat="1">
      <c r="I524" s="1122"/>
    </row>
    <row r="525" spans="9:9" s="1043" customFormat="1">
      <c r="I525" s="1122"/>
    </row>
    <row r="526" spans="9:9" s="1043" customFormat="1">
      <c r="I526" s="1122"/>
    </row>
    <row r="527" spans="9:9" s="1043" customFormat="1">
      <c r="I527" s="1122"/>
    </row>
    <row r="528" spans="9:9" s="1043" customFormat="1">
      <c r="I528" s="1122"/>
    </row>
    <row r="529" spans="9:9" s="1043" customFormat="1">
      <c r="I529" s="1122"/>
    </row>
    <row r="530" spans="9:9" s="1043" customFormat="1">
      <c r="I530" s="1122"/>
    </row>
    <row r="531" spans="9:9" s="1043" customFormat="1">
      <c r="I531" s="1122"/>
    </row>
    <row r="532" spans="9:9" s="1043" customFormat="1">
      <c r="I532" s="1122"/>
    </row>
    <row r="533" spans="9:9" s="1043" customFormat="1">
      <c r="I533" s="1122"/>
    </row>
    <row r="534" spans="9:9" s="1043" customFormat="1">
      <c r="I534" s="1122"/>
    </row>
    <row r="535" spans="9:9" s="1043" customFormat="1">
      <c r="I535" s="1122"/>
    </row>
    <row r="536" spans="9:9" s="1043" customFormat="1">
      <c r="I536" s="1122"/>
    </row>
    <row r="537" spans="9:9" s="1043" customFormat="1">
      <c r="I537" s="1122"/>
    </row>
    <row r="538" spans="9:9" s="1043" customFormat="1">
      <c r="I538" s="1122"/>
    </row>
    <row r="539" spans="9:9" s="1043" customFormat="1">
      <c r="I539" s="1122"/>
    </row>
    <row r="540" spans="9:9" s="1043" customFormat="1">
      <c r="I540" s="1122"/>
    </row>
    <row r="541" spans="9:9" s="1043" customFormat="1">
      <c r="I541" s="1122"/>
    </row>
    <row r="542" spans="9:9" s="1043" customFormat="1">
      <c r="I542" s="1122"/>
    </row>
    <row r="543" spans="9:9" s="1043" customFormat="1">
      <c r="I543" s="1122"/>
    </row>
    <row r="544" spans="9:9" s="1043" customFormat="1">
      <c r="I544" s="1122"/>
    </row>
    <row r="545" spans="9:9" s="1043" customFormat="1">
      <c r="I545" s="1122"/>
    </row>
    <row r="546" spans="9:9" s="1043" customFormat="1">
      <c r="I546" s="1122"/>
    </row>
    <row r="547" spans="9:9" s="1043" customFormat="1">
      <c r="I547" s="1122"/>
    </row>
    <row r="548" spans="9:9" s="1043" customFormat="1">
      <c r="I548" s="1122"/>
    </row>
    <row r="549" spans="9:9" s="1043" customFormat="1">
      <c r="I549" s="1122"/>
    </row>
    <row r="550" spans="9:9" s="1043" customFormat="1">
      <c r="I550" s="1122"/>
    </row>
    <row r="551" spans="9:9" s="1043" customFormat="1">
      <c r="I551" s="1122"/>
    </row>
    <row r="552" spans="9:9" s="1043" customFormat="1">
      <c r="I552" s="1122"/>
    </row>
    <row r="553" spans="9:9" s="1043" customFormat="1">
      <c r="I553" s="1122"/>
    </row>
    <row r="554" spans="9:9" s="1043" customFormat="1">
      <c r="I554" s="1122"/>
    </row>
    <row r="555" spans="9:9" s="1043" customFormat="1">
      <c r="I555" s="1122"/>
    </row>
    <row r="556" spans="9:9" s="1043" customFormat="1">
      <c r="I556" s="1122"/>
    </row>
    <row r="557" spans="9:9" s="1043" customFormat="1">
      <c r="I557" s="1122"/>
    </row>
    <row r="558" spans="9:9" s="1043" customFormat="1">
      <c r="I558" s="1122"/>
    </row>
    <row r="559" spans="9:9" s="1043" customFormat="1">
      <c r="I559" s="1122"/>
    </row>
    <row r="560" spans="9:9" s="1043" customFormat="1">
      <c r="I560" s="1122"/>
    </row>
    <row r="561" spans="9:9" s="1043" customFormat="1">
      <c r="I561" s="1122"/>
    </row>
    <row r="562" spans="9:9" s="1043" customFormat="1">
      <c r="I562" s="1122"/>
    </row>
    <row r="563" spans="9:9" s="1043" customFormat="1">
      <c r="I563" s="1122"/>
    </row>
    <row r="564" spans="9:9" s="1043" customFormat="1">
      <c r="I564" s="1122"/>
    </row>
    <row r="565" spans="9:9" s="1043" customFormat="1">
      <c r="I565" s="1122"/>
    </row>
    <row r="566" spans="9:9" s="1043" customFormat="1">
      <c r="I566" s="1122"/>
    </row>
    <row r="567" spans="9:9" s="1043" customFormat="1">
      <c r="I567" s="1122"/>
    </row>
    <row r="568" spans="9:9" s="1043" customFormat="1">
      <c r="I568" s="1122"/>
    </row>
    <row r="569" spans="9:9" s="1043" customFormat="1">
      <c r="I569" s="1122"/>
    </row>
    <row r="570" spans="9:9" s="1043" customFormat="1">
      <c r="I570" s="1122"/>
    </row>
    <row r="571" spans="9:9" s="1043" customFormat="1">
      <c r="I571" s="1122"/>
    </row>
    <row r="572" spans="9:9" s="1043" customFormat="1">
      <c r="I572" s="1122"/>
    </row>
    <row r="573" spans="9:9" s="1043" customFormat="1">
      <c r="I573" s="1122"/>
    </row>
    <row r="574" spans="9:9" s="1043" customFormat="1">
      <c r="I574" s="1122"/>
    </row>
    <row r="575" spans="9:9" s="1043" customFormat="1">
      <c r="I575" s="1122"/>
    </row>
    <row r="576" spans="9:9" s="1043" customFormat="1">
      <c r="I576" s="1122"/>
    </row>
    <row r="577" spans="9:9" s="1043" customFormat="1">
      <c r="I577" s="1122"/>
    </row>
    <row r="578" spans="9:9" s="1043" customFormat="1">
      <c r="I578" s="1122"/>
    </row>
    <row r="579" spans="9:9" s="1043" customFormat="1">
      <c r="I579" s="1122"/>
    </row>
    <row r="580" spans="9:9" s="1043" customFormat="1">
      <c r="I580" s="1122"/>
    </row>
    <row r="581" spans="9:9" s="1043" customFormat="1">
      <c r="I581" s="1122"/>
    </row>
    <row r="582" spans="9:9" s="1043" customFormat="1">
      <c r="I582" s="1122"/>
    </row>
    <row r="583" spans="9:9" s="1043" customFormat="1">
      <c r="I583" s="1122"/>
    </row>
    <row r="584" spans="9:9" s="1043" customFormat="1">
      <c r="I584" s="1122"/>
    </row>
    <row r="585" spans="9:9" s="1043" customFormat="1">
      <c r="I585" s="1122"/>
    </row>
    <row r="586" spans="9:9" s="1043" customFormat="1">
      <c r="I586" s="1122"/>
    </row>
    <row r="587" spans="9:9" s="1043" customFormat="1">
      <c r="I587" s="1122"/>
    </row>
    <row r="588" spans="9:9" s="1043" customFormat="1">
      <c r="I588" s="1122"/>
    </row>
    <row r="589" spans="9:9" s="1043" customFormat="1">
      <c r="I589" s="1122"/>
    </row>
    <row r="590" spans="9:9" s="1043" customFormat="1">
      <c r="I590" s="1122"/>
    </row>
    <row r="591" spans="9:9" s="1043" customFormat="1">
      <c r="I591" s="1122"/>
    </row>
    <row r="592" spans="9:9" s="1043" customFormat="1">
      <c r="I592" s="1122"/>
    </row>
    <row r="593" spans="9:9" s="1043" customFormat="1">
      <c r="I593" s="1122"/>
    </row>
    <row r="594" spans="9:9" s="1043" customFormat="1">
      <c r="I594" s="1122"/>
    </row>
    <row r="595" spans="9:9" s="1043" customFormat="1">
      <c r="I595" s="1122"/>
    </row>
    <row r="596" spans="9:9" s="1043" customFormat="1">
      <c r="I596" s="1122"/>
    </row>
    <row r="597" spans="9:9" s="1043" customFormat="1">
      <c r="I597" s="1122"/>
    </row>
    <row r="598" spans="9:9" s="1043" customFormat="1">
      <c r="I598" s="1122"/>
    </row>
    <row r="599" spans="9:9" s="1043" customFormat="1">
      <c r="I599" s="1122"/>
    </row>
    <row r="600" spans="9:9" s="1043" customFormat="1">
      <c r="I600" s="1122"/>
    </row>
    <row r="601" spans="9:9" s="1043" customFormat="1">
      <c r="I601" s="1122"/>
    </row>
    <row r="602" spans="9:9" s="1043" customFormat="1">
      <c r="I602" s="1122"/>
    </row>
    <row r="603" spans="9:9" s="1043" customFormat="1">
      <c r="I603" s="1122"/>
    </row>
    <row r="604" spans="9:9" s="1043" customFormat="1">
      <c r="I604" s="1122"/>
    </row>
    <row r="605" spans="9:9" s="1043" customFormat="1">
      <c r="I605" s="1122"/>
    </row>
    <row r="606" spans="9:9" s="1043" customFormat="1">
      <c r="I606" s="1122"/>
    </row>
    <row r="607" spans="9:9" s="1043" customFormat="1">
      <c r="I607" s="1122"/>
    </row>
    <row r="608" spans="9:9" s="1043" customFormat="1">
      <c r="I608" s="1122"/>
    </row>
    <row r="609" spans="9:9" s="1043" customFormat="1">
      <c r="I609" s="1122"/>
    </row>
    <row r="610" spans="9:9" s="1043" customFormat="1">
      <c r="I610" s="1122"/>
    </row>
    <row r="611" spans="9:9" s="1043" customFormat="1">
      <c r="I611" s="1122"/>
    </row>
    <row r="612" spans="9:9" s="1043" customFormat="1">
      <c r="I612" s="1122"/>
    </row>
    <row r="613" spans="9:9" s="1043" customFormat="1">
      <c r="I613" s="1122"/>
    </row>
    <row r="614" spans="9:9" s="1043" customFormat="1">
      <c r="I614" s="1122"/>
    </row>
    <row r="615" spans="9:9" s="1043" customFormat="1">
      <c r="I615" s="1122"/>
    </row>
    <row r="616" spans="9:9" s="1043" customFormat="1">
      <c r="I616" s="1122"/>
    </row>
    <row r="617" spans="9:9" s="1043" customFormat="1">
      <c r="I617" s="1122"/>
    </row>
    <row r="618" spans="9:9" s="1043" customFormat="1">
      <c r="I618" s="1122"/>
    </row>
    <row r="619" spans="9:9" s="1043" customFormat="1">
      <c r="I619" s="1122"/>
    </row>
    <row r="620" spans="9:9" s="1043" customFormat="1">
      <c r="I620" s="1122"/>
    </row>
    <row r="621" spans="9:9" s="1043" customFormat="1">
      <c r="I621" s="1122"/>
    </row>
    <row r="622" spans="9:9" s="1043" customFormat="1">
      <c r="I622" s="1122"/>
    </row>
    <row r="623" spans="9:9" s="1043" customFormat="1">
      <c r="I623" s="1122"/>
    </row>
    <row r="624" spans="9:9" s="1043" customFormat="1">
      <c r="I624" s="1122"/>
    </row>
    <row r="625" spans="9:9" s="1043" customFormat="1">
      <c r="I625" s="1122"/>
    </row>
    <row r="626" spans="9:9" s="1043" customFormat="1">
      <c r="I626" s="1122"/>
    </row>
    <row r="627" spans="9:9" s="1043" customFormat="1">
      <c r="I627" s="1122"/>
    </row>
    <row r="628" spans="9:9" s="1043" customFormat="1">
      <c r="I628" s="1122"/>
    </row>
    <row r="629" spans="9:9" s="1043" customFormat="1">
      <c r="I629" s="1122"/>
    </row>
    <row r="630" spans="9:9" s="1043" customFormat="1">
      <c r="I630" s="1122"/>
    </row>
    <row r="631" spans="9:9" s="1043" customFormat="1">
      <c r="I631" s="1122"/>
    </row>
    <row r="632" spans="9:9" s="1043" customFormat="1">
      <c r="I632" s="1122"/>
    </row>
    <row r="633" spans="9:9" s="1043" customFormat="1">
      <c r="I633" s="1122"/>
    </row>
    <row r="634" spans="9:9" s="1043" customFormat="1">
      <c r="I634" s="1122"/>
    </row>
    <row r="635" spans="9:9" s="1043" customFormat="1">
      <c r="I635" s="1122"/>
    </row>
    <row r="636" spans="9:9" s="1043" customFormat="1">
      <c r="I636" s="1122"/>
    </row>
    <row r="637" spans="9:9" s="1043" customFormat="1">
      <c r="I637" s="1122"/>
    </row>
    <row r="638" spans="9:9" s="1043" customFormat="1">
      <c r="I638" s="1122"/>
    </row>
    <row r="639" spans="9:9" s="1043" customFormat="1">
      <c r="I639" s="1122"/>
    </row>
    <row r="640" spans="9:9" s="1043" customFormat="1">
      <c r="I640" s="1122"/>
    </row>
    <row r="641" spans="9:9" s="1043" customFormat="1">
      <c r="I641" s="1122"/>
    </row>
    <row r="642" spans="9:9" s="1043" customFormat="1">
      <c r="I642" s="1122"/>
    </row>
    <row r="643" spans="9:9" s="1043" customFormat="1">
      <c r="I643" s="1122"/>
    </row>
    <row r="644" spans="9:9" s="1043" customFormat="1">
      <c r="I644" s="1122"/>
    </row>
    <row r="645" spans="9:9" s="1043" customFormat="1">
      <c r="I645" s="1122"/>
    </row>
    <row r="646" spans="9:9" s="1043" customFormat="1">
      <c r="I646" s="1122"/>
    </row>
    <row r="647" spans="9:9" s="1043" customFormat="1">
      <c r="I647" s="1122"/>
    </row>
    <row r="648" spans="9:9" s="1043" customFormat="1">
      <c r="I648" s="1122"/>
    </row>
    <row r="649" spans="9:9" s="1043" customFormat="1">
      <c r="I649" s="1122"/>
    </row>
    <row r="650" spans="9:9" s="1043" customFormat="1">
      <c r="I650" s="1122"/>
    </row>
    <row r="651" spans="9:9" s="1043" customFormat="1">
      <c r="I651" s="1122"/>
    </row>
    <row r="652" spans="9:9" s="1043" customFormat="1">
      <c r="I652" s="1122"/>
    </row>
    <row r="653" spans="9:9" s="1043" customFormat="1">
      <c r="I653" s="1122"/>
    </row>
    <row r="654" spans="9:9" s="1043" customFormat="1">
      <c r="I654" s="1122"/>
    </row>
    <row r="655" spans="9:9" s="1043" customFormat="1">
      <c r="I655" s="1122"/>
    </row>
    <row r="656" spans="9:9" s="1043" customFormat="1">
      <c r="I656" s="1122"/>
    </row>
    <row r="657" spans="9:9" s="1043" customFormat="1">
      <c r="I657" s="1122"/>
    </row>
    <row r="658" spans="9:9" s="1043" customFormat="1">
      <c r="I658" s="1122"/>
    </row>
    <row r="659" spans="9:9" s="1043" customFormat="1">
      <c r="I659" s="1122"/>
    </row>
    <row r="660" spans="9:9" s="1043" customFormat="1">
      <c r="I660" s="1122"/>
    </row>
    <row r="661" spans="9:9" s="1043" customFormat="1">
      <c r="I661" s="1122"/>
    </row>
    <row r="662" spans="9:9" s="1043" customFormat="1">
      <c r="I662" s="1122"/>
    </row>
    <row r="663" spans="9:9" s="1043" customFormat="1">
      <c r="I663" s="1122"/>
    </row>
    <row r="664" spans="9:9" s="1043" customFormat="1">
      <c r="I664" s="1122"/>
    </row>
    <row r="665" spans="9:9" s="1043" customFormat="1">
      <c r="I665" s="1122"/>
    </row>
    <row r="666" spans="9:9" s="1043" customFormat="1">
      <c r="I666" s="1122"/>
    </row>
    <row r="667" spans="9:9" s="1043" customFormat="1">
      <c r="I667" s="1122"/>
    </row>
    <row r="668" spans="9:9" s="1043" customFormat="1">
      <c r="I668" s="1122"/>
    </row>
    <row r="669" spans="9:9" s="1043" customFormat="1">
      <c r="I669" s="1122"/>
    </row>
    <row r="670" spans="9:9" s="1043" customFormat="1">
      <c r="I670" s="1122"/>
    </row>
    <row r="671" spans="9:9" s="1043" customFormat="1">
      <c r="I671" s="1122"/>
    </row>
    <row r="672" spans="9:9" s="1043" customFormat="1">
      <c r="I672" s="1122"/>
    </row>
    <row r="673" spans="9:9" s="1043" customFormat="1">
      <c r="I673" s="1122"/>
    </row>
    <row r="674" spans="9:9" s="1043" customFormat="1">
      <c r="I674" s="1122"/>
    </row>
    <row r="675" spans="9:9" s="1043" customFormat="1">
      <c r="I675" s="1122"/>
    </row>
    <row r="676" spans="9:9" s="1043" customFormat="1">
      <c r="I676" s="1122"/>
    </row>
    <row r="677" spans="9:9" s="1043" customFormat="1">
      <c r="I677" s="1122"/>
    </row>
    <row r="678" spans="9:9" s="1043" customFormat="1">
      <c r="I678" s="1122"/>
    </row>
    <row r="679" spans="9:9" s="1043" customFormat="1">
      <c r="I679" s="1122"/>
    </row>
    <row r="680" spans="9:9" s="1043" customFormat="1">
      <c r="I680" s="1122"/>
    </row>
    <row r="681" spans="9:9" s="1043" customFormat="1">
      <c r="I681" s="1122"/>
    </row>
    <row r="682" spans="9:9" s="1043" customFormat="1">
      <c r="I682" s="1122"/>
    </row>
    <row r="683" spans="9:9" s="1043" customFormat="1">
      <c r="I683" s="1122"/>
    </row>
    <row r="684" spans="9:9" s="1043" customFormat="1">
      <c r="I684" s="1122"/>
    </row>
    <row r="685" spans="9:9" s="1043" customFormat="1">
      <c r="I685" s="1122"/>
    </row>
    <row r="686" spans="9:9" s="1043" customFormat="1">
      <c r="I686" s="1122"/>
    </row>
    <row r="687" spans="9:9" s="1043" customFormat="1">
      <c r="I687" s="1122"/>
    </row>
    <row r="688" spans="9:9" s="1043" customFormat="1">
      <c r="I688" s="1122"/>
    </row>
    <row r="689" spans="9:9" s="1043" customFormat="1">
      <c r="I689" s="1122"/>
    </row>
    <row r="690" spans="9:9" s="1043" customFormat="1">
      <c r="I690" s="1122"/>
    </row>
    <row r="691" spans="9:9" s="1043" customFormat="1">
      <c r="I691" s="1122"/>
    </row>
    <row r="692" spans="9:9" s="1043" customFormat="1">
      <c r="I692" s="1122"/>
    </row>
    <row r="693" spans="9:9" s="1043" customFormat="1">
      <c r="I693" s="1122"/>
    </row>
    <row r="694" spans="9:9" s="1043" customFormat="1">
      <c r="I694" s="1122"/>
    </row>
    <row r="695" spans="9:9" s="1043" customFormat="1">
      <c r="I695" s="1122"/>
    </row>
    <row r="696" spans="9:9" s="1043" customFormat="1">
      <c r="I696" s="1122"/>
    </row>
    <row r="697" spans="9:9" s="1043" customFormat="1">
      <c r="I697" s="1122"/>
    </row>
    <row r="698" spans="9:9" s="1043" customFormat="1">
      <c r="I698" s="1122"/>
    </row>
    <row r="699" spans="9:9" s="1043" customFormat="1">
      <c r="I699" s="1122"/>
    </row>
    <row r="700" spans="9:9" s="1043" customFormat="1">
      <c r="I700" s="1122"/>
    </row>
    <row r="701" spans="9:9" s="1043" customFormat="1">
      <c r="I701" s="1122"/>
    </row>
    <row r="702" spans="9:9" s="1043" customFormat="1">
      <c r="I702" s="1122"/>
    </row>
    <row r="703" spans="9:9" s="1043" customFormat="1">
      <c r="I703" s="1122"/>
    </row>
    <row r="704" spans="9:9" s="1043" customFormat="1">
      <c r="I704" s="1122"/>
    </row>
    <row r="705" spans="9:9" s="1043" customFormat="1">
      <c r="I705" s="1122"/>
    </row>
    <row r="706" spans="9:9" s="1043" customFormat="1">
      <c r="I706" s="1122"/>
    </row>
    <row r="707" spans="9:9" s="1043" customFormat="1">
      <c r="I707" s="1122"/>
    </row>
    <row r="708" spans="9:9" s="1043" customFormat="1">
      <c r="I708" s="1122"/>
    </row>
    <row r="709" spans="9:9" s="1043" customFormat="1">
      <c r="I709" s="1122"/>
    </row>
    <row r="710" spans="9:9" s="1043" customFormat="1">
      <c r="I710" s="1122"/>
    </row>
    <row r="711" spans="9:9" s="1043" customFormat="1">
      <c r="I711" s="1122"/>
    </row>
    <row r="712" spans="9:9" s="1043" customFormat="1">
      <c r="I712" s="1122"/>
    </row>
    <row r="713" spans="9:9" s="1043" customFormat="1">
      <c r="I713" s="1122"/>
    </row>
    <row r="714" spans="9:9" s="1043" customFormat="1">
      <c r="I714" s="1122"/>
    </row>
    <row r="715" spans="9:9" s="1043" customFormat="1">
      <c r="I715" s="1122"/>
    </row>
    <row r="716" spans="9:9" s="1043" customFormat="1">
      <c r="I716" s="1122"/>
    </row>
    <row r="717" spans="9:9" s="1043" customFormat="1">
      <c r="I717" s="1122"/>
    </row>
    <row r="718" spans="9:9" s="1043" customFormat="1">
      <c r="I718" s="1122"/>
    </row>
    <row r="719" spans="9:9" s="1043" customFormat="1">
      <c r="I719" s="1122"/>
    </row>
    <row r="720" spans="9:9" s="1043" customFormat="1">
      <c r="I720" s="1122"/>
    </row>
    <row r="721" spans="9:9" s="1043" customFormat="1">
      <c r="I721" s="1122"/>
    </row>
    <row r="722" spans="9:9" s="1043" customFormat="1">
      <c r="I722" s="1122"/>
    </row>
    <row r="723" spans="9:9" s="1043" customFormat="1">
      <c r="I723" s="1122"/>
    </row>
    <row r="724" spans="9:9" s="1043" customFormat="1">
      <c r="I724" s="1122"/>
    </row>
    <row r="725" spans="9:9" s="1043" customFormat="1">
      <c r="I725" s="1122"/>
    </row>
    <row r="726" spans="9:9" s="1043" customFormat="1">
      <c r="I726" s="1122"/>
    </row>
    <row r="727" spans="9:9" s="1043" customFormat="1">
      <c r="I727" s="1122"/>
    </row>
    <row r="728" spans="9:9" s="1043" customFormat="1">
      <c r="I728" s="1122"/>
    </row>
    <row r="729" spans="9:9" s="1043" customFormat="1">
      <c r="I729" s="1122"/>
    </row>
    <row r="730" spans="9:9" s="1043" customFormat="1">
      <c r="I730" s="1122"/>
    </row>
    <row r="731" spans="9:9" s="1043" customFormat="1">
      <c r="I731" s="1122"/>
    </row>
    <row r="732" spans="9:9" s="1043" customFormat="1">
      <c r="I732" s="1122"/>
    </row>
    <row r="733" spans="9:9" s="1043" customFormat="1">
      <c r="I733" s="1122"/>
    </row>
    <row r="734" spans="9:9" s="1043" customFormat="1">
      <c r="I734" s="1122"/>
    </row>
    <row r="735" spans="9:9" s="1043" customFormat="1">
      <c r="I735" s="1122"/>
    </row>
    <row r="736" spans="9:9" s="1043" customFormat="1">
      <c r="I736" s="1122"/>
    </row>
    <row r="737" spans="9:9" s="1043" customFormat="1">
      <c r="I737" s="1122"/>
    </row>
    <row r="738" spans="9:9" s="1043" customFormat="1">
      <c r="I738" s="1122"/>
    </row>
    <row r="739" spans="9:9" s="1043" customFormat="1">
      <c r="I739" s="1122"/>
    </row>
    <row r="740" spans="9:9" s="1043" customFormat="1">
      <c r="I740" s="1122"/>
    </row>
    <row r="741" spans="9:9" s="1043" customFormat="1">
      <c r="I741" s="1122"/>
    </row>
    <row r="742" spans="9:9" s="1043" customFormat="1">
      <c r="I742" s="1122"/>
    </row>
    <row r="743" spans="9:9" s="1043" customFormat="1">
      <c r="I743" s="1122"/>
    </row>
    <row r="744" spans="9:9" s="1043" customFormat="1">
      <c r="I744" s="1122"/>
    </row>
    <row r="745" spans="9:9" s="1043" customFormat="1">
      <c r="I745" s="1122"/>
    </row>
    <row r="746" spans="9:9" s="1043" customFormat="1">
      <c r="I746" s="1122"/>
    </row>
    <row r="747" spans="9:9" s="1043" customFormat="1">
      <c r="I747" s="1122"/>
    </row>
    <row r="748" spans="9:9" s="1043" customFormat="1">
      <c r="I748" s="1122"/>
    </row>
    <row r="749" spans="9:9" s="1043" customFormat="1">
      <c r="I749" s="1122"/>
    </row>
    <row r="750" spans="9:9" s="1043" customFormat="1">
      <c r="I750" s="1122"/>
    </row>
    <row r="751" spans="9:9" s="1043" customFormat="1">
      <c r="I751" s="1122"/>
    </row>
    <row r="752" spans="9:9" s="1043" customFormat="1">
      <c r="I752" s="1122"/>
    </row>
    <row r="753" spans="9:9" s="1043" customFormat="1">
      <c r="I753" s="1122"/>
    </row>
    <row r="754" spans="9:9" s="1043" customFormat="1">
      <c r="I754" s="1122"/>
    </row>
    <row r="755" spans="9:9" s="1043" customFormat="1">
      <c r="I755" s="1122"/>
    </row>
    <row r="756" spans="9:9" s="1043" customFormat="1">
      <c r="I756" s="1122"/>
    </row>
    <row r="757" spans="9:9" s="1043" customFormat="1">
      <c r="I757" s="1122"/>
    </row>
    <row r="758" spans="9:9" s="1043" customFormat="1">
      <c r="I758" s="1122"/>
    </row>
    <row r="759" spans="9:9" s="1043" customFormat="1">
      <c r="I759" s="1122"/>
    </row>
    <row r="760" spans="9:9" s="1043" customFormat="1">
      <c r="I760" s="1122"/>
    </row>
    <row r="761" spans="9:9" s="1043" customFormat="1">
      <c r="I761" s="1122"/>
    </row>
    <row r="762" spans="9:9" s="1043" customFormat="1">
      <c r="I762" s="1122"/>
    </row>
    <row r="763" spans="9:9" s="1043" customFormat="1">
      <c r="I763" s="1122"/>
    </row>
    <row r="764" spans="9:9" s="1043" customFormat="1">
      <c r="I764" s="1122"/>
    </row>
    <row r="765" spans="9:9" s="1043" customFormat="1">
      <c r="I765" s="1122"/>
    </row>
    <row r="766" spans="9:9" s="1043" customFormat="1">
      <c r="I766" s="1122"/>
    </row>
    <row r="767" spans="9:9" s="1043" customFormat="1">
      <c r="I767" s="1122"/>
    </row>
    <row r="768" spans="9:9" s="1043" customFormat="1">
      <c r="I768" s="1122"/>
    </row>
    <row r="769" spans="9:9" s="1043" customFormat="1">
      <c r="I769" s="1122"/>
    </row>
    <row r="770" spans="9:9" s="1043" customFormat="1">
      <c r="I770" s="1122"/>
    </row>
    <row r="771" spans="9:9" s="1043" customFormat="1">
      <c r="I771" s="1122"/>
    </row>
    <row r="772" spans="9:9" s="1043" customFormat="1">
      <c r="I772" s="1122"/>
    </row>
    <row r="773" spans="9:9" s="1043" customFormat="1">
      <c r="I773" s="1122"/>
    </row>
    <row r="774" spans="9:9" s="1043" customFormat="1">
      <c r="I774" s="1122"/>
    </row>
  </sheetData>
  <mergeCells count="16">
    <mergeCell ref="A29:I29"/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A2" sqref="A2:I2"/>
    </sheetView>
  </sheetViews>
  <sheetFormatPr defaultRowHeight="12.75"/>
  <cols>
    <col min="1" max="1" width="57" style="1149" bestFit="1" customWidth="1"/>
    <col min="2" max="2" width="16.28515625" style="1149" customWidth="1"/>
    <col min="3" max="3" width="13.5703125" style="1149" customWidth="1"/>
    <col min="4" max="4" width="11.85546875" style="1149" customWidth="1"/>
    <col min="5" max="5" width="13" style="1149" customWidth="1"/>
    <col min="6" max="6" width="10.5703125" style="1149" bestFit="1" customWidth="1"/>
    <col min="7" max="7" width="9.5703125" style="1149" customWidth="1"/>
    <col min="8" max="8" width="8.7109375" style="1149" customWidth="1"/>
    <col min="9" max="9" width="10.28515625" style="1149" customWidth="1"/>
    <col min="10" max="10" width="12.140625" style="1149" customWidth="1"/>
    <col min="11" max="13" width="9.42578125" style="1149" bestFit="1" customWidth="1"/>
    <col min="14" max="14" width="10.28515625" style="1149" customWidth="1"/>
    <col min="15" max="15" width="8.42578125" style="1149" customWidth="1"/>
    <col min="16" max="16" width="6.85546875" style="1149" customWidth="1"/>
    <col min="17" max="17" width="8.28515625" style="1149" customWidth="1"/>
    <col min="18" max="18" width="6.85546875" style="1149" bestFit="1" customWidth="1"/>
    <col min="19" max="255" width="9.140625" style="1149"/>
    <col min="256" max="256" width="56.42578125" style="1149" bestFit="1" customWidth="1"/>
    <col min="257" max="260" width="8.42578125" style="1149" bestFit="1" customWidth="1"/>
    <col min="261" max="261" width="7.140625" style="1149" bestFit="1" customWidth="1"/>
    <col min="262" max="262" width="7" style="1149" bestFit="1" customWidth="1"/>
    <col min="263" max="263" width="7.140625" style="1149" bestFit="1" customWidth="1"/>
    <col min="264" max="264" width="6.85546875" style="1149" bestFit="1" customWidth="1"/>
    <col min="265" max="265" width="10.42578125" style="1149" bestFit="1" customWidth="1"/>
    <col min="266" max="266" width="54.85546875" style="1149" customWidth="1"/>
    <col min="267" max="269" width="9.42578125" style="1149" bestFit="1" customWidth="1"/>
    <col min="270" max="270" width="10.28515625" style="1149" customWidth="1"/>
    <col min="271" max="271" width="8.42578125" style="1149" customWidth="1"/>
    <col min="272" max="272" width="6.85546875" style="1149" customWidth="1"/>
    <col min="273" max="273" width="8.28515625" style="1149" customWidth="1"/>
    <col min="274" max="274" width="6.85546875" style="1149" bestFit="1" customWidth="1"/>
    <col min="275" max="511" width="9.140625" style="1149"/>
    <col min="512" max="512" width="56.42578125" style="1149" bestFit="1" customWidth="1"/>
    <col min="513" max="516" width="8.42578125" style="1149" bestFit="1" customWidth="1"/>
    <col min="517" max="517" width="7.140625" style="1149" bestFit="1" customWidth="1"/>
    <col min="518" max="518" width="7" style="1149" bestFit="1" customWidth="1"/>
    <col min="519" max="519" width="7.140625" style="1149" bestFit="1" customWidth="1"/>
    <col min="520" max="520" width="6.85546875" style="1149" bestFit="1" customWidth="1"/>
    <col min="521" max="521" width="10.42578125" style="1149" bestFit="1" customWidth="1"/>
    <col min="522" max="522" width="54.85546875" style="1149" customWidth="1"/>
    <col min="523" max="525" width="9.42578125" style="1149" bestFit="1" customWidth="1"/>
    <col min="526" max="526" width="10.28515625" style="1149" customWidth="1"/>
    <col min="527" max="527" width="8.42578125" style="1149" customWidth="1"/>
    <col min="528" max="528" width="6.85546875" style="1149" customWidth="1"/>
    <col min="529" max="529" width="8.28515625" style="1149" customWidth="1"/>
    <col min="530" max="530" width="6.85546875" style="1149" bestFit="1" customWidth="1"/>
    <col min="531" max="767" width="9.140625" style="1149"/>
    <col min="768" max="768" width="56.42578125" style="1149" bestFit="1" customWidth="1"/>
    <col min="769" max="772" width="8.42578125" style="1149" bestFit="1" customWidth="1"/>
    <col min="773" max="773" width="7.140625" style="1149" bestFit="1" customWidth="1"/>
    <col min="774" max="774" width="7" style="1149" bestFit="1" customWidth="1"/>
    <col min="775" max="775" width="7.140625" style="1149" bestFit="1" customWidth="1"/>
    <col min="776" max="776" width="6.85546875" style="1149" bestFit="1" customWidth="1"/>
    <col min="777" max="777" width="10.42578125" style="1149" bestFit="1" customWidth="1"/>
    <col min="778" max="778" width="54.85546875" style="1149" customWidth="1"/>
    <col min="779" max="781" width="9.42578125" style="1149" bestFit="1" customWidth="1"/>
    <col min="782" max="782" width="10.28515625" style="1149" customWidth="1"/>
    <col min="783" max="783" width="8.42578125" style="1149" customWidth="1"/>
    <col min="784" max="784" width="6.85546875" style="1149" customWidth="1"/>
    <col min="785" max="785" width="8.28515625" style="1149" customWidth="1"/>
    <col min="786" max="786" width="6.85546875" style="1149" bestFit="1" customWidth="1"/>
    <col min="787" max="1023" width="9.140625" style="1149"/>
    <col min="1024" max="1024" width="56.42578125" style="1149" bestFit="1" customWidth="1"/>
    <col min="1025" max="1028" width="8.42578125" style="1149" bestFit="1" customWidth="1"/>
    <col min="1029" max="1029" width="7.140625" style="1149" bestFit="1" customWidth="1"/>
    <col min="1030" max="1030" width="7" style="1149" bestFit="1" customWidth="1"/>
    <col min="1031" max="1031" width="7.140625" style="1149" bestFit="1" customWidth="1"/>
    <col min="1032" max="1032" width="6.85546875" style="1149" bestFit="1" customWidth="1"/>
    <col min="1033" max="1033" width="10.42578125" style="1149" bestFit="1" customWidth="1"/>
    <col min="1034" max="1034" width="54.85546875" style="1149" customWidth="1"/>
    <col min="1035" max="1037" width="9.42578125" style="1149" bestFit="1" customWidth="1"/>
    <col min="1038" max="1038" width="10.28515625" style="1149" customWidth="1"/>
    <col min="1039" max="1039" width="8.42578125" style="1149" customWidth="1"/>
    <col min="1040" max="1040" width="6.85546875" style="1149" customWidth="1"/>
    <col min="1041" max="1041" width="8.28515625" style="1149" customWidth="1"/>
    <col min="1042" max="1042" width="6.85546875" style="1149" bestFit="1" customWidth="1"/>
    <col min="1043" max="1279" width="9.140625" style="1149"/>
    <col min="1280" max="1280" width="56.42578125" style="1149" bestFit="1" customWidth="1"/>
    <col min="1281" max="1284" width="8.42578125" style="1149" bestFit="1" customWidth="1"/>
    <col min="1285" max="1285" width="7.140625" style="1149" bestFit="1" customWidth="1"/>
    <col min="1286" max="1286" width="7" style="1149" bestFit="1" customWidth="1"/>
    <col min="1287" max="1287" width="7.140625" style="1149" bestFit="1" customWidth="1"/>
    <col min="1288" max="1288" width="6.85546875" style="1149" bestFit="1" customWidth="1"/>
    <col min="1289" max="1289" width="10.42578125" style="1149" bestFit="1" customWidth="1"/>
    <col min="1290" max="1290" width="54.85546875" style="1149" customWidth="1"/>
    <col min="1291" max="1293" width="9.42578125" style="1149" bestFit="1" customWidth="1"/>
    <col min="1294" max="1294" width="10.28515625" style="1149" customWidth="1"/>
    <col min="1295" max="1295" width="8.42578125" style="1149" customWidth="1"/>
    <col min="1296" max="1296" width="6.85546875" style="1149" customWidth="1"/>
    <col min="1297" max="1297" width="8.28515625" style="1149" customWidth="1"/>
    <col min="1298" max="1298" width="6.85546875" style="1149" bestFit="1" customWidth="1"/>
    <col min="1299" max="1535" width="9.140625" style="1149"/>
    <col min="1536" max="1536" width="56.42578125" style="1149" bestFit="1" customWidth="1"/>
    <col min="1537" max="1540" width="8.42578125" style="1149" bestFit="1" customWidth="1"/>
    <col min="1541" max="1541" width="7.140625" style="1149" bestFit="1" customWidth="1"/>
    <col min="1542" max="1542" width="7" style="1149" bestFit="1" customWidth="1"/>
    <col min="1543" max="1543" width="7.140625" style="1149" bestFit="1" customWidth="1"/>
    <col min="1544" max="1544" width="6.85546875" style="1149" bestFit="1" customWidth="1"/>
    <col min="1545" max="1545" width="10.42578125" style="1149" bestFit="1" customWidth="1"/>
    <col min="1546" max="1546" width="54.85546875" style="1149" customWidth="1"/>
    <col min="1547" max="1549" width="9.42578125" style="1149" bestFit="1" customWidth="1"/>
    <col min="1550" max="1550" width="10.28515625" style="1149" customWidth="1"/>
    <col min="1551" max="1551" width="8.42578125" style="1149" customWidth="1"/>
    <col min="1552" max="1552" width="6.85546875" style="1149" customWidth="1"/>
    <col min="1553" max="1553" width="8.28515625" style="1149" customWidth="1"/>
    <col min="1554" max="1554" width="6.85546875" style="1149" bestFit="1" customWidth="1"/>
    <col min="1555" max="1791" width="9.140625" style="1149"/>
    <col min="1792" max="1792" width="56.42578125" style="1149" bestFit="1" customWidth="1"/>
    <col min="1793" max="1796" width="8.42578125" style="1149" bestFit="1" customWidth="1"/>
    <col min="1797" max="1797" width="7.140625" style="1149" bestFit="1" customWidth="1"/>
    <col min="1798" max="1798" width="7" style="1149" bestFit="1" customWidth="1"/>
    <col min="1799" max="1799" width="7.140625" style="1149" bestFit="1" customWidth="1"/>
    <col min="1800" max="1800" width="6.85546875" style="1149" bestFit="1" customWidth="1"/>
    <col min="1801" max="1801" width="10.42578125" style="1149" bestFit="1" customWidth="1"/>
    <col min="1802" max="1802" width="54.85546875" style="1149" customWidth="1"/>
    <col min="1803" max="1805" width="9.42578125" style="1149" bestFit="1" customWidth="1"/>
    <col min="1806" max="1806" width="10.28515625" style="1149" customWidth="1"/>
    <col min="1807" max="1807" width="8.42578125" style="1149" customWidth="1"/>
    <col min="1808" max="1808" width="6.85546875" style="1149" customWidth="1"/>
    <col min="1809" max="1809" width="8.28515625" style="1149" customWidth="1"/>
    <col min="1810" max="1810" width="6.85546875" style="1149" bestFit="1" customWidth="1"/>
    <col min="1811" max="2047" width="9.140625" style="1149"/>
    <col min="2048" max="2048" width="56.42578125" style="1149" bestFit="1" customWidth="1"/>
    <col min="2049" max="2052" width="8.42578125" style="1149" bestFit="1" customWidth="1"/>
    <col min="2053" max="2053" width="7.140625" style="1149" bestFit="1" customWidth="1"/>
    <col min="2054" max="2054" width="7" style="1149" bestFit="1" customWidth="1"/>
    <col min="2055" max="2055" width="7.140625" style="1149" bestFit="1" customWidth="1"/>
    <col min="2056" max="2056" width="6.85546875" style="1149" bestFit="1" customWidth="1"/>
    <col min="2057" max="2057" width="10.42578125" style="1149" bestFit="1" customWidth="1"/>
    <col min="2058" max="2058" width="54.85546875" style="1149" customWidth="1"/>
    <col min="2059" max="2061" width="9.42578125" style="1149" bestFit="1" customWidth="1"/>
    <col min="2062" max="2062" width="10.28515625" style="1149" customWidth="1"/>
    <col min="2063" max="2063" width="8.42578125" style="1149" customWidth="1"/>
    <col min="2064" max="2064" width="6.85546875" style="1149" customWidth="1"/>
    <col min="2065" max="2065" width="8.28515625" style="1149" customWidth="1"/>
    <col min="2066" max="2066" width="6.85546875" style="1149" bestFit="1" customWidth="1"/>
    <col min="2067" max="2303" width="9.140625" style="1149"/>
    <col min="2304" max="2304" width="56.42578125" style="1149" bestFit="1" customWidth="1"/>
    <col min="2305" max="2308" width="8.42578125" style="1149" bestFit="1" customWidth="1"/>
    <col min="2309" max="2309" width="7.140625" style="1149" bestFit="1" customWidth="1"/>
    <col min="2310" max="2310" width="7" style="1149" bestFit="1" customWidth="1"/>
    <col min="2311" max="2311" width="7.140625" style="1149" bestFit="1" customWidth="1"/>
    <col min="2312" max="2312" width="6.85546875" style="1149" bestFit="1" customWidth="1"/>
    <col min="2313" max="2313" width="10.42578125" style="1149" bestFit="1" customWidth="1"/>
    <col min="2314" max="2314" width="54.85546875" style="1149" customWidth="1"/>
    <col min="2315" max="2317" width="9.42578125" style="1149" bestFit="1" customWidth="1"/>
    <col min="2318" max="2318" width="10.28515625" style="1149" customWidth="1"/>
    <col min="2319" max="2319" width="8.42578125" style="1149" customWidth="1"/>
    <col min="2320" max="2320" width="6.85546875" style="1149" customWidth="1"/>
    <col min="2321" max="2321" width="8.28515625" style="1149" customWidth="1"/>
    <col min="2322" max="2322" width="6.85546875" style="1149" bestFit="1" customWidth="1"/>
    <col min="2323" max="2559" width="9.140625" style="1149"/>
    <col min="2560" max="2560" width="56.42578125" style="1149" bestFit="1" customWidth="1"/>
    <col min="2561" max="2564" width="8.42578125" style="1149" bestFit="1" customWidth="1"/>
    <col min="2565" max="2565" width="7.140625" style="1149" bestFit="1" customWidth="1"/>
    <col min="2566" max="2566" width="7" style="1149" bestFit="1" customWidth="1"/>
    <col min="2567" max="2567" width="7.140625" style="1149" bestFit="1" customWidth="1"/>
    <col min="2568" max="2568" width="6.85546875" style="1149" bestFit="1" customWidth="1"/>
    <col min="2569" max="2569" width="10.42578125" style="1149" bestFit="1" customWidth="1"/>
    <col min="2570" max="2570" width="54.85546875" style="1149" customWidth="1"/>
    <col min="2571" max="2573" width="9.42578125" style="1149" bestFit="1" customWidth="1"/>
    <col min="2574" max="2574" width="10.28515625" style="1149" customWidth="1"/>
    <col min="2575" max="2575" width="8.42578125" style="1149" customWidth="1"/>
    <col min="2576" max="2576" width="6.85546875" style="1149" customWidth="1"/>
    <col min="2577" max="2577" width="8.28515625" style="1149" customWidth="1"/>
    <col min="2578" max="2578" width="6.85546875" style="1149" bestFit="1" customWidth="1"/>
    <col min="2579" max="2815" width="9.140625" style="1149"/>
    <col min="2816" max="2816" width="56.42578125" style="1149" bestFit="1" customWidth="1"/>
    <col min="2817" max="2820" width="8.42578125" style="1149" bestFit="1" customWidth="1"/>
    <col min="2821" max="2821" width="7.140625" style="1149" bestFit="1" customWidth="1"/>
    <col min="2822" max="2822" width="7" style="1149" bestFit="1" customWidth="1"/>
    <col min="2823" max="2823" width="7.140625" style="1149" bestFit="1" customWidth="1"/>
    <col min="2824" max="2824" width="6.85546875" style="1149" bestFit="1" customWidth="1"/>
    <col min="2825" max="2825" width="10.42578125" style="1149" bestFit="1" customWidth="1"/>
    <col min="2826" max="2826" width="54.85546875" style="1149" customWidth="1"/>
    <col min="2827" max="2829" width="9.42578125" style="1149" bestFit="1" customWidth="1"/>
    <col min="2830" max="2830" width="10.28515625" style="1149" customWidth="1"/>
    <col min="2831" max="2831" width="8.42578125" style="1149" customWidth="1"/>
    <col min="2832" max="2832" width="6.85546875" style="1149" customWidth="1"/>
    <col min="2833" max="2833" width="8.28515625" style="1149" customWidth="1"/>
    <col min="2834" max="2834" width="6.85546875" style="1149" bestFit="1" customWidth="1"/>
    <col min="2835" max="3071" width="9.140625" style="1149"/>
    <col min="3072" max="3072" width="56.42578125" style="1149" bestFit="1" customWidth="1"/>
    <col min="3073" max="3076" width="8.42578125" style="1149" bestFit="1" customWidth="1"/>
    <col min="3077" max="3077" width="7.140625" style="1149" bestFit="1" customWidth="1"/>
    <col min="3078" max="3078" width="7" style="1149" bestFit="1" customWidth="1"/>
    <col min="3079" max="3079" width="7.140625" style="1149" bestFit="1" customWidth="1"/>
    <col min="3080" max="3080" width="6.85546875" style="1149" bestFit="1" customWidth="1"/>
    <col min="3081" max="3081" width="10.42578125" style="1149" bestFit="1" customWidth="1"/>
    <col min="3082" max="3082" width="54.85546875" style="1149" customWidth="1"/>
    <col min="3083" max="3085" width="9.42578125" style="1149" bestFit="1" customWidth="1"/>
    <col min="3086" max="3086" width="10.28515625" style="1149" customWidth="1"/>
    <col min="3087" max="3087" width="8.42578125" style="1149" customWidth="1"/>
    <col min="3088" max="3088" width="6.85546875" style="1149" customWidth="1"/>
    <col min="3089" max="3089" width="8.28515625" style="1149" customWidth="1"/>
    <col min="3090" max="3090" width="6.85546875" style="1149" bestFit="1" customWidth="1"/>
    <col min="3091" max="3327" width="9.140625" style="1149"/>
    <col min="3328" max="3328" width="56.42578125" style="1149" bestFit="1" customWidth="1"/>
    <col min="3329" max="3332" width="8.42578125" style="1149" bestFit="1" customWidth="1"/>
    <col min="3333" max="3333" width="7.140625" style="1149" bestFit="1" customWidth="1"/>
    <col min="3334" max="3334" width="7" style="1149" bestFit="1" customWidth="1"/>
    <col min="3335" max="3335" width="7.140625" style="1149" bestFit="1" customWidth="1"/>
    <col min="3336" max="3336" width="6.85546875" style="1149" bestFit="1" customWidth="1"/>
    <col min="3337" max="3337" width="10.42578125" style="1149" bestFit="1" customWidth="1"/>
    <col min="3338" max="3338" width="54.85546875" style="1149" customWidth="1"/>
    <col min="3339" max="3341" width="9.42578125" style="1149" bestFit="1" customWidth="1"/>
    <col min="3342" max="3342" width="10.28515625" style="1149" customWidth="1"/>
    <col min="3343" max="3343" width="8.42578125" style="1149" customWidth="1"/>
    <col min="3344" max="3344" width="6.85546875" style="1149" customWidth="1"/>
    <col min="3345" max="3345" width="8.28515625" style="1149" customWidth="1"/>
    <col min="3346" max="3346" width="6.85546875" style="1149" bestFit="1" customWidth="1"/>
    <col min="3347" max="3583" width="9.140625" style="1149"/>
    <col min="3584" max="3584" width="56.42578125" style="1149" bestFit="1" customWidth="1"/>
    <col min="3585" max="3588" width="8.42578125" style="1149" bestFit="1" customWidth="1"/>
    <col min="3589" max="3589" width="7.140625" style="1149" bestFit="1" customWidth="1"/>
    <col min="3590" max="3590" width="7" style="1149" bestFit="1" customWidth="1"/>
    <col min="3591" max="3591" width="7.140625" style="1149" bestFit="1" customWidth="1"/>
    <col min="3592" max="3592" width="6.85546875" style="1149" bestFit="1" customWidth="1"/>
    <col min="3593" max="3593" width="10.42578125" style="1149" bestFit="1" customWidth="1"/>
    <col min="3594" max="3594" width="54.85546875" style="1149" customWidth="1"/>
    <col min="3595" max="3597" width="9.42578125" style="1149" bestFit="1" customWidth="1"/>
    <col min="3598" max="3598" width="10.28515625" style="1149" customWidth="1"/>
    <col min="3599" max="3599" width="8.42578125" style="1149" customWidth="1"/>
    <col min="3600" max="3600" width="6.85546875" style="1149" customWidth="1"/>
    <col min="3601" max="3601" width="8.28515625" style="1149" customWidth="1"/>
    <col min="3602" max="3602" width="6.85546875" style="1149" bestFit="1" customWidth="1"/>
    <col min="3603" max="3839" width="9.140625" style="1149"/>
    <col min="3840" max="3840" width="56.42578125" style="1149" bestFit="1" customWidth="1"/>
    <col min="3841" max="3844" width="8.42578125" style="1149" bestFit="1" customWidth="1"/>
    <col min="3845" max="3845" width="7.140625" style="1149" bestFit="1" customWidth="1"/>
    <col min="3846" max="3846" width="7" style="1149" bestFit="1" customWidth="1"/>
    <col min="3847" max="3847" width="7.140625" style="1149" bestFit="1" customWidth="1"/>
    <col min="3848" max="3848" width="6.85546875" style="1149" bestFit="1" customWidth="1"/>
    <col min="3849" max="3849" width="10.42578125" style="1149" bestFit="1" customWidth="1"/>
    <col min="3850" max="3850" width="54.85546875" style="1149" customWidth="1"/>
    <col min="3851" max="3853" width="9.42578125" style="1149" bestFit="1" customWidth="1"/>
    <col min="3854" max="3854" width="10.28515625" style="1149" customWidth="1"/>
    <col min="3855" max="3855" width="8.42578125" style="1149" customWidth="1"/>
    <col min="3856" max="3856" width="6.85546875" style="1149" customWidth="1"/>
    <col min="3857" max="3857" width="8.28515625" style="1149" customWidth="1"/>
    <col min="3858" max="3858" width="6.85546875" style="1149" bestFit="1" customWidth="1"/>
    <col min="3859" max="4095" width="9.140625" style="1149"/>
    <col min="4096" max="4096" width="56.42578125" style="1149" bestFit="1" customWidth="1"/>
    <col min="4097" max="4100" width="8.42578125" style="1149" bestFit="1" customWidth="1"/>
    <col min="4101" max="4101" width="7.140625" style="1149" bestFit="1" customWidth="1"/>
    <col min="4102" max="4102" width="7" style="1149" bestFit="1" customWidth="1"/>
    <col min="4103" max="4103" width="7.140625" style="1149" bestFit="1" customWidth="1"/>
    <col min="4104" max="4104" width="6.85546875" style="1149" bestFit="1" customWidth="1"/>
    <col min="4105" max="4105" width="10.42578125" style="1149" bestFit="1" customWidth="1"/>
    <col min="4106" max="4106" width="54.85546875" style="1149" customWidth="1"/>
    <col min="4107" max="4109" width="9.42578125" style="1149" bestFit="1" customWidth="1"/>
    <col min="4110" max="4110" width="10.28515625" style="1149" customWidth="1"/>
    <col min="4111" max="4111" width="8.42578125" style="1149" customWidth="1"/>
    <col min="4112" max="4112" width="6.85546875" style="1149" customWidth="1"/>
    <col min="4113" max="4113" width="8.28515625" style="1149" customWidth="1"/>
    <col min="4114" max="4114" width="6.85546875" style="1149" bestFit="1" customWidth="1"/>
    <col min="4115" max="4351" width="9.140625" style="1149"/>
    <col min="4352" max="4352" width="56.42578125" style="1149" bestFit="1" customWidth="1"/>
    <col min="4353" max="4356" width="8.42578125" style="1149" bestFit="1" customWidth="1"/>
    <col min="4357" max="4357" width="7.140625" style="1149" bestFit="1" customWidth="1"/>
    <col min="4358" max="4358" width="7" style="1149" bestFit="1" customWidth="1"/>
    <col min="4359" max="4359" width="7.140625" style="1149" bestFit="1" customWidth="1"/>
    <col min="4360" max="4360" width="6.85546875" style="1149" bestFit="1" customWidth="1"/>
    <col min="4361" max="4361" width="10.42578125" style="1149" bestFit="1" customWidth="1"/>
    <col min="4362" max="4362" width="54.85546875" style="1149" customWidth="1"/>
    <col min="4363" max="4365" width="9.42578125" style="1149" bestFit="1" customWidth="1"/>
    <col min="4366" max="4366" width="10.28515625" style="1149" customWidth="1"/>
    <col min="4367" max="4367" width="8.42578125" style="1149" customWidth="1"/>
    <col min="4368" max="4368" width="6.85546875" style="1149" customWidth="1"/>
    <col min="4369" max="4369" width="8.28515625" style="1149" customWidth="1"/>
    <col min="4370" max="4370" width="6.85546875" style="1149" bestFit="1" customWidth="1"/>
    <col min="4371" max="4607" width="9.140625" style="1149"/>
    <col min="4608" max="4608" width="56.42578125" style="1149" bestFit="1" customWidth="1"/>
    <col min="4609" max="4612" width="8.42578125" style="1149" bestFit="1" customWidth="1"/>
    <col min="4613" max="4613" width="7.140625" style="1149" bestFit="1" customWidth="1"/>
    <col min="4614" max="4614" width="7" style="1149" bestFit="1" customWidth="1"/>
    <col min="4615" max="4615" width="7.140625" style="1149" bestFit="1" customWidth="1"/>
    <col min="4616" max="4616" width="6.85546875" style="1149" bestFit="1" customWidth="1"/>
    <col min="4617" max="4617" width="10.42578125" style="1149" bestFit="1" customWidth="1"/>
    <col min="4618" max="4618" width="54.85546875" style="1149" customWidth="1"/>
    <col min="4619" max="4621" width="9.42578125" style="1149" bestFit="1" customWidth="1"/>
    <col min="4622" max="4622" width="10.28515625" style="1149" customWidth="1"/>
    <col min="4623" max="4623" width="8.42578125" style="1149" customWidth="1"/>
    <col min="4624" max="4624" width="6.85546875" style="1149" customWidth="1"/>
    <col min="4625" max="4625" width="8.28515625" style="1149" customWidth="1"/>
    <col min="4626" max="4626" width="6.85546875" style="1149" bestFit="1" customWidth="1"/>
    <col min="4627" max="4863" width="9.140625" style="1149"/>
    <col min="4864" max="4864" width="56.42578125" style="1149" bestFit="1" customWidth="1"/>
    <col min="4865" max="4868" width="8.42578125" style="1149" bestFit="1" customWidth="1"/>
    <col min="4869" max="4869" width="7.140625" style="1149" bestFit="1" customWidth="1"/>
    <col min="4870" max="4870" width="7" style="1149" bestFit="1" customWidth="1"/>
    <col min="4871" max="4871" width="7.140625" style="1149" bestFit="1" customWidth="1"/>
    <col min="4872" max="4872" width="6.85546875" style="1149" bestFit="1" customWidth="1"/>
    <col min="4873" max="4873" width="10.42578125" style="1149" bestFit="1" customWidth="1"/>
    <col min="4874" max="4874" width="54.85546875" style="1149" customWidth="1"/>
    <col min="4875" max="4877" width="9.42578125" style="1149" bestFit="1" customWidth="1"/>
    <col min="4878" max="4878" width="10.28515625" style="1149" customWidth="1"/>
    <col min="4879" max="4879" width="8.42578125" style="1149" customWidth="1"/>
    <col min="4880" max="4880" width="6.85546875" style="1149" customWidth="1"/>
    <col min="4881" max="4881" width="8.28515625" style="1149" customWidth="1"/>
    <col min="4882" max="4882" width="6.85546875" style="1149" bestFit="1" customWidth="1"/>
    <col min="4883" max="5119" width="9.140625" style="1149"/>
    <col min="5120" max="5120" width="56.42578125" style="1149" bestFit="1" customWidth="1"/>
    <col min="5121" max="5124" width="8.42578125" style="1149" bestFit="1" customWidth="1"/>
    <col min="5125" max="5125" width="7.140625" style="1149" bestFit="1" customWidth="1"/>
    <col min="5126" max="5126" width="7" style="1149" bestFit="1" customWidth="1"/>
    <col min="5127" max="5127" width="7.140625" style="1149" bestFit="1" customWidth="1"/>
    <col min="5128" max="5128" width="6.85546875" style="1149" bestFit="1" customWidth="1"/>
    <col min="5129" max="5129" width="10.42578125" style="1149" bestFit="1" customWidth="1"/>
    <col min="5130" max="5130" width="54.85546875" style="1149" customWidth="1"/>
    <col min="5131" max="5133" width="9.42578125" style="1149" bestFit="1" customWidth="1"/>
    <col min="5134" max="5134" width="10.28515625" style="1149" customWidth="1"/>
    <col min="5135" max="5135" width="8.42578125" style="1149" customWidth="1"/>
    <col min="5136" max="5136" width="6.85546875" style="1149" customWidth="1"/>
    <col min="5137" max="5137" width="8.28515625" style="1149" customWidth="1"/>
    <col min="5138" max="5138" width="6.85546875" style="1149" bestFit="1" customWidth="1"/>
    <col min="5139" max="5375" width="9.140625" style="1149"/>
    <col min="5376" max="5376" width="56.42578125" style="1149" bestFit="1" customWidth="1"/>
    <col min="5377" max="5380" width="8.42578125" style="1149" bestFit="1" customWidth="1"/>
    <col min="5381" max="5381" width="7.140625" style="1149" bestFit="1" customWidth="1"/>
    <col min="5382" max="5382" width="7" style="1149" bestFit="1" customWidth="1"/>
    <col min="5383" max="5383" width="7.140625" style="1149" bestFit="1" customWidth="1"/>
    <col min="5384" max="5384" width="6.85546875" style="1149" bestFit="1" customWidth="1"/>
    <col min="5385" max="5385" width="10.42578125" style="1149" bestFit="1" customWidth="1"/>
    <col min="5386" max="5386" width="54.85546875" style="1149" customWidth="1"/>
    <col min="5387" max="5389" width="9.42578125" style="1149" bestFit="1" customWidth="1"/>
    <col min="5390" max="5390" width="10.28515625" style="1149" customWidth="1"/>
    <col min="5391" max="5391" width="8.42578125" style="1149" customWidth="1"/>
    <col min="5392" max="5392" width="6.85546875" style="1149" customWidth="1"/>
    <col min="5393" max="5393" width="8.28515625" style="1149" customWidth="1"/>
    <col min="5394" max="5394" width="6.85546875" style="1149" bestFit="1" customWidth="1"/>
    <col min="5395" max="5631" width="9.140625" style="1149"/>
    <col min="5632" max="5632" width="56.42578125" style="1149" bestFit="1" customWidth="1"/>
    <col min="5633" max="5636" width="8.42578125" style="1149" bestFit="1" customWidth="1"/>
    <col min="5637" max="5637" width="7.140625" style="1149" bestFit="1" customWidth="1"/>
    <col min="5638" max="5638" width="7" style="1149" bestFit="1" customWidth="1"/>
    <col min="5639" max="5639" width="7.140625" style="1149" bestFit="1" customWidth="1"/>
    <col min="5640" max="5640" width="6.85546875" style="1149" bestFit="1" customWidth="1"/>
    <col min="5641" max="5641" width="10.42578125" style="1149" bestFit="1" customWidth="1"/>
    <col min="5642" max="5642" width="54.85546875" style="1149" customWidth="1"/>
    <col min="5643" max="5645" width="9.42578125" style="1149" bestFit="1" customWidth="1"/>
    <col min="5646" max="5646" width="10.28515625" style="1149" customWidth="1"/>
    <col min="5647" max="5647" width="8.42578125" style="1149" customWidth="1"/>
    <col min="5648" max="5648" width="6.85546875" style="1149" customWidth="1"/>
    <col min="5649" max="5649" width="8.28515625" style="1149" customWidth="1"/>
    <col min="5650" max="5650" width="6.85546875" style="1149" bestFit="1" customWidth="1"/>
    <col min="5651" max="5887" width="9.140625" style="1149"/>
    <col min="5888" max="5888" width="56.42578125" style="1149" bestFit="1" customWidth="1"/>
    <col min="5889" max="5892" width="8.42578125" style="1149" bestFit="1" customWidth="1"/>
    <col min="5893" max="5893" width="7.140625" style="1149" bestFit="1" customWidth="1"/>
    <col min="5894" max="5894" width="7" style="1149" bestFit="1" customWidth="1"/>
    <col min="5895" max="5895" width="7.140625" style="1149" bestFit="1" customWidth="1"/>
    <col min="5896" max="5896" width="6.85546875" style="1149" bestFit="1" customWidth="1"/>
    <col min="5897" max="5897" width="10.42578125" style="1149" bestFit="1" customWidth="1"/>
    <col min="5898" max="5898" width="54.85546875" style="1149" customWidth="1"/>
    <col min="5899" max="5901" width="9.42578125" style="1149" bestFit="1" customWidth="1"/>
    <col min="5902" max="5902" width="10.28515625" style="1149" customWidth="1"/>
    <col min="5903" max="5903" width="8.42578125" style="1149" customWidth="1"/>
    <col min="5904" max="5904" width="6.85546875" style="1149" customWidth="1"/>
    <col min="5905" max="5905" width="8.28515625" style="1149" customWidth="1"/>
    <col min="5906" max="5906" width="6.85546875" style="1149" bestFit="1" customWidth="1"/>
    <col min="5907" max="6143" width="9.140625" style="1149"/>
    <col min="6144" max="6144" width="56.42578125" style="1149" bestFit="1" customWidth="1"/>
    <col min="6145" max="6148" width="8.42578125" style="1149" bestFit="1" customWidth="1"/>
    <col min="6149" max="6149" width="7.140625" style="1149" bestFit="1" customWidth="1"/>
    <col min="6150" max="6150" width="7" style="1149" bestFit="1" customWidth="1"/>
    <col min="6151" max="6151" width="7.140625" style="1149" bestFit="1" customWidth="1"/>
    <col min="6152" max="6152" width="6.85546875" style="1149" bestFit="1" customWidth="1"/>
    <col min="6153" max="6153" width="10.42578125" style="1149" bestFit="1" customWidth="1"/>
    <col min="6154" max="6154" width="54.85546875" style="1149" customWidth="1"/>
    <col min="6155" max="6157" width="9.42578125" style="1149" bestFit="1" customWidth="1"/>
    <col min="6158" max="6158" width="10.28515625" style="1149" customWidth="1"/>
    <col min="6159" max="6159" width="8.42578125" style="1149" customWidth="1"/>
    <col min="6160" max="6160" width="6.85546875" style="1149" customWidth="1"/>
    <col min="6161" max="6161" width="8.28515625" style="1149" customWidth="1"/>
    <col min="6162" max="6162" width="6.85546875" style="1149" bestFit="1" customWidth="1"/>
    <col min="6163" max="6399" width="9.140625" style="1149"/>
    <col min="6400" max="6400" width="56.42578125" style="1149" bestFit="1" customWidth="1"/>
    <col min="6401" max="6404" width="8.42578125" style="1149" bestFit="1" customWidth="1"/>
    <col min="6405" max="6405" width="7.140625" style="1149" bestFit="1" customWidth="1"/>
    <col min="6406" max="6406" width="7" style="1149" bestFit="1" customWidth="1"/>
    <col min="6407" max="6407" width="7.140625" style="1149" bestFit="1" customWidth="1"/>
    <col min="6408" max="6408" width="6.85546875" style="1149" bestFit="1" customWidth="1"/>
    <col min="6409" max="6409" width="10.42578125" style="1149" bestFit="1" customWidth="1"/>
    <col min="6410" max="6410" width="54.85546875" style="1149" customWidth="1"/>
    <col min="6411" max="6413" width="9.42578125" style="1149" bestFit="1" customWidth="1"/>
    <col min="6414" max="6414" width="10.28515625" style="1149" customWidth="1"/>
    <col min="6415" max="6415" width="8.42578125" style="1149" customWidth="1"/>
    <col min="6416" max="6416" width="6.85546875" style="1149" customWidth="1"/>
    <col min="6417" max="6417" width="8.28515625" style="1149" customWidth="1"/>
    <col min="6418" max="6418" width="6.85546875" style="1149" bestFit="1" customWidth="1"/>
    <col min="6419" max="6655" width="9.140625" style="1149"/>
    <col min="6656" max="6656" width="56.42578125" style="1149" bestFit="1" customWidth="1"/>
    <col min="6657" max="6660" width="8.42578125" style="1149" bestFit="1" customWidth="1"/>
    <col min="6661" max="6661" width="7.140625" style="1149" bestFit="1" customWidth="1"/>
    <col min="6662" max="6662" width="7" style="1149" bestFit="1" customWidth="1"/>
    <col min="6663" max="6663" width="7.140625" style="1149" bestFit="1" customWidth="1"/>
    <col min="6664" max="6664" width="6.85546875" style="1149" bestFit="1" customWidth="1"/>
    <col min="6665" max="6665" width="10.42578125" style="1149" bestFit="1" customWidth="1"/>
    <col min="6666" max="6666" width="54.85546875" style="1149" customWidth="1"/>
    <col min="6667" max="6669" width="9.42578125" style="1149" bestFit="1" customWidth="1"/>
    <col min="6670" max="6670" width="10.28515625" style="1149" customWidth="1"/>
    <col min="6671" max="6671" width="8.42578125" style="1149" customWidth="1"/>
    <col min="6672" max="6672" width="6.85546875" style="1149" customWidth="1"/>
    <col min="6673" max="6673" width="8.28515625" style="1149" customWidth="1"/>
    <col min="6674" max="6674" width="6.85546875" style="1149" bestFit="1" customWidth="1"/>
    <col min="6675" max="6911" width="9.140625" style="1149"/>
    <col min="6912" max="6912" width="56.42578125" style="1149" bestFit="1" customWidth="1"/>
    <col min="6913" max="6916" width="8.42578125" style="1149" bestFit="1" customWidth="1"/>
    <col min="6917" max="6917" width="7.140625" style="1149" bestFit="1" customWidth="1"/>
    <col min="6918" max="6918" width="7" style="1149" bestFit="1" customWidth="1"/>
    <col min="6919" max="6919" width="7.140625" style="1149" bestFit="1" customWidth="1"/>
    <col min="6920" max="6920" width="6.85546875" style="1149" bestFit="1" customWidth="1"/>
    <col min="6921" max="6921" width="10.42578125" style="1149" bestFit="1" customWidth="1"/>
    <col min="6922" max="6922" width="54.85546875" style="1149" customWidth="1"/>
    <col min="6923" max="6925" width="9.42578125" style="1149" bestFit="1" customWidth="1"/>
    <col min="6926" max="6926" width="10.28515625" style="1149" customWidth="1"/>
    <col min="6927" max="6927" width="8.42578125" style="1149" customWidth="1"/>
    <col min="6928" max="6928" width="6.85546875" style="1149" customWidth="1"/>
    <col min="6929" max="6929" width="8.28515625" style="1149" customWidth="1"/>
    <col min="6930" max="6930" width="6.85546875" style="1149" bestFit="1" customWidth="1"/>
    <col min="6931" max="7167" width="9.140625" style="1149"/>
    <col min="7168" max="7168" width="56.42578125" style="1149" bestFit="1" customWidth="1"/>
    <col min="7169" max="7172" width="8.42578125" style="1149" bestFit="1" customWidth="1"/>
    <col min="7173" max="7173" width="7.140625" style="1149" bestFit="1" customWidth="1"/>
    <col min="7174" max="7174" width="7" style="1149" bestFit="1" customWidth="1"/>
    <col min="7175" max="7175" width="7.140625" style="1149" bestFit="1" customWidth="1"/>
    <col min="7176" max="7176" width="6.85546875" style="1149" bestFit="1" customWidth="1"/>
    <col min="7177" max="7177" width="10.42578125" style="1149" bestFit="1" customWidth="1"/>
    <col min="7178" max="7178" width="54.85546875" style="1149" customWidth="1"/>
    <col min="7179" max="7181" width="9.42578125" style="1149" bestFit="1" customWidth="1"/>
    <col min="7182" max="7182" width="10.28515625" style="1149" customWidth="1"/>
    <col min="7183" max="7183" width="8.42578125" style="1149" customWidth="1"/>
    <col min="7184" max="7184" width="6.85546875" style="1149" customWidth="1"/>
    <col min="7185" max="7185" width="8.28515625" style="1149" customWidth="1"/>
    <col min="7186" max="7186" width="6.85546875" style="1149" bestFit="1" customWidth="1"/>
    <col min="7187" max="7423" width="9.140625" style="1149"/>
    <col min="7424" max="7424" width="56.42578125" style="1149" bestFit="1" customWidth="1"/>
    <col min="7425" max="7428" width="8.42578125" style="1149" bestFit="1" customWidth="1"/>
    <col min="7429" max="7429" width="7.140625" style="1149" bestFit="1" customWidth="1"/>
    <col min="7430" max="7430" width="7" style="1149" bestFit="1" customWidth="1"/>
    <col min="7431" max="7431" width="7.140625" style="1149" bestFit="1" customWidth="1"/>
    <col min="7432" max="7432" width="6.85546875" style="1149" bestFit="1" customWidth="1"/>
    <col min="7433" max="7433" width="10.42578125" style="1149" bestFit="1" customWidth="1"/>
    <col min="7434" max="7434" width="54.85546875" style="1149" customWidth="1"/>
    <col min="7435" max="7437" width="9.42578125" style="1149" bestFit="1" customWidth="1"/>
    <col min="7438" max="7438" width="10.28515625" style="1149" customWidth="1"/>
    <col min="7439" max="7439" width="8.42578125" style="1149" customWidth="1"/>
    <col min="7440" max="7440" width="6.85546875" style="1149" customWidth="1"/>
    <col min="7441" max="7441" width="8.28515625" style="1149" customWidth="1"/>
    <col min="7442" max="7442" width="6.85546875" style="1149" bestFit="1" customWidth="1"/>
    <col min="7443" max="7679" width="9.140625" style="1149"/>
    <col min="7680" max="7680" width="56.42578125" style="1149" bestFit="1" customWidth="1"/>
    <col min="7681" max="7684" width="8.42578125" style="1149" bestFit="1" customWidth="1"/>
    <col min="7685" max="7685" width="7.140625" style="1149" bestFit="1" customWidth="1"/>
    <col min="7686" max="7686" width="7" style="1149" bestFit="1" customWidth="1"/>
    <col min="7687" max="7687" width="7.140625" style="1149" bestFit="1" customWidth="1"/>
    <col min="7688" max="7688" width="6.85546875" style="1149" bestFit="1" customWidth="1"/>
    <col min="7689" max="7689" width="10.42578125" style="1149" bestFit="1" customWidth="1"/>
    <col min="7690" max="7690" width="54.85546875" style="1149" customWidth="1"/>
    <col min="7691" max="7693" width="9.42578125" style="1149" bestFit="1" customWidth="1"/>
    <col min="7694" max="7694" width="10.28515625" style="1149" customWidth="1"/>
    <col min="7695" max="7695" width="8.42578125" style="1149" customWidth="1"/>
    <col min="7696" max="7696" width="6.85546875" style="1149" customWidth="1"/>
    <col min="7697" max="7697" width="8.28515625" style="1149" customWidth="1"/>
    <col min="7698" max="7698" width="6.85546875" style="1149" bestFit="1" customWidth="1"/>
    <col min="7699" max="7935" width="9.140625" style="1149"/>
    <col min="7936" max="7936" width="56.42578125" style="1149" bestFit="1" customWidth="1"/>
    <col min="7937" max="7940" width="8.42578125" style="1149" bestFit="1" customWidth="1"/>
    <col min="7941" max="7941" width="7.140625" style="1149" bestFit="1" customWidth="1"/>
    <col min="7942" max="7942" width="7" style="1149" bestFit="1" customWidth="1"/>
    <col min="7943" max="7943" width="7.140625" style="1149" bestFit="1" customWidth="1"/>
    <col min="7944" max="7944" width="6.85546875" style="1149" bestFit="1" customWidth="1"/>
    <col min="7945" max="7945" width="10.42578125" style="1149" bestFit="1" customWidth="1"/>
    <col min="7946" max="7946" width="54.85546875" style="1149" customWidth="1"/>
    <col min="7947" max="7949" width="9.42578125" style="1149" bestFit="1" customWidth="1"/>
    <col min="7950" max="7950" width="10.28515625" style="1149" customWidth="1"/>
    <col min="7951" max="7951" width="8.42578125" style="1149" customWidth="1"/>
    <col min="7952" max="7952" width="6.85546875" style="1149" customWidth="1"/>
    <col min="7953" max="7953" width="8.28515625" style="1149" customWidth="1"/>
    <col min="7954" max="7954" width="6.85546875" style="1149" bestFit="1" customWidth="1"/>
    <col min="7955" max="8191" width="9.140625" style="1149"/>
    <col min="8192" max="8192" width="56.42578125" style="1149" bestFit="1" customWidth="1"/>
    <col min="8193" max="8196" width="8.42578125" style="1149" bestFit="1" customWidth="1"/>
    <col min="8197" max="8197" width="7.140625" style="1149" bestFit="1" customWidth="1"/>
    <col min="8198" max="8198" width="7" style="1149" bestFit="1" customWidth="1"/>
    <col min="8199" max="8199" width="7.140625" style="1149" bestFit="1" customWidth="1"/>
    <col min="8200" max="8200" width="6.85546875" style="1149" bestFit="1" customWidth="1"/>
    <col min="8201" max="8201" width="10.42578125" style="1149" bestFit="1" customWidth="1"/>
    <col min="8202" max="8202" width="54.85546875" style="1149" customWidth="1"/>
    <col min="8203" max="8205" width="9.42578125" style="1149" bestFit="1" customWidth="1"/>
    <col min="8206" max="8206" width="10.28515625" style="1149" customWidth="1"/>
    <col min="8207" max="8207" width="8.42578125" style="1149" customWidth="1"/>
    <col min="8208" max="8208" width="6.85546875" style="1149" customWidth="1"/>
    <col min="8209" max="8209" width="8.28515625" style="1149" customWidth="1"/>
    <col min="8210" max="8210" width="6.85546875" style="1149" bestFit="1" customWidth="1"/>
    <col min="8211" max="8447" width="9.140625" style="1149"/>
    <col min="8448" max="8448" width="56.42578125" style="1149" bestFit="1" customWidth="1"/>
    <col min="8449" max="8452" width="8.42578125" style="1149" bestFit="1" customWidth="1"/>
    <col min="8453" max="8453" width="7.140625" style="1149" bestFit="1" customWidth="1"/>
    <col min="8454" max="8454" width="7" style="1149" bestFit="1" customWidth="1"/>
    <col min="8455" max="8455" width="7.140625" style="1149" bestFit="1" customWidth="1"/>
    <col min="8456" max="8456" width="6.85546875" style="1149" bestFit="1" customWidth="1"/>
    <col min="8457" max="8457" width="10.42578125" style="1149" bestFit="1" customWidth="1"/>
    <col min="8458" max="8458" width="54.85546875" style="1149" customWidth="1"/>
    <col min="8459" max="8461" width="9.42578125" style="1149" bestFit="1" customWidth="1"/>
    <col min="8462" max="8462" width="10.28515625" style="1149" customWidth="1"/>
    <col min="8463" max="8463" width="8.42578125" style="1149" customWidth="1"/>
    <col min="8464" max="8464" width="6.85546875" style="1149" customWidth="1"/>
    <col min="8465" max="8465" width="8.28515625" style="1149" customWidth="1"/>
    <col min="8466" max="8466" width="6.85546875" style="1149" bestFit="1" customWidth="1"/>
    <col min="8467" max="8703" width="9.140625" style="1149"/>
    <col min="8704" max="8704" width="56.42578125" style="1149" bestFit="1" customWidth="1"/>
    <col min="8705" max="8708" width="8.42578125" style="1149" bestFit="1" customWidth="1"/>
    <col min="8709" max="8709" width="7.140625" style="1149" bestFit="1" customWidth="1"/>
    <col min="8710" max="8710" width="7" style="1149" bestFit="1" customWidth="1"/>
    <col min="8711" max="8711" width="7.140625" style="1149" bestFit="1" customWidth="1"/>
    <col min="8712" max="8712" width="6.85546875" style="1149" bestFit="1" customWidth="1"/>
    <col min="8713" max="8713" width="10.42578125" style="1149" bestFit="1" customWidth="1"/>
    <col min="8714" max="8714" width="54.85546875" style="1149" customWidth="1"/>
    <col min="8715" max="8717" width="9.42578125" style="1149" bestFit="1" customWidth="1"/>
    <col min="8718" max="8718" width="10.28515625" style="1149" customWidth="1"/>
    <col min="8719" max="8719" width="8.42578125" style="1149" customWidth="1"/>
    <col min="8720" max="8720" width="6.85546875" style="1149" customWidth="1"/>
    <col min="8721" max="8721" width="8.28515625" style="1149" customWidth="1"/>
    <col min="8722" max="8722" width="6.85546875" style="1149" bestFit="1" customWidth="1"/>
    <col min="8723" max="8959" width="9.140625" style="1149"/>
    <col min="8960" max="8960" width="56.42578125" style="1149" bestFit="1" customWidth="1"/>
    <col min="8961" max="8964" width="8.42578125" style="1149" bestFit="1" customWidth="1"/>
    <col min="8965" max="8965" width="7.140625" style="1149" bestFit="1" customWidth="1"/>
    <col min="8966" max="8966" width="7" style="1149" bestFit="1" customWidth="1"/>
    <col min="8967" max="8967" width="7.140625" style="1149" bestFit="1" customWidth="1"/>
    <col min="8968" max="8968" width="6.85546875" style="1149" bestFit="1" customWidth="1"/>
    <col min="8969" max="8969" width="10.42578125" style="1149" bestFit="1" customWidth="1"/>
    <col min="8970" max="8970" width="54.85546875" style="1149" customWidth="1"/>
    <col min="8971" max="8973" width="9.42578125" style="1149" bestFit="1" customWidth="1"/>
    <col min="8974" max="8974" width="10.28515625" style="1149" customWidth="1"/>
    <col min="8975" max="8975" width="8.42578125" style="1149" customWidth="1"/>
    <col min="8976" max="8976" width="6.85546875" style="1149" customWidth="1"/>
    <col min="8977" max="8977" width="8.28515625" style="1149" customWidth="1"/>
    <col min="8978" max="8978" width="6.85546875" style="1149" bestFit="1" customWidth="1"/>
    <col min="8979" max="9215" width="9.140625" style="1149"/>
    <col min="9216" max="9216" width="56.42578125" style="1149" bestFit="1" customWidth="1"/>
    <col min="9217" max="9220" width="8.42578125" style="1149" bestFit="1" customWidth="1"/>
    <col min="9221" max="9221" width="7.140625" style="1149" bestFit="1" customWidth="1"/>
    <col min="9222" max="9222" width="7" style="1149" bestFit="1" customWidth="1"/>
    <col min="9223" max="9223" width="7.140625" style="1149" bestFit="1" customWidth="1"/>
    <col min="9224" max="9224" width="6.85546875" style="1149" bestFit="1" customWidth="1"/>
    <col min="9225" max="9225" width="10.42578125" style="1149" bestFit="1" customWidth="1"/>
    <col min="9226" max="9226" width="54.85546875" style="1149" customWidth="1"/>
    <col min="9227" max="9229" width="9.42578125" style="1149" bestFit="1" customWidth="1"/>
    <col min="9230" max="9230" width="10.28515625" style="1149" customWidth="1"/>
    <col min="9231" max="9231" width="8.42578125" style="1149" customWidth="1"/>
    <col min="9232" max="9232" width="6.85546875" style="1149" customWidth="1"/>
    <col min="9233" max="9233" width="8.28515625" style="1149" customWidth="1"/>
    <col min="9234" max="9234" width="6.85546875" style="1149" bestFit="1" customWidth="1"/>
    <col min="9235" max="9471" width="9.140625" style="1149"/>
    <col min="9472" max="9472" width="56.42578125" style="1149" bestFit="1" customWidth="1"/>
    <col min="9473" max="9476" width="8.42578125" style="1149" bestFit="1" customWidth="1"/>
    <col min="9477" max="9477" width="7.140625" style="1149" bestFit="1" customWidth="1"/>
    <col min="9478" max="9478" width="7" style="1149" bestFit="1" customWidth="1"/>
    <col min="9479" max="9479" width="7.140625" style="1149" bestFit="1" customWidth="1"/>
    <col min="9480" max="9480" width="6.85546875" style="1149" bestFit="1" customWidth="1"/>
    <col min="9481" max="9481" width="10.42578125" style="1149" bestFit="1" customWidth="1"/>
    <col min="9482" max="9482" width="54.85546875" style="1149" customWidth="1"/>
    <col min="9483" max="9485" width="9.42578125" style="1149" bestFit="1" customWidth="1"/>
    <col min="9486" max="9486" width="10.28515625" style="1149" customWidth="1"/>
    <col min="9487" max="9487" width="8.42578125" style="1149" customWidth="1"/>
    <col min="9488" max="9488" width="6.85546875" style="1149" customWidth="1"/>
    <col min="9489" max="9489" width="8.28515625" style="1149" customWidth="1"/>
    <col min="9490" max="9490" width="6.85546875" style="1149" bestFit="1" customWidth="1"/>
    <col min="9491" max="9727" width="9.140625" style="1149"/>
    <col min="9728" max="9728" width="56.42578125" style="1149" bestFit="1" customWidth="1"/>
    <col min="9729" max="9732" width="8.42578125" style="1149" bestFit="1" customWidth="1"/>
    <col min="9733" max="9733" width="7.140625" style="1149" bestFit="1" customWidth="1"/>
    <col min="9734" max="9734" width="7" style="1149" bestFit="1" customWidth="1"/>
    <col min="9735" max="9735" width="7.140625" style="1149" bestFit="1" customWidth="1"/>
    <col min="9736" max="9736" width="6.85546875" style="1149" bestFit="1" customWidth="1"/>
    <col min="9737" max="9737" width="10.42578125" style="1149" bestFit="1" customWidth="1"/>
    <col min="9738" max="9738" width="54.85546875" style="1149" customWidth="1"/>
    <col min="9739" max="9741" width="9.42578125" style="1149" bestFit="1" customWidth="1"/>
    <col min="9742" max="9742" width="10.28515625" style="1149" customWidth="1"/>
    <col min="9743" max="9743" width="8.42578125" style="1149" customWidth="1"/>
    <col min="9744" max="9744" width="6.85546875" style="1149" customWidth="1"/>
    <col min="9745" max="9745" width="8.28515625" style="1149" customWidth="1"/>
    <col min="9746" max="9746" width="6.85546875" style="1149" bestFit="1" customWidth="1"/>
    <col min="9747" max="9983" width="9.140625" style="1149"/>
    <col min="9984" max="9984" width="56.42578125" style="1149" bestFit="1" customWidth="1"/>
    <col min="9985" max="9988" width="8.42578125" style="1149" bestFit="1" customWidth="1"/>
    <col min="9989" max="9989" width="7.140625" style="1149" bestFit="1" customWidth="1"/>
    <col min="9990" max="9990" width="7" style="1149" bestFit="1" customWidth="1"/>
    <col min="9991" max="9991" width="7.140625" style="1149" bestFit="1" customWidth="1"/>
    <col min="9992" max="9992" width="6.85546875" style="1149" bestFit="1" customWidth="1"/>
    <col min="9993" max="9993" width="10.42578125" style="1149" bestFit="1" customWidth="1"/>
    <col min="9994" max="9994" width="54.85546875" style="1149" customWidth="1"/>
    <col min="9995" max="9997" width="9.42578125" style="1149" bestFit="1" customWidth="1"/>
    <col min="9998" max="9998" width="10.28515625" style="1149" customWidth="1"/>
    <col min="9999" max="9999" width="8.42578125" style="1149" customWidth="1"/>
    <col min="10000" max="10000" width="6.85546875" style="1149" customWidth="1"/>
    <col min="10001" max="10001" width="8.28515625" style="1149" customWidth="1"/>
    <col min="10002" max="10002" width="6.85546875" style="1149" bestFit="1" customWidth="1"/>
    <col min="10003" max="10239" width="9.140625" style="1149"/>
    <col min="10240" max="10240" width="56.42578125" style="1149" bestFit="1" customWidth="1"/>
    <col min="10241" max="10244" width="8.42578125" style="1149" bestFit="1" customWidth="1"/>
    <col min="10245" max="10245" width="7.140625" style="1149" bestFit="1" customWidth="1"/>
    <col min="10246" max="10246" width="7" style="1149" bestFit="1" customWidth="1"/>
    <col min="10247" max="10247" width="7.140625" style="1149" bestFit="1" customWidth="1"/>
    <col min="10248" max="10248" width="6.85546875" style="1149" bestFit="1" customWidth="1"/>
    <col min="10249" max="10249" width="10.42578125" style="1149" bestFit="1" customWidth="1"/>
    <col min="10250" max="10250" width="54.85546875" style="1149" customWidth="1"/>
    <col min="10251" max="10253" width="9.42578125" style="1149" bestFit="1" customWidth="1"/>
    <col min="10254" max="10254" width="10.28515625" style="1149" customWidth="1"/>
    <col min="10255" max="10255" width="8.42578125" style="1149" customWidth="1"/>
    <col min="10256" max="10256" width="6.85546875" style="1149" customWidth="1"/>
    <col min="10257" max="10257" width="8.28515625" style="1149" customWidth="1"/>
    <col min="10258" max="10258" width="6.85546875" style="1149" bestFit="1" customWidth="1"/>
    <col min="10259" max="10495" width="9.140625" style="1149"/>
    <col min="10496" max="10496" width="56.42578125" style="1149" bestFit="1" customWidth="1"/>
    <col min="10497" max="10500" width="8.42578125" style="1149" bestFit="1" customWidth="1"/>
    <col min="10501" max="10501" width="7.140625" style="1149" bestFit="1" customWidth="1"/>
    <col min="10502" max="10502" width="7" style="1149" bestFit="1" customWidth="1"/>
    <col min="10503" max="10503" width="7.140625" style="1149" bestFit="1" customWidth="1"/>
    <col min="10504" max="10504" width="6.85546875" style="1149" bestFit="1" customWidth="1"/>
    <col min="10505" max="10505" width="10.42578125" style="1149" bestFit="1" customWidth="1"/>
    <col min="10506" max="10506" width="54.85546875" style="1149" customWidth="1"/>
    <col min="10507" max="10509" width="9.42578125" style="1149" bestFit="1" customWidth="1"/>
    <col min="10510" max="10510" width="10.28515625" style="1149" customWidth="1"/>
    <col min="10511" max="10511" width="8.42578125" style="1149" customWidth="1"/>
    <col min="10512" max="10512" width="6.85546875" style="1149" customWidth="1"/>
    <col min="10513" max="10513" width="8.28515625" style="1149" customWidth="1"/>
    <col min="10514" max="10514" width="6.85546875" style="1149" bestFit="1" customWidth="1"/>
    <col min="10515" max="10751" width="9.140625" style="1149"/>
    <col min="10752" max="10752" width="56.42578125" style="1149" bestFit="1" customWidth="1"/>
    <col min="10753" max="10756" width="8.42578125" style="1149" bestFit="1" customWidth="1"/>
    <col min="10757" max="10757" width="7.140625" style="1149" bestFit="1" customWidth="1"/>
    <col min="10758" max="10758" width="7" style="1149" bestFit="1" customWidth="1"/>
    <col min="10759" max="10759" width="7.140625" style="1149" bestFit="1" customWidth="1"/>
    <col min="10760" max="10760" width="6.85546875" style="1149" bestFit="1" customWidth="1"/>
    <col min="10761" max="10761" width="10.42578125" style="1149" bestFit="1" customWidth="1"/>
    <col min="10762" max="10762" width="54.85546875" style="1149" customWidth="1"/>
    <col min="10763" max="10765" width="9.42578125" style="1149" bestFit="1" customWidth="1"/>
    <col min="10766" max="10766" width="10.28515625" style="1149" customWidth="1"/>
    <col min="10767" max="10767" width="8.42578125" style="1149" customWidth="1"/>
    <col min="10768" max="10768" width="6.85546875" style="1149" customWidth="1"/>
    <col min="10769" max="10769" width="8.28515625" style="1149" customWidth="1"/>
    <col min="10770" max="10770" width="6.85546875" style="1149" bestFit="1" customWidth="1"/>
    <col min="10771" max="11007" width="9.140625" style="1149"/>
    <col min="11008" max="11008" width="56.42578125" style="1149" bestFit="1" customWidth="1"/>
    <col min="11009" max="11012" width="8.42578125" style="1149" bestFit="1" customWidth="1"/>
    <col min="11013" max="11013" width="7.140625" style="1149" bestFit="1" customWidth="1"/>
    <col min="11014" max="11014" width="7" style="1149" bestFit="1" customWidth="1"/>
    <col min="11015" max="11015" width="7.140625" style="1149" bestFit="1" customWidth="1"/>
    <col min="11016" max="11016" width="6.85546875" style="1149" bestFit="1" customWidth="1"/>
    <col min="11017" max="11017" width="10.42578125" style="1149" bestFit="1" customWidth="1"/>
    <col min="11018" max="11018" width="54.85546875" style="1149" customWidth="1"/>
    <col min="11019" max="11021" width="9.42578125" style="1149" bestFit="1" customWidth="1"/>
    <col min="11022" max="11022" width="10.28515625" style="1149" customWidth="1"/>
    <col min="11023" max="11023" width="8.42578125" style="1149" customWidth="1"/>
    <col min="11024" max="11024" width="6.85546875" style="1149" customWidth="1"/>
    <col min="11025" max="11025" width="8.28515625" style="1149" customWidth="1"/>
    <col min="11026" max="11026" width="6.85546875" style="1149" bestFit="1" customWidth="1"/>
    <col min="11027" max="11263" width="9.140625" style="1149"/>
    <col min="11264" max="11264" width="56.42578125" style="1149" bestFit="1" customWidth="1"/>
    <col min="11265" max="11268" width="8.42578125" style="1149" bestFit="1" customWidth="1"/>
    <col min="11269" max="11269" width="7.140625" style="1149" bestFit="1" customWidth="1"/>
    <col min="11270" max="11270" width="7" style="1149" bestFit="1" customWidth="1"/>
    <col min="11271" max="11271" width="7.140625" style="1149" bestFit="1" customWidth="1"/>
    <col min="11272" max="11272" width="6.85546875" style="1149" bestFit="1" customWidth="1"/>
    <col min="11273" max="11273" width="10.42578125" style="1149" bestFit="1" customWidth="1"/>
    <col min="11274" max="11274" width="54.85546875" style="1149" customWidth="1"/>
    <col min="11275" max="11277" width="9.42578125" style="1149" bestFit="1" customWidth="1"/>
    <col min="11278" max="11278" width="10.28515625" style="1149" customWidth="1"/>
    <col min="11279" max="11279" width="8.42578125" style="1149" customWidth="1"/>
    <col min="11280" max="11280" width="6.85546875" style="1149" customWidth="1"/>
    <col min="11281" max="11281" width="8.28515625" style="1149" customWidth="1"/>
    <col min="11282" max="11282" width="6.85546875" style="1149" bestFit="1" customWidth="1"/>
    <col min="11283" max="11519" width="9.140625" style="1149"/>
    <col min="11520" max="11520" width="56.42578125" style="1149" bestFit="1" customWidth="1"/>
    <col min="11521" max="11524" width="8.42578125" style="1149" bestFit="1" customWidth="1"/>
    <col min="11525" max="11525" width="7.140625" style="1149" bestFit="1" customWidth="1"/>
    <col min="11526" max="11526" width="7" style="1149" bestFit="1" customWidth="1"/>
    <col min="11527" max="11527" width="7.140625" style="1149" bestFit="1" customWidth="1"/>
    <col min="11528" max="11528" width="6.85546875" style="1149" bestFit="1" customWidth="1"/>
    <col min="11529" max="11529" width="10.42578125" style="1149" bestFit="1" customWidth="1"/>
    <col min="11530" max="11530" width="54.85546875" style="1149" customWidth="1"/>
    <col min="11531" max="11533" width="9.42578125" style="1149" bestFit="1" customWidth="1"/>
    <col min="11534" max="11534" width="10.28515625" style="1149" customWidth="1"/>
    <col min="11535" max="11535" width="8.42578125" style="1149" customWidth="1"/>
    <col min="11536" max="11536" width="6.85546875" style="1149" customWidth="1"/>
    <col min="11537" max="11537" width="8.28515625" style="1149" customWidth="1"/>
    <col min="11538" max="11538" width="6.85546875" style="1149" bestFit="1" customWidth="1"/>
    <col min="11539" max="11775" width="9.140625" style="1149"/>
    <col min="11776" max="11776" width="56.42578125" style="1149" bestFit="1" customWidth="1"/>
    <col min="11777" max="11780" width="8.42578125" style="1149" bestFit="1" customWidth="1"/>
    <col min="11781" max="11781" width="7.140625" style="1149" bestFit="1" customWidth="1"/>
    <col min="11782" max="11782" width="7" style="1149" bestFit="1" customWidth="1"/>
    <col min="11783" max="11783" width="7.140625" style="1149" bestFit="1" customWidth="1"/>
    <col min="11784" max="11784" width="6.85546875" style="1149" bestFit="1" customWidth="1"/>
    <col min="11785" max="11785" width="10.42578125" style="1149" bestFit="1" customWidth="1"/>
    <col min="11786" max="11786" width="54.85546875" style="1149" customWidth="1"/>
    <col min="11787" max="11789" width="9.42578125" style="1149" bestFit="1" customWidth="1"/>
    <col min="11790" max="11790" width="10.28515625" style="1149" customWidth="1"/>
    <col min="11791" max="11791" width="8.42578125" style="1149" customWidth="1"/>
    <col min="11792" max="11792" width="6.85546875" style="1149" customWidth="1"/>
    <col min="11793" max="11793" width="8.28515625" style="1149" customWidth="1"/>
    <col min="11794" max="11794" width="6.85546875" style="1149" bestFit="1" customWidth="1"/>
    <col min="11795" max="12031" width="9.140625" style="1149"/>
    <col min="12032" max="12032" width="56.42578125" style="1149" bestFit="1" customWidth="1"/>
    <col min="12033" max="12036" width="8.42578125" style="1149" bestFit="1" customWidth="1"/>
    <col min="12037" max="12037" width="7.140625" style="1149" bestFit="1" customWidth="1"/>
    <col min="12038" max="12038" width="7" style="1149" bestFit="1" customWidth="1"/>
    <col min="12039" max="12039" width="7.140625" style="1149" bestFit="1" customWidth="1"/>
    <col min="12040" max="12040" width="6.85546875" style="1149" bestFit="1" customWidth="1"/>
    <col min="12041" max="12041" width="10.42578125" style="1149" bestFit="1" customWidth="1"/>
    <col min="12042" max="12042" width="54.85546875" style="1149" customWidth="1"/>
    <col min="12043" max="12045" width="9.42578125" style="1149" bestFit="1" customWidth="1"/>
    <col min="12046" max="12046" width="10.28515625" style="1149" customWidth="1"/>
    <col min="12047" max="12047" width="8.42578125" style="1149" customWidth="1"/>
    <col min="12048" max="12048" width="6.85546875" style="1149" customWidth="1"/>
    <col min="12049" max="12049" width="8.28515625" style="1149" customWidth="1"/>
    <col min="12050" max="12050" width="6.85546875" style="1149" bestFit="1" customWidth="1"/>
    <col min="12051" max="12287" width="9.140625" style="1149"/>
    <col min="12288" max="12288" width="56.42578125" style="1149" bestFit="1" customWidth="1"/>
    <col min="12289" max="12292" width="8.42578125" style="1149" bestFit="1" customWidth="1"/>
    <col min="12293" max="12293" width="7.140625" style="1149" bestFit="1" customWidth="1"/>
    <col min="12294" max="12294" width="7" style="1149" bestFit="1" customWidth="1"/>
    <col min="12295" max="12295" width="7.140625" style="1149" bestFit="1" customWidth="1"/>
    <col min="12296" max="12296" width="6.85546875" style="1149" bestFit="1" customWidth="1"/>
    <col min="12297" max="12297" width="10.42578125" style="1149" bestFit="1" customWidth="1"/>
    <col min="12298" max="12298" width="54.85546875" style="1149" customWidth="1"/>
    <col min="12299" max="12301" width="9.42578125" style="1149" bestFit="1" customWidth="1"/>
    <col min="12302" max="12302" width="10.28515625" style="1149" customWidth="1"/>
    <col min="12303" max="12303" width="8.42578125" style="1149" customWidth="1"/>
    <col min="12304" max="12304" width="6.85546875" style="1149" customWidth="1"/>
    <col min="12305" max="12305" width="8.28515625" style="1149" customWidth="1"/>
    <col min="12306" max="12306" width="6.85546875" style="1149" bestFit="1" customWidth="1"/>
    <col min="12307" max="12543" width="9.140625" style="1149"/>
    <col min="12544" max="12544" width="56.42578125" style="1149" bestFit="1" customWidth="1"/>
    <col min="12545" max="12548" width="8.42578125" style="1149" bestFit="1" customWidth="1"/>
    <col min="12549" max="12549" width="7.140625" style="1149" bestFit="1" customWidth="1"/>
    <col min="12550" max="12550" width="7" style="1149" bestFit="1" customWidth="1"/>
    <col min="12551" max="12551" width="7.140625" style="1149" bestFit="1" customWidth="1"/>
    <col min="12552" max="12552" width="6.85546875" style="1149" bestFit="1" customWidth="1"/>
    <col min="12553" max="12553" width="10.42578125" style="1149" bestFit="1" customWidth="1"/>
    <col min="12554" max="12554" width="54.85546875" style="1149" customWidth="1"/>
    <col min="12555" max="12557" width="9.42578125" style="1149" bestFit="1" customWidth="1"/>
    <col min="12558" max="12558" width="10.28515625" style="1149" customWidth="1"/>
    <col min="12559" max="12559" width="8.42578125" style="1149" customWidth="1"/>
    <col min="12560" max="12560" width="6.85546875" style="1149" customWidth="1"/>
    <col min="12561" max="12561" width="8.28515625" style="1149" customWidth="1"/>
    <col min="12562" max="12562" width="6.85546875" style="1149" bestFit="1" customWidth="1"/>
    <col min="12563" max="12799" width="9.140625" style="1149"/>
    <col min="12800" max="12800" width="56.42578125" style="1149" bestFit="1" customWidth="1"/>
    <col min="12801" max="12804" width="8.42578125" style="1149" bestFit="1" customWidth="1"/>
    <col min="12805" max="12805" width="7.140625" style="1149" bestFit="1" customWidth="1"/>
    <col min="12806" max="12806" width="7" style="1149" bestFit="1" customWidth="1"/>
    <col min="12807" max="12807" width="7.140625" style="1149" bestFit="1" customWidth="1"/>
    <col min="12808" max="12808" width="6.85546875" style="1149" bestFit="1" customWidth="1"/>
    <col min="12809" max="12809" width="10.42578125" style="1149" bestFit="1" customWidth="1"/>
    <col min="12810" max="12810" width="54.85546875" style="1149" customWidth="1"/>
    <col min="12811" max="12813" width="9.42578125" style="1149" bestFit="1" customWidth="1"/>
    <col min="12814" max="12814" width="10.28515625" style="1149" customWidth="1"/>
    <col min="12815" max="12815" width="8.42578125" style="1149" customWidth="1"/>
    <col min="12816" max="12816" width="6.85546875" style="1149" customWidth="1"/>
    <col min="12817" max="12817" width="8.28515625" style="1149" customWidth="1"/>
    <col min="12818" max="12818" width="6.85546875" style="1149" bestFit="1" customWidth="1"/>
    <col min="12819" max="13055" width="9.140625" style="1149"/>
    <col min="13056" max="13056" width="56.42578125" style="1149" bestFit="1" customWidth="1"/>
    <col min="13057" max="13060" width="8.42578125" style="1149" bestFit="1" customWidth="1"/>
    <col min="13061" max="13061" width="7.140625" style="1149" bestFit="1" customWidth="1"/>
    <col min="13062" max="13062" width="7" style="1149" bestFit="1" customWidth="1"/>
    <col min="13063" max="13063" width="7.140625" style="1149" bestFit="1" customWidth="1"/>
    <col min="13064" max="13064" width="6.85546875" style="1149" bestFit="1" customWidth="1"/>
    <col min="13065" max="13065" width="10.42578125" style="1149" bestFit="1" customWidth="1"/>
    <col min="13066" max="13066" width="54.85546875" style="1149" customWidth="1"/>
    <col min="13067" max="13069" width="9.42578125" style="1149" bestFit="1" customWidth="1"/>
    <col min="13070" max="13070" width="10.28515625" style="1149" customWidth="1"/>
    <col min="13071" max="13071" width="8.42578125" style="1149" customWidth="1"/>
    <col min="13072" max="13072" width="6.85546875" style="1149" customWidth="1"/>
    <col min="13073" max="13073" width="8.28515625" style="1149" customWidth="1"/>
    <col min="13074" max="13074" width="6.85546875" style="1149" bestFit="1" customWidth="1"/>
    <col min="13075" max="13311" width="9.140625" style="1149"/>
    <col min="13312" max="13312" width="56.42578125" style="1149" bestFit="1" customWidth="1"/>
    <col min="13313" max="13316" width="8.42578125" style="1149" bestFit="1" customWidth="1"/>
    <col min="13317" max="13317" width="7.140625" style="1149" bestFit="1" customWidth="1"/>
    <col min="13318" max="13318" width="7" style="1149" bestFit="1" customWidth="1"/>
    <col min="13319" max="13319" width="7.140625" style="1149" bestFit="1" customWidth="1"/>
    <col min="13320" max="13320" width="6.85546875" style="1149" bestFit="1" customWidth="1"/>
    <col min="13321" max="13321" width="10.42578125" style="1149" bestFit="1" customWidth="1"/>
    <col min="13322" max="13322" width="54.85546875" style="1149" customWidth="1"/>
    <col min="13323" max="13325" width="9.42578125" style="1149" bestFit="1" customWidth="1"/>
    <col min="13326" max="13326" width="10.28515625" style="1149" customWidth="1"/>
    <col min="13327" max="13327" width="8.42578125" style="1149" customWidth="1"/>
    <col min="13328" max="13328" width="6.85546875" style="1149" customWidth="1"/>
    <col min="13329" max="13329" width="8.28515625" style="1149" customWidth="1"/>
    <col min="13330" max="13330" width="6.85546875" style="1149" bestFit="1" customWidth="1"/>
    <col min="13331" max="13567" width="9.140625" style="1149"/>
    <col min="13568" max="13568" width="56.42578125" style="1149" bestFit="1" customWidth="1"/>
    <col min="13569" max="13572" width="8.42578125" style="1149" bestFit="1" customWidth="1"/>
    <col min="13573" max="13573" width="7.140625" style="1149" bestFit="1" customWidth="1"/>
    <col min="13574" max="13574" width="7" style="1149" bestFit="1" customWidth="1"/>
    <col min="13575" max="13575" width="7.140625" style="1149" bestFit="1" customWidth="1"/>
    <col min="13576" max="13576" width="6.85546875" style="1149" bestFit="1" customWidth="1"/>
    <col min="13577" max="13577" width="10.42578125" style="1149" bestFit="1" customWidth="1"/>
    <col min="13578" max="13578" width="54.85546875" style="1149" customWidth="1"/>
    <col min="13579" max="13581" width="9.42578125" style="1149" bestFit="1" customWidth="1"/>
    <col min="13582" max="13582" width="10.28515625" style="1149" customWidth="1"/>
    <col min="13583" max="13583" width="8.42578125" style="1149" customWidth="1"/>
    <col min="13584" max="13584" width="6.85546875" style="1149" customWidth="1"/>
    <col min="13585" max="13585" width="8.28515625" style="1149" customWidth="1"/>
    <col min="13586" max="13586" width="6.85546875" style="1149" bestFit="1" customWidth="1"/>
    <col min="13587" max="13823" width="9.140625" style="1149"/>
    <col min="13824" max="13824" width="56.42578125" style="1149" bestFit="1" customWidth="1"/>
    <col min="13825" max="13828" width="8.42578125" style="1149" bestFit="1" customWidth="1"/>
    <col min="13829" max="13829" width="7.140625" style="1149" bestFit="1" customWidth="1"/>
    <col min="13830" max="13830" width="7" style="1149" bestFit="1" customWidth="1"/>
    <col min="13831" max="13831" width="7.140625" style="1149" bestFit="1" customWidth="1"/>
    <col min="13832" max="13832" width="6.85546875" style="1149" bestFit="1" customWidth="1"/>
    <col min="13833" max="13833" width="10.42578125" style="1149" bestFit="1" customWidth="1"/>
    <col min="13834" max="13834" width="54.85546875" style="1149" customWidth="1"/>
    <col min="13835" max="13837" width="9.42578125" style="1149" bestFit="1" customWidth="1"/>
    <col min="13838" max="13838" width="10.28515625" style="1149" customWidth="1"/>
    <col min="13839" max="13839" width="8.42578125" style="1149" customWidth="1"/>
    <col min="13840" max="13840" width="6.85546875" style="1149" customWidth="1"/>
    <col min="13841" max="13841" width="8.28515625" style="1149" customWidth="1"/>
    <col min="13842" max="13842" width="6.85546875" style="1149" bestFit="1" customWidth="1"/>
    <col min="13843" max="14079" width="9.140625" style="1149"/>
    <col min="14080" max="14080" width="56.42578125" style="1149" bestFit="1" customWidth="1"/>
    <col min="14081" max="14084" width="8.42578125" style="1149" bestFit="1" customWidth="1"/>
    <col min="14085" max="14085" width="7.140625" style="1149" bestFit="1" customWidth="1"/>
    <col min="14086" max="14086" width="7" style="1149" bestFit="1" customWidth="1"/>
    <col min="14087" max="14087" width="7.140625" style="1149" bestFit="1" customWidth="1"/>
    <col min="14088" max="14088" width="6.85546875" style="1149" bestFit="1" customWidth="1"/>
    <col min="14089" max="14089" width="10.42578125" style="1149" bestFit="1" customWidth="1"/>
    <col min="14090" max="14090" width="54.85546875" style="1149" customWidth="1"/>
    <col min="14091" max="14093" width="9.42578125" style="1149" bestFit="1" customWidth="1"/>
    <col min="14094" max="14094" width="10.28515625" style="1149" customWidth="1"/>
    <col min="14095" max="14095" width="8.42578125" style="1149" customWidth="1"/>
    <col min="14096" max="14096" width="6.85546875" style="1149" customWidth="1"/>
    <col min="14097" max="14097" width="8.28515625" style="1149" customWidth="1"/>
    <col min="14098" max="14098" width="6.85546875" style="1149" bestFit="1" customWidth="1"/>
    <col min="14099" max="14335" width="9.140625" style="1149"/>
    <col min="14336" max="14336" width="56.42578125" style="1149" bestFit="1" customWidth="1"/>
    <col min="14337" max="14340" width="8.42578125" style="1149" bestFit="1" customWidth="1"/>
    <col min="14341" max="14341" width="7.140625" style="1149" bestFit="1" customWidth="1"/>
    <col min="14342" max="14342" width="7" style="1149" bestFit="1" customWidth="1"/>
    <col min="14343" max="14343" width="7.140625" style="1149" bestFit="1" customWidth="1"/>
    <col min="14344" max="14344" width="6.85546875" style="1149" bestFit="1" customWidth="1"/>
    <col min="14345" max="14345" width="10.42578125" style="1149" bestFit="1" customWidth="1"/>
    <col min="14346" max="14346" width="54.85546875" style="1149" customWidth="1"/>
    <col min="14347" max="14349" width="9.42578125" style="1149" bestFit="1" customWidth="1"/>
    <col min="14350" max="14350" width="10.28515625" style="1149" customWidth="1"/>
    <col min="14351" max="14351" width="8.42578125" style="1149" customWidth="1"/>
    <col min="14352" max="14352" width="6.85546875" style="1149" customWidth="1"/>
    <col min="14353" max="14353" width="8.28515625" style="1149" customWidth="1"/>
    <col min="14354" max="14354" width="6.85546875" style="1149" bestFit="1" customWidth="1"/>
    <col min="14355" max="14591" width="9.140625" style="1149"/>
    <col min="14592" max="14592" width="56.42578125" style="1149" bestFit="1" customWidth="1"/>
    <col min="14593" max="14596" width="8.42578125" style="1149" bestFit="1" customWidth="1"/>
    <col min="14597" max="14597" width="7.140625" style="1149" bestFit="1" customWidth="1"/>
    <col min="14598" max="14598" width="7" style="1149" bestFit="1" customWidth="1"/>
    <col min="14599" max="14599" width="7.140625" style="1149" bestFit="1" customWidth="1"/>
    <col min="14600" max="14600" width="6.85546875" style="1149" bestFit="1" customWidth="1"/>
    <col min="14601" max="14601" width="10.42578125" style="1149" bestFit="1" customWidth="1"/>
    <col min="14602" max="14602" width="54.85546875" style="1149" customWidth="1"/>
    <col min="14603" max="14605" width="9.42578125" style="1149" bestFit="1" customWidth="1"/>
    <col min="14606" max="14606" width="10.28515625" style="1149" customWidth="1"/>
    <col min="14607" max="14607" width="8.42578125" style="1149" customWidth="1"/>
    <col min="14608" max="14608" width="6.85546875" style="1149" customWidth="1"/>
    <col min="14609" max="14609" width="8.28515625" style="1149" customWidth="1"/>
    <col min="14610" max="14610" width="6.85546875" style="1149" bestFit="1" customWidth="1"/>
    <col min="14611" max="14847" width="9.140625" style="1149"/>
    <col min="14848" max="14848" width="56.42578125" style="1149" bestFit="1" customWidth="1"/>
    <col min="14849" max="14852" width="8.42578125" style="1149" bestFit="1" customWidth="1"/>
    <col min="14853" max="14853" width="7.140625" style="1149" bestFit="1" customWidth="1"/>
    <col min="14854" max="14854" width="7" style="1149" bestFit="1" customWidth="1"/>
    <col min="14855" max="14855" width="7.140625" style="1149" bestFit="1" customWidth="1"/>
    <col min="14856" max="14856" width="6.85546875" style="1149" bestFit="1" customWidth="1"/>
    <col min="14857" max="14857" width="10.42578125" style="1149" bestFit="1" customWidth="1"/>
    <col min="14858" max="14858" width="54.85546875" style="1149" customWidth="1"/>
    <col min="14859" max="14861" width="9.42578125" style="1149" bestFit="1" customWidth="1"/>
    <col min="14862" max="14862" width="10.28515625" style="1149" customWidth="1"/>
    <col min="14863" max="14863" width="8.42578125" style="1149" customWidth="1"/>
    <col min="14864" max="14864" width="6.85546875" style="1149" customWidth="1"/>
    <col min="14865" max="14865" width="8.28515625" style="1149" customWidth="1"/>
    <col min="14866" max="14866" width="6.85546875" style="1149" bestFit="1" customWidth="1"/>
    <col min="14867" max="15103" width="9.140625" style="1149"/>
    <col min="15104" max="15104" width="56.42578125" style="1149" bestFit="1" customWidth="1"/>
    <col min="15105" max="15108" width="8.42578125" style="1149" bestFit="1" customWidth="1"/>
    <col min="15109" max="15109" width="7.140625" style="1149" bestFit="1" customWidth="1"/>
    <col min="15110" max="15110" width="7" style="1149" bestFit="1" customWidth="1"/>
    <col min="15111" max="15111" width="7.140625" style="1149" bestFit="1" customWidth="1"/>
    <col min="15112" max="15112" width="6.85546875" style="1149" bestFit="1" customWidth="1"/>
    <col min="15113" max="15113" width="10.42578125" style="1149" bestFit="1" customWidth="1"/>
    <col min="15114" max="15114" width="54.85546875" style="1149" customWidth="1"/>
    <col min="15115" max="15117" width="9.42578125" style="1149" bestFit="1" customWidth="1"/>
    <col min="15118" max="15118" width="10.28515625" style="1149" customWidth="1"/>
    <col min="15119" max="15119" width="8.42578125" style="1149" customWidth="1"/>
    <col min="15120" max="15120" width="6.85546875" style="1149" customWidth="1"/>
    <col min="15121" max="15121" width="8.28515625" style="1149" customWidth="1"/>
    <col min="15122" max="15122" width="6.85546875" style="1149" bestFit="1" customWidth="1"/>
    <col min="15123" max="15359" width="9.140625" style="1149"/>
    <col min="15360" max="15360" width="56.42578125" style="1149" bestFit="1" customWidth="1"/>
    <col min="15361" max="15364" width="8.42578125" style="1149" bestFit="1" customWidth="1"/>
    <col min="15365" max="15365" width="7.140625" style="1149" bestFit="1" customWidth="1"/>
    <col min="15366" max="15366" width="7" style="1149" bestFit="1" customWidth="1"/>
    <col min="15367" max="15367" width="7.140625" style="1149" bestFit="1" customWidth="1"/>
    <col min="15368" max="15368" width="6.85546875" style="1149" bestFit="1" customWidth="1"/>
    <col min="15369" max="15369" width="10.42578125" style="1149" bestFit="1" customWidth="1"/>
    <col min="15370" max="15370" width="54.85546875" style="1149" customWidth="1"/>
    <col min="15371" max="15373" width="9.42578125" style="1149" bestFit="1" customWidth="1"/>
    <col min="15374" max="15374" width="10.28515625" style="1149" customWidth="1"/>
    <col min="15375" max="15375" width="8.42578125" style="1149" customWidth="1"/>
    <col min="15376" max="15376" width="6.85546875" style="1149" customWidth="1"/>
    <col min="15377" max="15377" width="8.28515625" style="1149" customWidth="1"/>
    <col min="15378" max="15378" width="6.85546875" style="1149" bestFit="1" customWidth="1"/>
    <col min="15379" max="15615" width="9.140625" style="1149"/>
    <col min="15616" max="15616" width="56.42578125" style="1149" bestFit="1" customWidth="1"/>
    <col min="15617" max="15620" width="8.42578125" style="1149" bestFit="1" customWidth="1"/>
    <col min="15621" max="15621" width="7.140625" style="1149" bestFit="1" customWidth="1"/>
    <col min="15622" max="15622" width="7" style="1149" bestFit="1" customWidth="1"/>
    <col min="15623" max="15623" width="7.140625" style="1149" bestFit="1" customWidth="1"/>
    <col min="15624" max="15624" width="6.85546875" style="1149" bestFit="1" customWidth="1"/>
    <col min="15625" max="15625" width="10.42578125" style="1149" bestFit="1" customWidth="1"/>
    <col min="15626" max="15626" width="54.85546875" style="1149" customWidth="1"/>
    <col min="15627" max="15629" width="9.42578125" style="1149" bestFit="1" customWidth="1"/>
    <col min="15630" max="15630" width="10.28515625" style="1149" customWidth="1"/>
    <col min="15631" max="15631" width="8.42578125" style="1149" customWidth="1"/>
    <col min="15632" max="15632" width="6.85546875" style="1149" customWidth="1"/>
    <col min="15633" max="15633" width="8.28515625" style="1149" customWidth="1"/>
    <col min="15634" max="15634" width="6.85546875" style="1149" bestFit="1" customWidth="1"/>
    <col min="15635" max="15871" width="9.140625" style="1149"/>
    <col min="15872" max="15872" width="56.42578125" style="1149" bestFit="1" customWidth="1"/>
    <col min="15873" max="15876" width="8.42578125" style="1149" bestFit="1" customWidth="1"/>
    <col min="15877" max="15877" width="7.140625" style="1149" bestFit="1" customWidth="1"/>
    <col min="15878" max="15878" width="7" style="1149" bestFit="1" customWidth="1"/>
    <col min="15879" max="15879" width="7.140625" style="1149" bestFit="1" customWidth="1"/>
    <col min="15880" max="15880" width="6.85546875" style="1149" bestFit="1" customWidth="1"/>
    <col min="15881" max="15881" width="10.42578125" style="1149" bestFit="1" customWidth="1"/>
    <col min="15882" max="15882" width="54.85546875" style="1149" customWidth="1"/>
    <col min="15883" max="15885" width="9.42578125" style="1149" bestFit="1" customWidth="1"/>
    <col min="15886" max="15886" width="10.28515625" style="1149" customWidth="1"/>
    <col min="15887" max="15887" width="8.42578125" style="1149" customWidth="1"/>
    <col min="15888" max="15888" width="6.85546875" style="1149" customWidth="1"/>
    <col min="15889" max="15889" width="8.28515625" style="1149" customWidth="1"/>
    <col min="15890" max="15890" width="6.85546875" style="1149" bestFit="1" customWidth="1"/>
    <col min="15891" max="16127" width="9.140625" style="1149"/>
    <col min="16128" max="16128" width="56.42578125" style="1149" bestFit="1" customWidth="1"/>
    <col min="16129" max="16132" width="8.42578125" style="1149" bestFit="1" customWidth="1"/>
    <col min="16133" max="16133" width="7.140625" style="1149" bestFit="1" customWidth="1"/>
    <col min="16134" max="16134" width="7" style="1149" bestFit="1" customWidth="1"/>
    <col min="16135" max="16135" width="7.140625" style="1149" bestFit="1" customWidth="1"/>
    <col min="16136" max="16136" width="6.85546875" style="1149" bestFit="1" customWidth="1"/>
    <col min="16137" max="16137" width="10.42578125" style="1149" bestFit="1" customWidth="1"/>
    <col min="16138" max="16138" width="54.85546875" style="1149" customWidth="1"/>
    <col min="16139" max="16141" width="9.42578125" style="1149" bestFit="1" customWidth="1"/>
    <col min="16142" max="16142" width="10.28515625" style="1149" customWidth="1"/>
    <col min="16143" max="16143" width="8.42578125" style="1149" customWidth="1"/>
    <col min="16144" max="16144" width="6.85546875" style="1149" customWidth="1"/>
    <col min="16145" max="16145" width="8.28515625" style="1149" customWidth="1"/>
    <col min="16146" max="16146" width="6.85546875" style="1149" bestFit="1" customWidth="1"/>
    <col min="16147" max="16383" width="9.140625" style="1149"/>
    <col min="16384" max="16384" width="10.28515625" style="1149" customWidth="1"/>
  </cols>
  <sheetData>
    <row r="1" spans="1:22" ht="15.75">
      <c r="A1" s="2316" t="s">
        <v>1129</v>
      </c>
      <c r="B1" s="2316"/>
      <c r="C1" s="2316"/>
      <c r="D1" s="2316"/>
      <c r="E1" s="2316"/>
      <c r="F1" s="2316"/>
      <c r="G1" s="2316"/>
      <c r="H1" s="2316"/>
      <c r="I1" s="2316"/>
      <c r="J1" s="1203"/>
      <c r="K1" s="1203"/>
      <c r="L1" s="1203"/>
      <c r="M1" s="1203"/>
      <c r="N1" s="1203"/>
      <c r="O1" s="1203"/>
      <c r="P1" s="1203"/>
      <c r="Q1" s="1203"/>
      <c r="R1" s="1203"/>
    </row>
    <row r="2" spans="1:22" ht="15.75">
      <c r="A2" s="2316" t="s">
        <v>1128</v>
      </c>
      <c r="B2" s="2316"/>
      <c r="C2" s="2316"/>
      <c r="D2" s="2316"/>
      <c r="E2" s="2316"/>
      <c r="F2" s="2316"/>
      <c r="G2" s="2316"/>
      <c r="H2" s="2316"/>
      <c r="I2" s="2316"/>
      <c r="J2" s="1203"/>
      <c r="K2" s="1203"/>
      <c r="L2" s="1203"/>
      <c r="M2" s="1203"/>
      <c r="N2" s="1203"/>
      <c r="O2" s="1203"/>
      <c r="P2" s="1203"/>
      <c r="Q2" s="1203"/>
      <c r="R2" s="1203"/>
    </row>
    <row r="3" spans="1:22" ht="15.75">
      <c r="A3" s="2316" t="s">
        <v>889</v>
      </c>
      <c r="B3" s="2316"/>
      <c r="C3" s="2316"/>
      <c r="D3" s="2316"/>
      <c r="E3" s="2316"/>
      <c r="F3" s="2316"/>
      <c r="G3" s="2316"/>
      <c r="H3" s="2316"/>
      <c r="I3" s="2316"/>
      <c r="J3" s="1203"/>
      <c r="K3" s="1203"/>
      <c r="L3" s="1203"/>
      <c r="M3" s="1203"/>
      <c r="N3" s="1203"/>
      <c r="O3" s="1203"/>
      <c r="P3" s="1203"/>
      <c r="Q3" s="1202"/>
      <c r="R3" s="1202"/>
      <c r="S3" s="1177"/>
      <c r="T3" s="1177"/>
    </row>
    <row r="4" spans="1:22" ht="13.5" thickBot="1">
      <c r="A4" s="1187"/>
      <c r="B4" s="1187"/>
      <c r="C4" s="1187"/>
      <c r="D4" s="1187"/>
      <c r="E4" s="1187"/>
      <c r="F4" s="1187"/>
      <c r="G4" s="1187"/>
      <c r="H4" s="2315" t="s">
        <v>54</v>
      </c>
      <c r="I4" s="2315"/>
      <c r="K4" s="1187"/>
      <c r="L4" s="1187"/>
      <c r="M4" s="1187"/>
      <c r="N4" s="1187"/>
      <c r="O4" s="1187"/>
      <c r="P4" s="1187"/>
      <c r="Q4" s="2303"/>
      <c r="R4" s="2303"/>
      <c r="S4" s="1177"/>
      <c r="T4" s="1177"/>
    </row>
    <row r="5" spans="1:22" ht="13.5" customHeight="1" thickTop="1">
      <c r="A5" s="2304" t="s">
        <v>47</v>
      </c>
      <c r="B5" s="2317">
        <v>2018</v>
      </c>
      <c r="C5" s="2318"/>
      <c r="D5" s="2319">
        <v>2019</v>
      </c>
      <c r="E5" s="2320"/>
      <c r="F5" s="2306" t="s">
        <v>887</v>
      </c>
      <c r="G5" s="2307"/>
      <c r="H5" s="2307"/>
      <c r="I5" s="2308"/>
      <c r="Q5" s="1177"/>
      <c r="R5" s="1177"/>
      <c r="S5" s="1177"/>
      <c r="T5" s="1177"/>
    </row>
    <row r="6" spans="1:22">
      <c r="A6" s="2305"/>
      <c r="B6" s="2311" t="s">
        <v>886</v>
      </c>
      <c r="C6" s="2311" t="s">
        <v>885</v>
      </c>
      <c r="D6" s="2311" t="s">
        <v>884</v>
      </c>
      <c r="E6" s="2311" t="s">
        <v>1127</v>
      </c>
      <c r="F6" s="2309" t="s">
        <v>45</v>
      </c>
      <c r="G6" s="2310"/>
      <c r="H6" s="2309" t="s">
        <v>58</v>
      </c>
      <c r="I6" s="2313"/>
      <c r="Q6" s="1177"/>
      <c r="R6" s="1177"/>
      <c r="S6" s="1177"/>
      <c r="T6" s="1177"/>
    </row>
    <row r="7" spans="1:22" ht="15.75" customHeight="1" thickBot="1">
      <c r="A7" s="2305"/>
      <c r="B7" s="2312"/>
      <c r="C7" s="2312"/>
      <c r="D7" s="2312"/>
      <c r="E7" s="2312"/>
      <c r="F7" s="1200" t="s">
        <v>2</v>
      </c>
      <c r="G7" s="1201" t="s">
        <v>882</v>
      </c>
      <c r="H7" s="1200" t="s">
        <v>2</v>
      </c>
      <c r="I7" s="1199" t="s">
        <v>882</v>
      </c>
      <c r="Q7" s="1177"/>
      <c r="R7" s="1177"/>
      <c r="S7" s="1177"/>
      <c r="T7" s="1177"/>
    </row>
    <row r="8" spans="1:22" s="1187" customFormat="1" ht="13.5" thickBot="1">
      <c r="A8" s="1192" t="s">
        <v>1126</v>
      </c>
      <c r="B8" s="1191">
        <v>135756.55206655609</v>
      </c>
      <c r="C8" s="1189">
        <v>157965.3649550273</v>
      </c>
      <c r="D8" s="1189">
        <v>193457.40529012147</v>
      </c>
      <c r="E8" s="1189">
        <v>197330.6149946161</v>
      </c>
      <c r="F8" s="1189">
        <v>22208.812888471206</v>
      </c>
      <c r="G8" s="1190">
        <v>16.359293566606713</v>
      </c>
      <c r="H8" s="1189">
        <v>3873.2097044946277</v>
      </c>
      <c r="I8" s="1188">
        <v>2.002099479565596</v>
      </c>
      <c r="J8" s="1152"/>
      <c r="Q8" s="1152"/>
      <c r="R8" s="1152"/>
      <c r="S8" s="1152"/>
      <c r="T8" s="1152"/>
      <c r="U8" s="1152"/>
      <c r="V8" s="1152"/>
    </row>
    <row r="9" spans="1:22" s="1177" customFormat="1">
      <c r="A9" s="1186" t="s">
        <v>1125</v>
      </c>
      <c r="B9" s="1185">
        <v>15778.509357744011</v>
      </c>
      <c r="C9" s="1183">
        <v>19800.176465392611</v>
      </c>
      <c r="D9" s="1183">
        <v>29906.543052380999</v>
      </c>
      <c r="E9" s="1183">
        <v>30680.767194660988</v>
      </c>
      <c r="F9" s="1183">
        <v>4021.6671076486</v>
      </c>
      <c r="G9" s="1184">
        <v>25.488257581663039</v>
      </c>
      <c r="H9" s="1183">
        <v>774.22414227998888</v>
      </c>
      <c r="I9" s="1182">
        <v>2.5888118895050605</v>
      </c>
      <c r="J9" s="1198"/>
      <c r="Q9" s="1152"/>
      <c r="R9" s="1152"/>
      <c r="S9" s="1152"/>
      <c r="T9" s="1152"/>
      <c r="U9" s="1152"/>
      <c r="V9" s="1152"/>
    </row>
    <row r="10" spans="1:22" s="1177" customFormat="1">
      <c r="A10" s="1186" t="s">
        <v>1124</v>
      </c>
      <c r="B10" s="1185">
        <v>3138.66533708</v>
      </c>
      <c r="C10" s="1183">
        <v>3283.3125142899989</v>
      </c>
      <c r="D10" s="1183">
        <v>3460.4475941804999</v>
      </c>
      <c r="E10" s="1183">
        <v>3912.0370991200007</v>
      </c>
      <c r="F10" s="1185">
        <v>144.64717720999897</v>
      </c>
      <c r="G10" s="1184">
        <v>4.6085568761073725</v>
      </c>
      <c r="H10" s="1183">
        <v>451.58950493950078</v>
      </c>
      <c r="I10" s="1182">
        <v>13.050031611487119</v>
      </c>
      <c r="Q10" s="1152"/>
      <c r="R10" s="1152"/>
      <c r="S10" s="1152"/>
      <c r="T10" s="1152"/>
      <c r="U10" s="1152"/>
      <c r="V10" s="1152"/>
    </row>
    <row r="11" spans="1:22" s="1177" customFormat="1">
      <c r="A11" s="1186" t="s">
        <v>1123</v>
      </c>
      <c r="B11" s="1185">
        <v>47489.253618740273</v>
      </c>
      <c r="C11" s="1183">
        <v>52874.693590297698</v>
      </c>
      <c r="D11" s="1183">
        <v>66643.426026843983</v>
      </c>
      <c r="E11" s="1183">
        <v>70638.188497929994</v>
      </c>
      <c r="F11" s="1185">
        <v>5385.4399715574255</v>
      </c>
      <c r="G11" s="1184">
        <v>11.340333993862172</v>
      </c>
      <c r="H11" s="1183">
        <v>3994.7624710860109</v>
      </c>
      <c r="I11" s="1182">
        <v>5.9942333539048844</v>
      </c>
      <c r="Q11" s="1152"/>
      <c r="R11" s="1152"/>
      <c r="S11" s="1152"/>
      <c r="T11" s="1152"/>
      <c r="U11" s="1152"/>
      <c r="V11" s="1152"/>
    </row>
    <row r="12" spans="1:22" s="1177" customFormat="1">
      <c r="A12" s="1186" t="s">
        <v>1122</v>
      </c>
      <c r="B12" s="1185">
        <v>2550.2065493404002</v>
      </c>
      <c r="C12" s="1183">
        <v>2910.9221742504005</v>
      </c>
      <c r="D12" s="1183">
        <v>3083.9537220100001</v>
      </c>
      <c r="E12" s="1183">
        <v>2600.4203659800005</v>
      </c>
      <c r="F12" s="1185">
        <v>360.71562491000032</v>
      </c>
      <c r="G12" s="1184">
        <v>14.144565074672006</v>
      </c>
      <c r="H12" s="1183">
        <v>-483.5333560299996</v>
      </c>
      <c r="I12" s="1182">
        <v>-15.67900816990378</v>
      </c>
      <c r="Q12" s="1152"/>
      <c r="R12" s="1152"/>
      <c r="S12" s="1152"/>
      <c r="T12" s="1152"/>
      <c r="U12" s="1152"/>
      <c r="V12" s="1152"/>
    </row>
    <row r="13" spans="1:22" s="1177" customFormat="1" ht="13.5" thickBot="1">
      <c r="A13" s="1186" t="s">
        <v>1121</v>
      </c>
      <c r="B13" s="1185">
        <v>66799.917203651436</v>
      </c>
      <c r="C13" s="1183">
        <v>79096.260210796609</v>
      </c>
      <c r="D13" s="1183">
        <v>90363.034894706012</v>
      </c>
      <c r="E13" s="1183">
        <v>89499.20183692516</v>
      </c>
      <c r="F13" s="1183">
        <v>12296.343007145173</v>
      </c>
      <c r="G13" s="1184">
        <v>18.407721928243685</v>
      </c>
      <c r="H13" s="1183">
        <v>-863.83305778085196</v>
      </c>
      <c r="I13" s="1182">
        <v>-0.95595843896502453</v>
      </c>
      <c r="Q13" s="1152"/>
      <c r="R13" s="1152"/>
      <c r="S13" s="1152"/>
      <c r="T13" s="1152"/>
      <c r="U13" s="1152"/>
      <c r="V13" s="1152"/>
    </row>
    <row r="14" spans="1:22" s="1187" customFormat="1" ht="13.5" thickBot="1">
      <c r="A14" s="1192" t="s">
        <v>1120</v>
      </c>
      <c r="B14" s="1191">
        <v>5033.271656500001</v>
      </c>
      <c r="C14" s="1189">
        <v>6454.2825652000001</v>
      </c>
      <c r="D14" s="1189">
        <v>7313.2317887099998</v>
      </c>
      <c r="E14" s="1189">
        <v>7683.8759314184999</v>
      </c>
      <c r="F14" s="1189">
        <v>1421.0109086999992</v>
      </c>
      <c r="G14" s="1190">
        <v>28.232350758673956</v>
      </c>
      <c r="H14" s="1189">
        <v>370.64414270850011</v>
      </c>
      <c r="I14" s="1188">
        <v>5.0681306625709865</v>
      </c>
      <c r="Q14" s="1152"/>
      <c r="R14" s="1152"/>
      <c r="S14" s="1152"/>
      <c r="T14" s="1152"/>
      <c r="U14" s="1152"/>
      <c r="V14" s="1152"/>
    </row>
    <row r="15" spans="1:22" s="1177" customFormat="1">
      <c r="A15" s="1186" t="s">
        <v>1119</v>
      </c>
      <c r="B15" s="1185">
        <v>2067.7479726500001</v>
      </c>
      <c r="C15" s="1183">
        <v>3273.0161813</v>
      </c>
      <c r="D15" s="1183">
        <v>3901.9291708100004</v>
      </c>
      <c r="E15" s="1183">
        <v>4297.7450845885014</v>
      </c>
      <c r="F15" s="1183">
        <v>1205.2682086499999</v>
      </c>
      <c r="G15" s="1184">
        <v>58.28893194876855</v>
      </c>
      <c r="H15" s="1183">
        <v>395.815913778501</v>
      </c>
      <c r="I15" s="1182">
        <v>10.1441081180962</v>
      </c>
      <c r="Q15" s="1152"/>
      <c r="R15" s="1152"/>
      <c r="S15" s="1152"/>
      <c r="T15" s="1152"/>
      <c r="U15" s="1152"/>
      <c r="V15" s="1152"/>
    </row>
    <row r="16" spans="1:22" s="1177" customFormat="1">
      <c r="A16" s="1186" t="s">
        <v>1118</v>
      </c>
      <c r="B16" s="1185">
        <v>489.91181279999995</v>
      </c>
      <c r="C16" s="1183">
        <v>445.39055391999995</v>
      </c>
      <c r="D16" s="1183">
        <v>491.69972703999997</v>
      </c>
      <c r="E16" s="1183">
        <v>385.62912103000002</v>
      </c>
      <c r="F16" s="1185">
        <v>-44.521258880000005</v>
      </c>
      <c r="G16" s="1184">
        <v>-9.0876067318211859</v>
      </c>
      <c r="H16" s="1183">
        <v>-106.07060600999995</v>
      </c>
      <c r="I16" s="1182">
        <v>-21.572232030417837</v>
      </c>
      <c r="Q16" s="1152"/>
      <c r="R16" s="1152"/>
      <c r="S16" s="1152"/>
      <c r="T16" s="1152"/>
      <c r="U16" s="1152"/>
      <c r="V16" s="1152"/>
    </row>
    <row r="17" spans="1:22" s="1177" customFormat="1">
      <c r="A17" s="1186" t="s">
        <v>1117</v>
      </c>
      <c r="B17" s="1185">
        <v>756.08660152999983</v>
      </c>
      <c r="C17" s="1183">
        <v>838.98393242999998</v>
      </c>
      <c r="D17" s="1183">
        <v>1150.1344009900001</v>
      </c>
      <c r="E17" s="1183">
        <v>1108.1559488200003</v>
      </c>
      <c r="F17" s="1185">
        <v>82.897330900000156</v>
      </c>
      <c r="G17" s="1184">
        <v>10.963999458825349</v>
      </c>
      <c r="H17" s="1183">
        <v>-41.978452169999855</v>
      </c>
      <c r="I17" s="1182">
        <v>-3.6498736264097573</v>
      </c>
      <c r="Q17" s="1152"/>
      <c r="R17" s="1152"/>
      <c r="S17" s="1152"/>
      <c r="T17" s="1152"/>
      <c r="U17" s="1152"/>
      <c r="V17" s="1152"/>
    </row>
    <row r="18" spans="1:22" s="1177" customFormat="1">
      <c r="A18" s="1186" t="s">
        <v>1116</v>
      </c>
      <c r="B18" s="1185">
        <v>15.38632142</v>
      </c>
      <c r="C18" s="1183">
        <v>23.574847910000003</v>
      </c>
      <c r="D18" s="1183">
        <v>25.34264945</v>
      </c>
      <c r="E18" s="1183">
        <v>24.229390509999998</v>
      </c>
      <c r="F18" s="1185">
        <v>8.1885264900000028</v>
      </c>
      <c r="G18" s="1184">
        <v>53.219520549961338</v>
      </c>
      <c r="H18" s="1183">
        <v>-1.1132589400000015</v>
      </c>
      <c r="I18" s="1182">
        <v>-4.3928277593722607</v>
      </c>
      <c r="J18" s="1198"/>
      <c r="Q18" s="1152"/>
      <c r="R18" s="1152"/>
      <c r="S18" s="1152"/>
      <c r="T18" s="1152"/>
      <c r="U18" s="1152"/>
      <c r="V18" s="1152"/>
    </row>
    <row r="19" spans="1:22" s="1177" customFormat="1">
      <c r="A19" s="1186" t="s">
        <v>1115</v>
      </c>
      <c r="B19" s="1185">
        <v>43.687589719999998</v>
      </c>
      <c r="C19" s="1183">
        <v>45.031907570000001</v>
      </c>
      <c r="D19" s="1183">
        <v>60.080641589999999</v>
      </c>
      <c r="E19" s="1183">
        <v>59.466039799999997</v>
      </c>
      <c r="F19" s="1185">
        <v>1.344317850000003</v>
      </c>
      <c r="G19" s="1184">
        <v>3.0771160840319371</v>
      </c>
      <c r="H19" s="1183">
        <v>-0.61460179000000181</v>
      </c>
      <c r="I19" s="1182">
        <v>-1.0229614293970821</v>
      </c>
      <c r="Q19" s="1152"/>
      <c r="R19" s="1152"/>
      <c r="S19" s="1152"/>
      <c r="T19" s="1152"/>
      <c r="U19" s="1152"/>
      <c r="V19" s="1152"/>
    </row>
    <row r="20" spans="1:22" s="1177" customFormat="1">
      <c r="A20" s="1186" t="s">
        <v>1114</v>
      </c>
      <c r="B20" s="1185">
        <v>462.23969855000007</v>
      </c>
      <c r="C20" s="1183">
        <v>484.61759074000003</v>
      </c>
      <c r="D20" s="1183">
        <v>326.84359206000005</v>
      </c>
      <c r="E20" s="1183">
        <v>402.94346469999988</v>
      </c>
      <c r="F20" s="1185">
        <v>22.377892189999955</v>
      </c>
      <c r="G20" s="1184">
        <v>4.8411878642611557</v>
      </c>
      <c r="H20" s="1183">
        <v>76.09987263999983</v>
      </c>
      <c r="I20" s="1182">
        <v>23.283268966775356</v>
      </c>
      <c r="Q20" s="1152"/>
      <c r="R20" s="1152"/>
      <c r="S20" s="1152"/>
      <c r="T20" s="1152"/>
      <c r="U20" s="1152"/>
      <c r="V20" s="1152"/>
    </row>
    <row r="21" spans="1:22" s="1177" customFormat="1" ht="13.5" thickBot="1">
      <c r="A21" s="1186" t="s">
        <v>1113</v>
      </c>
      <c r="B21" s="1185">
        <v>1198.2116598300001</v>
      </c>
      <c r="C21" s="1183">
        <v>1343.6675513300004</v>
      </c>
      <c r="D21" s="1183">
        <v>1357.2016067699999</v>
      </c>
      <c r="E21" s="1183">
        <v>1405.70688197</v>
      </c>
      <c r="F21" s="1183">
        <v>145.45589150000023</v>
      </c>
      <c r="G21" s="1184">
        <v>12.139415461925752</v>
      </c>
      <c r="H21" s="1183">
        <v>48.505275200000142</v>
      </c>
      <c r="I21" s="1182">
        <v>3.5739181974178256</v>
      </c>
      <c r="J21" s="1198"/>
      <c r="Q21" s="1152"/>
      <c r="R21" s="1152"/>
      <c r="S21" s="1152"/>
      <c r="T21" s="1152"/>
      <c r="U21" s="1152"/>
      <c r="V21" s="1152"/>
    </row>
    <row r="22" spans="1:22" s="1187" customFormat="1" ht="13.5" thickBot="1">
      <c r="A22" s="1192" t="s">
        <v>1112</v>
      </c>
      <c r="B22" s="1191">
        <v>397853.51072557527</v>
      </c>
      <c r="C22" s="1189">
        <v>435172.70737410727</v>
      </c>
      <c r="D22" s="1189">
        <v>478560.9280543428</v>
      </c>
      <c r="E22" s="1189">
        <v>504635.36299623735</v>
      </c>
      <c r="F22" s="1189">
        <v>37319.196648532001</v>
      </c>
      <c r="G22" s="1190">
        <v>9.3801350603824165</v>
      </c>
      <c r="H22" s="1189">
        <v>26074.434941894549</v>
      </c>
      <c r="I22" s="1188">
        <v>5.4485089386431644</v>
      </c>
      <c r="J22" s="1152"/>
      <c r="Q22" s="1152"/>
      <c r="R22" s="1152"/>
      <c r="S22" s="1152"/>
      <c r="T22" s="1152"/>
      <c r="U22" s="1152"/>
      <c r="V22" s="1152"/>
    </row>
    <row r="23" spans="1:22" s="1177" customFormat="1">
      <c r="A23" s="1186" t="s">
        <v>1111</v>
      </c>
      <c r="B23" s="1185">
        <v>59861.908370494479</v>
      </c>
      <c r="C23" s="1183">
        <v>56123.831041135287</v>
      </c>
      <c r="D23" s="1183">
        <v>53015.268741520995</v>
      </c>
      <c r="E23" s="1183">
        <v>57075.391201656319</v>
      </c>
      <c r="F23" s="1183">
        <v>-3738.0773293591919</v>
      </c>
      <c r="G23" s="1184">
        <v>-6.2445007703791555</v>
      </c>
      <c r="H23" s="1183">
        <v>4060.1224601353242</v>
      </c>
      <c r="I23" s="1182">
        <v>7.6584021104008473</v>
      </c>
      <c r="J23" s="1198"/>
      <c r="Q23" s="1152"/>
      <c r="R23" s="1152"/>
      <c r="S23" s="1152"/>
      <c r="T23" s="1152"/>
      <c r="U23" s="1152"/>
      <c r="V23" s="1152"/>
    </row>
    <row r="24" spans="1:22" s="1177" customFormat="1">
      <c r="A24" s="1186" t="s">
        <v>1110</v>
      </c>
      <c r="B24" s="1185">
        <v>18835.516992960005</v>
      </c>
      <c r="C24" s="1183">
        <v>22028.267225049993</v>
      </c>
      <c r="D24" s="1183">
        <v>24207.036783809002</v>
      </c>
      <c r="E24" s="1183">
        <v>23003.397824750002</v>
      </c>
      <c r="F24" s="1185">
        <v>3192.7502320899875</v>
      </c>
      <c r="G24" s="1184">
        <v>16.950690725841586</v>
      </c>
      <c r="H24" s="1183">
        <v>-1203.6389590590006</v>
      </c>
      <c r="I24" s="1182">
        <v>-4.9722688894497846</v>
      </c>
      <c r="Q24" s="1152"/>
      <c r="R24" s="1152"/>
      <c r="S24" s="1152"/>
      <c r="T24" s="1152"/>
      <c r="U24" s="1152"/>
      <c r="V24" s="1152"/>
    </row>
    <row r="25" spans="1:22" s="1177" customFormat="1">
      <c r="A25" s="1186" t="s">
        <v>1109</v>
      </c>
      <c r="B25" s="1185">
        <v>17509.714635689994</v>
      </c>
      <c r="C25" s="1183">
        <v>18206.914515019998</v>
      </c>
      <c r="D25" s="1183">
        <v>22329.973807810005</v>
      </c>
      <c r="E25" s="1183">
        <v>21426.488908599997</v>
      </c>
      <c r="F25" s="1185">
        <v>697.19987933000448</v>
      </c>
      <c r="G25" s="1184">
        <v>3.98178893166485</v>
      </c>
      <c r="H25" s="1183">
        <v>-903.48489921000873</v>
      </c>
      <c r="I25" s="1197">
        <v>-4.0460634078039579</v>
      </c>
      <c r="Q25" s="1152"/>
      <c r="R25" s="1152"/>
      <c r="S25" s="1152"/>
      <c r="T25" s="1152"/>
      <c r="U25" s="1152"/>
      <c r="V25" s="1152"/>
    </row>
    <row r="26" spans="1:22" s="1177" customFormat="1">
      <c r="A26" s="1186" t="s">
        <v>1108</v>
      </c>
      <c r="B26" s="1185">
        <v>13306.068931359998</v>
      </c>
      <c r="C26" s="1183">
        <v>14512.765486780001</v>
      </c>
      <c r="D26" s="1183">
        <v>16634.803413760004</v>
      </c>
      <c r="E26" s="1183">
        <v>16066.366968209999</v>
      </c>
      <c r="F26" s="1185">
        <v>1206.6965554200033</v>
      </c>
      <c r="G26" s="1184">
        <v>9.0687682563859084</v>
      </c>
      <c r="H26" s="1183">
        <v>-568.43644555000537</v>
      </c>
      <c r="I26" s="1182">
        <v>-3.4171515671763526</v>
      </c>
      <c r="Q26" s="1152"/>
      <c r="R26" s="1152"/>
      <c r="S26" s="1152"/>
      <c r="T26" s="1152"/>
      <c r="U26" s="1152"/>
      <c r="V26" s="1152"/>
    </row>
    <row r="27" spans="1:22" s="1177" customFormat="1">
      <c r="A27" s="1186" t="s">
        <v>1107</v>
      </c>
      <c r="B27" s="1185">
        <v>4203.6457043299997</v>
      </c>
      <c r="C27" s="1183">
        <v>3694.1490282400005</v>
      </c>
      <c r="D27" s="1183">
        <v>5695.1703940500001</v>
      </c>
      <c r="E27" s="1183">
        <v>5360.1219403900013</v>
      </c>
      <c r="F27" s="1185">
        <v>-509.49667608999926</v>
      </c>
      <c r="G27" s="1184">
        <v>-12.120352473215998</v>
      </c>
      <c r="H27" s="1183">
        <v>-335.04845365999881</v>
      </c>
      <c r="I27" s="1182">
        <v>-5.8830277318838249</v>
      </c>
      <c r="Q27" s="1152"/>
      <c r="R27" s="1152"/>
      <c r="S27" s="1152"/>
      <c r="T27" s="1152"/>
      <c r="U27" s="1152"/>
      <c r="V27" s="1152"/>
    </row>
    <row r="28" spans="1:22" s="1177" customFormat="1">
      <c r="A28" s="1186" t="s">
        <v>1106</v>
      </c>
      <c r="B28" s="1185">
        <v>1618.48055905</v>
      </c>
      <c r="C28" s="1183">
        <v>826.80928002000007</v>
      </c>
      <c r="D28" s="1183">
        <v>469.81117515999989</v>
      </c>
      <c r="E28" s="1183">
        <v>610.75515077999989</v>
      </c>
      <c r="F28" s="1185">
        <v>-791.67127902999994</v>
      </c>
      <c r="G28" s="1184">
        <v>-48.914475654541533</v>
      </c>
      <c r="H28" s="1183">
        <v>140.94397562</v>
      </c>
      <c r="I28" s="1182">
        <v>30.000132621792115</v>
      </c>
      <c r="Q28" s="1152"/>
      <c r="R28" s="1152"/>
      <c r="S28" s="1152"/>
      <c r="T28" s="1152"/>
      <c r="U28" s="1152"/>
      <c r="V28" s="1152"/>
    </row>
    <row r="29" spans="1:22" s="1177" customFormat="1">
      <c r="A29" s="1186" t="s">
        <v>1105</v>
      </c>
      <c r="B29" s="1185">
        <v>8764.4006774800018</v>
      </c>
      <c r="C29" s="1183">
        <v>8927.2287454090019</v>
      </c>
      <c r="D29" s="1183">
        <v>9957.2682199299688</v>
      </c>
      <c r="E29" s="1183">
        <v>10328.978726226975</v>
      </c>
      <c r="F29" s="1185">
        <v>162.8280679290001</v>
      </c>
      <c r="G29" s="1184">
        <v>1.8578345961222931</v>
      </c>
      <c r="H29" s="1183">
        <v>371.71050629700585</v>
      </c>
      <c r="I29" s="1182">
        <v>3.733057080384846</v>
      </c>
      <c r="Q29" s="1152"/>
      <c r="R29" s="1152"/>
      <c r="S29" s="1152"/>
      <c r="T29" s="1152"/>
      <c r="U29" s="1152"/>
      <c r="V29" s="1152"/>
    </row>
    <row r="30" spans="1:22" s="1177" customFormat="1">
      <c r="A30" s="1186" t="s">
        <v>1104</v>
      </c>
      <c r="B30" s="1185">
        <v>0</v>
      </c>
      <c r="C30" s="1183">
        <v>0</v>
      </c>
      <c r="D30" s="1183">
        <v>0</v>
      </c>
      <c r="E30" s="1183">
        <v>0</v>
      </c>
      <c r="F30" s="1196">
        <v>0</v>
      </c>
      <c r="G30" s="1195"/>
      <c r="H30" s="1194">
        <v>0</v>
      </c>
      <c r="I30" s="1193"/>
      <c r="J30" s="1198"/>
      <c r="Q30" s="1152"/>
      <c r="R30" s="1152"/>
      <c r="S30" s="1152"/>
      <c r="T30" s="1152"/>
      <c r="U30" s="1152"/>
      <c r="V30" s="1152"/>
    </row>
    <row r="31" spans="1:22" s="1177" customFormat="1">
      <c r="A31" s="1186" t="s">
        <v>1103</v>
      </c>
      <c r="B31" s="1185">
        <v>14947.894331798001</v>
      </c>
      <c r="C31" s="1183">
        <v>16293.706416026504</v>
      </c>
      <c r="D31" s="1183">
        <v>19456.465303053497</v>
      </c>
      <c r="E31" s="1183">
        <v>20181.135900003595</v>
      </c>
      <c r="F31" s="1185">
        <v>1345.8120842285025</v>
      </c>
      <c r="G31" s="1184">
        <v>9.0033556188955348</v>
      </c>
      <c r="H31" s="1183">
        <v>724.67059695009812</v>
      </c>
      <c r="I31" s="1197">
        <v>3.7245747655735206</v>
      </c>
      <c r="Q31" s="1152"/>
      <c r="R31" s="1152"/>
      <c r="S31" s="1152"/>
      <c r="T31" s="1152"/>
      <c r="U31" s="1152"/>
      <c r="V31" s="1152"/>
    </row>
    <row r="32" spans="1:22" s="1177" customFormat="1">
      <c r="A32" s="1186" t="s">
        <v>1102</v>
      </c>
      <c r="B32" s="1185">
        <v>19097.376396407006</v>
      </c>
      <c r="C32" s="1183">
        <v>19523.816051179998</v>
      </c>
      <c r="D32" s="1183">
        <v>20619.351432940002</v>
      </c>
      <c r="E32" s="1183">
        <v>21359.521432100002</v>
      </c>
      <c r="F32" s="1185">
        <v>426.43965477299207</v>
      </c>
      <c r="G32" s="1184">
        <v>2.2329750742789085</v>
      </c>
      <c r="H32" s="1183">
        <v>740.16999915999986</v>
      </c>
      <c r="I32" s="1197">
        <v>3.5896861332774859</v>
      </c>
      <c r="Q32" s="1152"/>
      <c r="R32" s="1152"/>
      <c r="S32" s="1152"/>
      <c r="T32" s="1152"/>
      <c r="U32" s="1152"/>
      <c r="V32" s="1152"/>
    </row>
    <row r="33" spans="1:22" s="1177" customFormat="1">
      <c r="A33" s="1186" t="s">
        <v>1101</v>
      </c>
      <c r="B33" s="1185">
        <v>6788.7956551200004</v>
      </c>
      <c r="C33" s="1183">
        <v>7103.9503067750702</v>
      </c>
      <c r="D33" s="1183">
        <v>9114.5593185435664</v>
      </c>
      <c r="E33" s="1183">
        <v>9264.6421197911586</v>
      </c>
      <c r="F33" s="1185">
        <v>315.15465165506976</v>
      </c>
      <c r="G33" s="1184">
        <v>4.6422762985565074</v>
      </c>
      <c r="H33" s="1183">
        <v>150.08280124759222</v>
      </c>
      <c r="I33" s="1197">
        <v>1.6466270721640797</v>
      </c>
      <c r="Q33" s="1152"/>
      <c r="R33" s="1152"/>
      <c r="S33" s="1152"/>
      <c r="T33" s="1152"/>
      <c r="U33" s="1152"/>
      <c r="V33" s="1152"/>
    </row>
    <row r="34" spans="1:22" s="1177" customFormat="1">
      <c r="A34" s="1186" t="s">
        <v>1100</v>
      </c>
      <c r="B34" s="1185">
        <v>8673.758967910002</v>
      </c>
      <c r="C34" s="1183">
        <v>9083.2015045700009</v>
      </c>
      <c r="D34" s="1183">
        <v>9303.1900802499986</v>
      </c>
      <c r="E34" s="1183">
        <v>9939.9643531300007</v>
      </c>
      <c r="F34" s="1185">
        <v>409.44253665999895</v>
      </c>
      <c r="G34" s="1184">
        <v>4.720473997200048</v>
      </c>
      <c r="H34" s="1183">
        <v>636.77427288000217</v>
      </c>
      <c r="I34" s="1197">
        <v>6.8446873318414507</v>
      </c>
      <c r="Q34" s="1152"/>
      <c r="R34" s="1152"/>
      <c r="S34" s="1152"/>
      <c r="T34" s="1152"/>
      <c r="U34" s="1152"/>
      <c r="V34" s="1152"/>
    </row>
    <row r="35" spans="1:22" s="1177" customFormat="1">
      <c r="A35" s="1186" t="s">
        <v>1099</v>
      </c>
      <c r="B35" s="1185">
        <v>0</v>
      </c>
      <c r="C35" s="1183">
        <v>0</v>
      </c>
      <c r="D35" s="1183">
        <v>0</v>
      </c>
      <c r="E35" s="1183">
        <v>0</v>
      </c>
      <c r="F35" s="1196">
        <v>0</v>
      </c>
      <c r="G35" s="1195"/>
      <c r="H35" s="1194">
        <v>0</v>
      </c>
      <c r="I35" s="1193"/>
      <c r="Q35" s="1152"/>
      <c r="R35" s="1152"/>
      <c r="S35" s="1152"/>
      <c r="T35" s="1152"/>
      <c r="U35" s="1152"/>
      <c r="V35" s="1152"/>
    </row>
    <row r="36" spans="1:22" s="1177" customFormat="1">
      <c r="A36" s="1186" t="s">
        <v>1098</v>
      </c>
      <c r="B36" s="1185">
        <v>12133.181355109999</v>
      </c>
      <c r="C36" s="1183">
        <v>13244.327907050003</v>
      </c>
      <c r="D36" s="1183">
        <v>16136.587232662498</v>
      </c>
      <c r="E36" s="1183">
        <v>17692.954750007499</v>
      </c>
      <c r="F36" s="1185">
        <v>1111.1465519400044</v>
      </c>
      <c r="G36" s="1184">
        <v>9.1579159613569541</v>
      </c>
      <c r="H36" s="1183">
        <v>1556.367517345001</v>
      </c>
      <c r="I36" s="1182">
        <v>9.6449608266282976</v>
      </c>
      <c r="Q36" s="1152"/>
      <c r="R36" s="1152"/>
      <c r="S36" s="1152"/>
      <c r="T36" s="1152"/>
      <c r="U36" s="1152"/>
      <c r="V36" s="1152"/>
    </row>
    <row r="37" spans="1:22" s="1177" customFormat="1">
      <c r="A37" s="1186" t="s">
        <v>1097</v>
      </c>
      <c r="B37" s="1185">
        <v>2736.5721610534993</v>
      </c>
      <c r="C37" s="1183">
        <v>2992.7350319000002</v>
      </c>
      <c r="D37" s="1183">
        <v>2954.3006574085002</v>
      </c>
      <c r="E37" s="1183">
        <v>3750.7182619459995</v>
      </c>
      <c r="F37" s="1185">
        <v>256.16287084650094</v>
      </c>
      <c r="G37" s="1184">
        <v>9.3607204842676559</v>
      </c>
      <c r="H37" s="1183">
        <v>796.4176045374993</v>
      </c>
      <c r="I37" s="1182">
        <v>26.95790635053757</v>
      </c>
      <c r="Q37" s="1152"/>
      <c r="R37" s="1152"/>
      <c r="S37" s="1152"/>
      <c r="T37" s="1152"/>
      <c r="U37" s="1152"/>
      <c r="V37" s="1152"/>
    </row>
    <row r="38" spans="1:22" s="1177" customFormat="1">
      <c r="A38" s="1186" t="s">
        <v>1096</v>
      </c>
      <c r="B38" s="1185">
        <v>1375.7956389400003</v>
      </c>
      <c r="C38" s="1183">
        <v>1436.69137368</v>
      </c>
      <c r="D38" s="1183">
        <v>1111.0565469999999</v>
      </c>
      <c r="E38" s="1183">
        <v>1048.4345339899999</v>
      </c>
      <c r="F38" s="1185">
        <v>60.895734739999625</v>
      </c>
      <c r="G38" s="1184">
        <v>4.4262194919383182</v>
      </c>
      <c r="H38" s="1183">
        <v>-62.622013010000046</v>
      </c>
      <c r="I38" s="1182">
        <v>-5.6362579545647602</v>
      </c>
      <c r="Q38" s="1152"/>
      <c r="R38" s="1152"/>
      <c r="S38" s="1152"/>
      <c r="T38" s="1152"/>
      <c r="U38" s="1152"/>
      <c r="V38" s="1152"/>
    </row>
    <row r="39" spans="1:22" s="1177" customFormat="1">
      <c r="A39" s="1186" t="s">
        <v>1095</v>
      </c>
      <c r="B39" s="1185">
        <v>641.86208066000006</v>
      </c>
      <c r="C39" s="1183">
        <v>848.81754661000002</v>
      </c>
      <c r="D39" s="1183">
        <v>878.02671400999998</v>
      </c>
      <c r="E39" s="1183">
        <v>973.80040255000006</v>
      </c>
      <c r="F39" s="1185">
        <v>206.95546594999996</v>
      </c>
      <c r="G39" s="1184">
        <v>32.242980569470042</v>
      </c>
      <c r="H39" s="1183">
        <v>95.77368854000008</v>
      </c>
      <c r="I39" s="1182">
        <v>10.907833100270489</v>
      </c>
      <c r="Q39" s="1152"/>
      <c r="R39" s="1152"/>
      <c r="S39" s="1152"/>
      <c r="T39" s="1152"/>
      <c r="U39" s="1152"/>
      <c r="V39" s="1152"/>
    </row>
    <row r="40" spans="1:22" s="1177" customFormat="1">
      <c r="A40" s="1186" t="s">
        <v>1094</v>
      </c>
      <c r="B40" s="1185">
        <v>1832.2013552799995</v>
      </c>
      <c r="C40" s="1183">
        <v>1646.8139686199995</v>
      </c>
      <c r="D40" s="1183">
        <v>1575.8019997039999</v>
      </c>
      <c r="E40" s="1183">
        <v>1357.2715509800003</v>
      </c>
      <c r="F40" s="1185">
        <v>-185.38738665999995</v>
      </c>
      <c r="G40" s="1184">
        <v>-10.11828673337428</v>
      </c>
      <c r="H40" s="1183">
        <v>-218.5304487239996</v>
      </c>
      <c r="I40" s="1182">
        <v>-13.867887511568622</v>
      </c>
      <c r="Q40" s="1152"/>
      <c r="R40" s="1152"/>
      <c r="S40" s="1152"/>
      <c r="T40" s="1152"/>
      <c r="U40" s="1152"/>
      <c r="V40" s="1152"/>
    </row>
    <row r="41" spans="1:22" s="1177" customFormat="1">
      <c r="A41" s="1186" t="s">
        <v>1093</v>
      </c>
      <c r="B41" s="1185">
        <v>20376.496715492001</v>
      </c>
      <c r="C41" s="1183">
        <v>22676.246107694998</v>
      </c>
      <c r="D41" s="1183">
        <v>23678.271328060498</v>
      </c>
      <c r="E41" s="1183">
        <v>24947.197515056501</v>
      </c>
      <c r="F41" s="1185">
        <v>2299.7493922029971</v>
      </c>
      <c r="G41" s="1184">
        <v>11.286284508634528</v>
      </c>
      <c r="H41" s="1183">
        <v>1268.9261869960028</v>
      </c>
      <c r="I41" s="1182">
        <v>5.359032208961267</v>
      </c>
      <c r="Q41" s="1152"/>
      <c r="R41" s="1152"/>
      <c r="S41" s="1152"/>
      <c r="T41" s="1152"/>
      <c r="U41" s="1152"/>
      <c r="V41" s="1152"/>
    </row>
    <row r="42" spans="1:22" s="1177" customFormat="1">
      <c r="A42" s="1186" t="s">
        <v>1092</v>
      </c>
      <c r="B42" s="1185">
        <v>65504.004498888979</v>
      </c>
      <c r="C42" s="1183">
        <v>76591.384061959994</v>
      </c>
      <c r="D42" s="1183">
        <v>88853.098314400006</v>
      </c>
      <c r="E42" s="1183">
        <v>95887.468626613962</v>
      </c>
      <c r="F42" s="1185">
        <v>11087.379563071016</v>
      </c>
      <c r="G42" s="1184">
        <v>16.926262215402527</v>
      </c>
      <c r="H42" s="1183">
        <v>7034.3703122139559</v>
      </c>
      <c r="I42" s="1182">
        <v>7.916854274820408</v>
      </c>
      <c r="Q42" s="1152"/>
      <c r="R42" s="1152"/>
      <c r="S42" s="1152"/>
      <c r="T42" s="1152"/>
      <c r="U42" s="1152"/>
      <c r="V42" s="1152"/>
    </row>
    <row r="43" spans="1:22" s="1177" customFormat="1">
      <c r="A43" s="1186" t="s">
        <v>1091</v>
      </c>
      <c r="B43" s="1185">
        <v>11992.017049499997</v>
      </c>
      <c r="C43" s="1183">
        <v>12556.682427469997</v>
      </c>
      <c r="D43" s="1183">
        <v>16012.976981079997</v>
      </c>
      <c r="E43" s="1183">
        <v>16319.883415939996</v>
      </c>
      <c r="F43" s="1185">
        <v>564.66537797000092</v>
      </c>
      <c r="G43" s="1184">
        <v>4.708677244530306</v>
      </c>
      <c r="H43" s="1183">
        <v>306.90643485999863</v>
      </c>
      <c r="I43" s="1182">
        <v>1.9166107290519523</v>
      </c>
      <c r="Q43" s="1152"/>
      <c r="R43" s="1152"/>
      <c r="S43" s="1152"/>
      <c r="T43" s="1152"/>
      <c r="U43" s="1152"/>
      <c r="V43" s="1152"/>
    </row>
    <row r="44" spans="1:22" s="1177" customFormat="1">
      <c r="A44" s="1186" t="s">
        <v>1090</v>
      </c>
      <c r="B44" s="1185">
        <v>69080.359479692488</v>
      </c>
      <c r="C44" s="1183">
        <v>82322.990115914712</v>
      </c>
      <c r="D44" s="1183">
        <v>95756.637471704831</v>
      </c>
      <c r="E44" s="1183">
        <v>103923.86170962547</v>
      </c>
      <c r="F44" s="1185">
        <v>13242.630636222224</v>
      </c>
      <c r="G44" s="1184">
        <v>19.169892478795152</v>
      </c>
      <c r="H44" s="1183">
        <v>8167.2242379206436</v>
      </c>
      <c r="I44" s="1182">
        <v>8.5291468597505631</v>
      </c>
      <c r="Q44" s="1152"/>
      <c r="R44" s="1152"/>
      <c r="S44" s="1152"/>
      <c r="T44" s="1152"/>
      <c r="U44" s="1152"/>
      <c r="V44" s="1152"/>
    </row>
    <row r="45" spans="1:22" s="1177" customFormat="1">
      <c r="A45" s="1186" t="s">
        <v>1089</v>
      </c>
      <c r="B45" s="1185">
        <v>7063.7332340100011</v>
      </c>
      <c r="C45" s="1183">
        <v>7555.4596743000002</v>
      </c>
      <c r="D45" s="1183">
        <v>7079.4138167634992</v>
      </c>
      <c r="E45" s="1183">
        <v>7160.7933060925025</v>
      </c>
      <c r="F45" s="1185">
        <v>491.72644028999912</v>
      </c>
      <c r="G45" s="1184">
        <v>6.9612827098632035</v>
      </c>
      <c r="H45" s="1183">
        <v>81.379489329003263</v>
      </c>
      <c r="I45" s="1182">
        <v>1.1495229892664698</v>
      </c>
      <c r="Q45" s="1152"/>
      <c r="R45" s="1152"/>
      <c r="S45" s="1152"/>
      <c r="T45" s="1152"/>
      <c r="U45" s="1152"/>
      <c r="V45" s="1152"/>
    </row>
    <row r="46" spans="1:22" s="1177" customFormat="1" ht="13.5" thickBot="1">
      <c r="A46" s="1186" t="s">
        <v>1088</v>
      </c>
      <c r="B46" s="1185">
        <v>49019.440570038802</v>
      </c>
      <c r="C46" s="1183">
        <v>55182.834073721802</v>
      </c>
      <c r="D46" s="1183">
        <v>56051.832128531991</v>
      </c>
      <c r="E46" s="1183">
        <v>58382.703306397314</v>
      </c>
      <c r="F46" s="1183">
        <v>6163.3935036830007</v>
      </c>
      <c r="G46" s="1184">
        <v>12.573365652504268</v>
      </c>
      <c r="H46" s="1183">
        <v>2330.8711778653233</v>
      </c>
      <c r="I46" s="1182">
        <v>4.1584210352311448</v>
      </c>
      <c r="Q46" s="1152"/>
      <c r="R46" s="1152"/>
      <c r="S46" s="1152"/>
      <c r="T46" s="1152"/>
      <c r="U46" s="1152"/>
      <c r="V46" s="1152"/>
    </row>
    <row r="47" spans="1:22" s="1187" customFormat="1" ht="13.5" thickBot="1">
      <c r="A47" s="1192" t="s">
        <v>1087</v>
      </c>
      <c r="B47" s="1191">
        <v>253154.55392180191</v>
      </c>
      <c r="C47" s="1189">
        <v>275436.91362796654</v>
      </c>
      <c r="D47" s="1189">
        <v>309417.47532776697</v>
      </c>
      <c r="E47" s="1189">
        <v>322975.54394443048</v>
      </c>
      <c r="F47" s="1189">
        <v>22282.359706164629</v>
      </c>
      <c r="G47" s="1190">
        <v>8.8018798638903917</v>
      </c>
      <c r="H47" s="1189">
        <v>13558.068616663513</v>
      </c>
      <c r="I47" s="1188">
        <v>4.3818044221004024</v>
      </c>
      <c r="Q47" s="1152"/>
      <c r="R47" s="1152"/>
      <c r="S47" s="1152"/>
      <c r="T47" s="1152"/>
      <c r="U47" s="1152"/>
      <c r="V47" s="1152"/>
    </row>
    <row r="48" spans="1:22" s="1177" customFormat="1">
      <c r="A48" s="1186" t="s">
        <v>1086</v>
      </c>
      <c r="B48" s="1185">
        <v>205848.65890589397</v>
      </c>
      <c r="C48" s="1183">
        <v>223669.99314050857</v>
      </c>
      <c r="D48" s="1183">
        <v>251593.19650424703</v>
      </c>
      <c r="E48" s="1183">
        <v>261891.87076180053</v>
      </c>
      <c r="F48" s="1183">
        <v>17821.334234614595</v>
      </c>
      <c r="G48" s="1184">
        <v>8.6574934854260182</v>
      </c>
      <c r="H48" s="1183">
        <v>10298.674257553503</v>
      </c>
      <c r="I48" s="1182">
        <v>4.0933834462330765</v>
      </c>
      <c r="Q48" s="1152"/>
      <c r="R48" s="1152"/>
      <c r="S48" s="1152"/>
      <c r="T48" s="1152"/>
      <c r="U48" s="1152"/>
      <c r="V48" s="1152"/>
    </row>
    <row r="49" spans="1:22" s="1177" customFormat="1">
      <c r="A49" s="1186" t="s">
        <v>1085</v>
      </c>
      <c r="B49" s="1185">
        <v>16771.58951304794</v>
      </c>
      <c r="C49" s="1183">
        <v>17319.893410107939</v>
      </c>
      <c r="D49" s="1183">
        <v>16280.446518830002</v>
      </c>
      <c r="E49" s="1183">
        <v>16332.631770890002</v>
      </c>
      <c r="F49" s="1185">
        <v>548.30389705999914</v>
      </c>
      <c r="G49" s="1184">
        <v>3.2692422899656015</v>
      </c>
      <c r="H49" s="1183">
        <v>52.185252060000494</v>
      </c>
      <c r="I49" s="1182">
        <v>0.32053943974843019</v>
      </c>
      <c r="Q49" s="1152"/>
      <c r="R49" s="1152"/>
      <c r="S49" s="1152"/>
      <c r="T49" s="1152"/>
      <c r="U49" s="1152"/>
      <c r="V49" s="1152"/>
    </row>
    <row r="50" spans="1:22" s="1177" customFormat="1" ht="13.5" thickBot="1">
      <c r="A50" s="1186" t="s">
        <v>1084</v>
      </c>
      <c r="B50" s="1185">
        <v>30534.305502860017</v>
      </c>
      <c r="C50" s="1183">
        <v>34447.027077350016</v>
      </c>
      <c r="D50" s="1183">
        <v>41543.83230468999</v>
      </c>
      <c r="E50" s="1183">
        <v>44751.041411739949</v>
      </c>
      <c r="F50" s="1183">
        <v>3912.7215744899986</v>
      </c>
      <c r="G50" s="1184">
        <v>12.81418231085528</v>
      </c>
      <c r="H50" s="1183">
        <v>3207.2091070499591</v>
      </c>
      <c r="I50" s="1182">
        <v>7.7200607867076556</v>
      </c>
      <c r="Q50" s="1152"/>
      <c r="R50" s="1152"/>
      <c r="S50" s="1152"/>
      <c r="T50" s="1152"/>
      <c r="U50" s="1152"/>
      <c r="V50" s="1152"/>
    </row>
    <row r="51" spans="1:22" s="1187" customFormat="1" ht="13.5" thickBot="1">
      <c r="A51" s="1192" t="s">
        <v>1083</v>
      </c>
      <c r="B51" s="1191">
        <v>33148.463081229987</v>
      </c>
      <c r="C51" s="1189">
        <v>34461.584778175005</v>
      </c>
      <c r="D51" s="1189">
        <v>37075.199455862712</v>
      </c>
      <c r="E51" s="1189">
        <v>37507.918998078196</v>
      </c>
      <c r="F51" s="1189">
        <v>1313.1216969450179</v>
      </c>
      <c r="G51" s="1190">
        <v>3.9613350812893673</v>
      </c>
      <c r="H51" s="1189">
        <v>432.71954221548367</v>
      </c>
      <c r="I51" s="1188">
        <v>1.1671401599083173</v>
      </c>
      <c r="Q51" s="1152"/>
      <c r="R51" s="1152"/>
      <c r="S51" s="1152"/>
      <c r="T51" s="1152"/>
      <c r="U51" s="1152"/>
      <c r="V51" s="1152"/>
    </row>
    <row r="52" spans="1:22" s="1177" customFormat="1">
      <c r="A52" s="1186" t="s">
        <v>1082</v>
      </c>
      <c r="B52" s="1185">
        <v>7235.2022272599997</v>
      </c>
      <c r="C52" s="1183">
        <v>7368.3100287300012</v>
      </c>
      <c r="D52" s="1183">
        <v>7684.3289460500009</v>
      </c>
      <c r="E52" s="1183">
        <v>8076.4577909484988</v>
      </c>
      <c r="F52" s="1183">
        <v>133.1078014700015</v>
      </c>
      <c r="G52" s="1184">
        <v>1.8397246861807479</v>
      </c>
      <c r="H52" s="1183">
        <v>392.12884489849785</v>
      </c>
      <c r="I52" s="1182">
        <v>5.102967970938634</v>
      </c>
      <c r="Q52" s="1152"/>
      <c r="R52" s="1152"/>
      <c r="S52" s="1152"/>
      <c r="T52" s="1152"/>
      <c r="U52" s="1152"/>
      <c r="V52" s="1152"/>
    </row>
    <row r="53" spans="1:22" s="1177" customFormat="1">
      <c r="A53" s="1186" t="s">
        <v>1081</v>
      </c>
      <c r="B53" s="1185">
        <v>185.8</v>
      </c>
      <c r="C53" s="1183">
        <v>335</v>
      </c>
      <c r="D53" s="1183">
        <v>331.40999999999997</v>
      </c>
      <c r="E53" s="1183">
        <v>385.5</v>
      </c>
      <c r="F53" s="1185">
        <v>149.19999999999999</v>
      </c>
      <c r="G53" s="1184">
        <v>80.301399354144237</v>
      </c>
      <c r="H53" s="1183">
        <v>54.090000000000032</v>
      </c>
      <c r="I53" s="1182">
        <v>16.321173169186213</v>
      </c>
      <c r="Q53" s="1152"/>
      <c r="R53" s="1152"/>
      <c r="S53" s="1152"/>
      <c r="T53" s="1152"/>
      <c r="U53" s="1152"/>
      <c r="V53" s="1152"/>
    </row>
    <row r="54" spans="1:22" s="1177" customFormat="1">
      <c r="A54" s="1186" t="s">
        <v>1080</v>
      </c>
      <c r="B54" s="1185">
        <v>3367.8950056100011</v>
      </c>
      <c r="C54" s="1183">
        <v>3614.4268459600012</v>
      </c>
      <c r="D54" s="1183">
        <v>3896.0466087799987</v>
      </c>
      <c r="E54" s="1183">
        <v>3831.7807343200002</v>
      </c>
      <c r="F54" s="1185">
        <v>246.53184035000004</v>
      </c>
      <c r="G54" s="1184">
        <v>7.3200571852550258</v>
      </c>
      <c r="H54" s="1183">
        <v>-64.265874459998486</v>
      </c>
      <c r="I54" s="1182">
        <v>-1.6495150318574496</v>
      </c>
      <c r="Q54" s="1152"/>
      <c r="R54" s="1152"/>
      <c r="S54" s="1152"/>
      <c r="T54" s="1152"/>
      <c r="U54" s="1152"/>
      <c r="V54" s="1152"/>
    </row>
    <row r="55" spans="1:22" s="1177" customFormat="1">
      <c r="A55" s="1186" t="s">
        <v>1079</v>
      </c>
      <c r="B55" s="1185">
        <v>2013.98388415</v>
      </c>
      <c r="C55" s="1183">
        <v>1691.2974105200005</v>
      </c>
      <c r="D55" s="1183">
        <v>2423.6932713400001</v>
      </c>
      <c r="E55" s="1183">
        <v>1982.0827782099998</v>
      </c>
      <c r="F55" s="1185">
        <v>-322.68647362999945</v>
      </c>
      <c r="G55" s="1184">
        <v>-16.022296710988279</v>
      </c>
      <c r="H55" s="1183">
        <v>-441.61049313000035</v>
      </c>
      <c r="I55" s="1182">
        <v>-18.220560264453134</v>
      </c>
      <c r="Q55" s="1152"/>
      <c r="R55" s="1152"/>
      <c r="S55" s="1152"/>
      <c r="T55" s="1152"/>
      <c r="U55" s="1152"/>
      <c r="V55" s="1152"/>
    </row>
    <row r="56" spans="1:22" s="1177" customFormat="1">
      <c r="A56" s="1186" t="s">
        <v>1078</v>
      </c>
      <c r="B56" s="1185">
        <v>936.90973231999988</v>
      </c>
      <c r="C56" s="1183">
        <v>922.55923167999981</v>
      </c>
      <c r="D56" s="1183">
        <v>853.30338712000002</v>
      </c>
      <c r="E56" s="1183">
        <v>881.57391921999999</v>
      </c>
      <c r="F56" s="1185">
        <v>-14.350500640000064</v>
      </c>
      <c r="G56" s="1184">
        <v>-1.5316844456791998</v>
      </c>
      <c r="H56" s="1183">
        <v>28.270532099999969</v>
      </c>
      <c r="I56" s="1182">
        <v>3.3130692467325558</v>
      </c>
      <c r="Q56" s="1152"/>
      <c r="R56" s="1152"/>
      <c r="S56" s="1152"/>
      <c r="T56" s="1152"/>
      <c r="U56" s="1152"/>
      <c r="V56" s="1152"/>
    </row>
    <row r="57" spans="1:22" s="1177" customFormat="1">
      <c r="A57" s="1186" t="s">
        <v>1077</v>
      </c>
      <c r="B57" s="1185">
        <v>2783.2398805399998</v>
      </c>
      <c r="C57" s="1183">
        <v>2886.7905111000005</v>
      </c>
      <c r="D57" s="1183">
        <v>3181.9612157300012</v>
      </c>
      <c r="E57" s="1183">
        <v>2910.4543336199999</v>
      </c>
      <c r="F57" s="1185">
        <v>103.55063056000063</v>
      </c>
      <c r="G57" s="1184">
        <v>3.7205068554820322</v>
      </c>
      <c r="H57" s="1183">
        <v>-271.50688211000124</v>
      </c>
      <c r="I57" s="1182">
        <v>-8.5326898633399129</v>
      </c>
      <c r="Q57" s="1152"/>
      <c r="R57" s="1152"/>
      <c r="S57" s="1152"/>
      <c r="T57" s="1152"/>
      <c r="U57" s="1152"/>
      <c r="V57" s="1152"/>
    </row>
    <row r="58" spans="1:22" s="1177" customFormat="1">
      <c r="A58" s="1186" t="s">
        <v>1076</v>
      </c>
      <c r="B58" s="1185">
        <v>4102.4176089500006</v>
      </c>
      <c r="C58" s="1183">
        <v>4510.1128769599991</v>
      </c>
      <c r="D58" s="1183">
        <v>5897.49949689</v>
      </c>
      <c r="E58" s="1183">
        <v>6627.1020192699998</v>
      </c>
      <c r="F58" s="1185">
        <v>407.69526800999847</v>
      </c>
      <c r="G58" s="1184">
        <v>9.9379270194373657</v>
      </c>
      <c r="H58" s="1183">
        <v>729.60252237999975</v>
      </c>
      <c r="I58" s="1182">
        <v>12.371387615458888</v>
      </c>
      <c r="Q58" s="1152"/>
      <c r="R58" s="1152"/>
      <c r="S58" s="1152"/>
      <c r="T58" s="1152"/>
      <c r="U58" s="1152"/>
      <c r="V58" s="1152"/>
    </row>
    <row r="59" spans="1:22" s="1177" customFormat="1">
      <c r="A59" s="1186" t="s">
        <v>1075</v>
      </c>
      <c r="B59" s="1185">
        <v>3180.1308701599996</v>
      </c>
      <c r="C59" s="1183">
        <v>4103.7957851900001</v>
      </c>
      <c r="D59" s="1183">
        <v>4583.7901259574992</v>
      </c>
      <c r="E59" s="1183">
        <v>5264.0741549744998</v>
      </c>
      <c r="F59" s="1185">
        <v>923.66491503000043</v>
      </c>
      <c r="G59" s="1184">
        <v>29.044871193729481</v>
      </c>
      <c r="H59" s="1183">
        <v>680.28402901700065</v>
      </c>
      <c r="I59" s="1182">
        <v>14.841081513846522</v>
      </c>
      <c r="Q59" s="1152"/>
      <c r="R59" s="1152"/>
      <c r="S59" s="1152"/>
      <c r="T59" s="1152"/>
      <c r="U59" s="1152"/>
      <c r="V59" s="1152"/>
    </row>
    <row r="60" spans="1:22" s="1177" customFormat="1">
      <c r="A60" s="1186" t="s">
        <v>1074</v>
      </c>
      <c r="B60" s="1185">
        <v>4096.6909906399987</v>
      </c>
      <c r="C60" s="1183">
        <v>3538.1270909799996</v>
      </c>
      <c r="D60" s="1183">
        <v>2799.0652045699994</v>
      </c>
      <c r="E60" s="1183">
        <v>2221.6076156999993</v>
      </c>
      <c r="F60" s="1185">
        <v>-558.56389965999915</v>
      </c>
      <c r="G60" s="1184">
        <v>-13.634513829239008</v>
      </c>
      <c r="H60" s="1183">
        <v>-577.45758887000011</v>
      </c>
      <c r="I60" s="1182">
        <v>-20.630372880459955</v>
      </c>
      <c r="Q60" s="1152"/>
      <c r="R60" s="1152"/>
      <c r="S60" s="1152"/>
      <c r="T60" s="1152"/>
      <c r="U60" s="1152"/>
      <c r="V60" s="1152"/>
    </row>
    <row r="61" spans="1:22" s="1177" customFormat="1">
      <c r="A61" s="1186" t="s">
        <v>1073</v>
      </c>
      <c r="B61" s="1185">
        <v>4101.9444468800011</v>
      </c>
      <c r="C61" s="1183">
        <v>4087.3560404850004</v>
      </c>
      <c r="D61" s="1183">
        <v>4144.507941045199</v>
      </c>
      <c r="E61" s="1183">
        <v>3883.4020977852015</v>
      </c>
      <c r="F61" s="1185">
        <v>-14.588406395000675</v>
      </c>
      <c r="G61" s="1184">
        <v>-0.35564612305017512</v>
      </c>
      <c r="H61" s="1183">
        <v>-261.10584325999753</v>
      </c>
      <c r="I61" s="1182">
        <v>-6.3000444678638869</v>
      </c>
      <c r="Q61" s="1152"/>
      <c r="R61" s="1152"/>
      <c r="S61" s="1152"/>
      <c r="T61" s="1152"/>
      <c r="U61" s="1152"/>
      <c r="V61" s="1152"/>
    </row>
    <row r="62" spans="1:22" s="1177" customFormat="1">
      <c r="A62" s="1186" t="s">
        <v>1072</v>
      </c>
      <c r="B62" s="1185">
        <v>978.29568484000015</v>
      </c>
      <c r="C62" s="1183">
        <v>1230.5197059500001</v>
      </c>
      <c r="D62" s="1183">
        <v>1111.1708121200002</v>
      </c>
      <c r="E62" s="1183">
        <v>1219.81116305</v>
      </c>
      <c r="F62" s="1185">
        <v>252.22402110999997</v>
      </c>
      <c r="G62" s="1184">
        <v>25.781982382070005</v>
      </c>
      <c r="H62" s="1183">
        <v>108.64035092999984</v>
      </c>
      <c r="I62" s="1182">
        <v>9.7771062509035112</v>
      </c>
      <c r="Q62" s="1152"/>
      <c r="R62" s="1152"/>
      <c r="S62" s="1152"/>
      <c r="T62" s="1152"/>
      <c r="U62" s="1152"/>
      <c r="V62" s="1152"/>
    </row>
    <row r="63" spans="1:22" s="1177" customFormat="1">
      <c r="A63" s="1186" t="s">
        <v>1071</v>
      </c>
      <c r="B63" s="1185">
        <v>155.96253782000002</v>
      </c>
      <c r="C63" s="1183">
        <v>147.01432139000002</v>
      </c>
      <c r="D63" s="1183">
        <v>157.75401626000001</v>
      </c>
      <c r="E63" s="1183">
        <v>215.77852229999999</v>
      </c>
      <c r="F63" s="1185">
        <v>-8.9482164300000022</v>
      </c>
      <c r="G63" s="1184">
        <v>-5.737413968171861</v>
      </c>
      <c r="H63" s="1183">
        <v>58.024506039999977</v>
      </c>
      <c r="I63" s="1182">
        <v>36.781634734654055</v>
      </c>
      <c r="Q63" s="1152"/>
      <c r="R63" s="1152"/>
      <c r="S63" s="1152"/>
      <c r="T63" s="1152"/>
      <c r="U63" s="1152"/>
      <c r="V63" s="1152"/>
    </row>
    <row r="64" spans="1:22" s="1177" customFormat="1" ht="13.5" thickBot="1">
      <c r="A64" s="1181" t="s">
        <v>1070</v>
      </c>
      <c r="B64" s="1179">
        <v>9.9632109999999958</v>
      </c>
      <c r="C64" s="1179">
        <v>26.274630999999996</v>
      </c>
      <c r="D64" s="1179">
        <v>10.67153901</v>
      </c>
      <c r="E64" s="1179">
        <v>8.2906884999999946</v>
      </c>
      <c r="F64" s="1179">
        <v>16.311419999999998</v>
      </c>
      <c r="G64" s="1180">
        <v>163.71649661941322</v>
      </c>
      <c r="H64" s="1179">
        <v>-2.3808505100000055</v>
      </c>
      <c r="I64" s="1178">
        <v>-22.310282591564135</v>
      </c>
      <c r="Q64" s="1152"/>
      <c r="R64" s="1152"/>
      <c r="S64" s="1152"/>
      <c r="T64" s="1152"/>
      <c r="U64" s="1152"/>
      <c r="V64" s="1152"/>
    </row>
    <row r="65" spans="1:22" ht="14.25" thickTop="1" thickBot="1">
      <c r="A65" s="1166" t="s">
        <v>1069</v>
      </c>
      <c r="B65" s="1165">
        <v>36935.751115149898</v>
      </c>
      <c r="C65" s="1163">
        <v>41097.836138991901</v>
      </c>
      <c r="D65" s="1163">
        <v>42909.269731320004</v>
      </c>
      <c r="E65" s="1163">
        <v>45090.712872587013</v>
      </c>
      <c r="F65" s="1163">
        <v>4162.0850238420026</v>
      </c>
      <c r="G65" s="1164">
        <v>11.268445606714208</v>
      </c>
      <c r="H65" s="1163">
        <v>2181.4431412670092</v>
      </c>
      <c r="I65" s="1162">
        <v>5.0838505407486512</v>
      </c>
      <c r="Q65" s="1152"/>
      <c r="R65" s="1152"/>
      <c r="S65" s="1152"/>
      <c r="T65" s="1152"/>
      <c r="U65" s="1152"/>
      <c r="V65" s="1152"/>
    </row>
    <row r="66" spans="1:22">
      <c r="A66" s="1171" t="s">
        <v>1068</v>
      </c>
      <c r="B66" s="1170">
        <v>25683.661072491901</v>
      </c>
      <c r="C66" s="1168">
        <v>29664.52090403191</v>
      </c>
      <c r="D66" s="1168">
        <v>29420.67353136</v>
      </c>
      <c r="E66" s="1168">
        <v>31307.830516940001</v>
      </c>
      <c r="F66" s="1168">
        <v>3980.8598315400086</v>
      </c>
      <c r="G66" s="1169">
        <v>15.499580921520758</v>
      </c>
      <c r="H66" s="1168">
        <v>1887.1569855800008</v>
      </c>
      <c r="I66" s="1167">
        <v>6.4143908315642335</v>
      </c>
      <c r="Q66" s="1152"/>
      <c r="R66" s="1152"/>
      <c r="S66" s="1152"/>
      <c r="T66" s="1152"/>
      <c r="U66" s="1152"/>
      <c r="V66" s="1152"/>
    </row>
    <row r="67" spans="1:22">
      <c r="A67" s="1171" t="s">
        <v>1067</v>
      </c>
      <c r="B67" s="1170">
        <v>80.731090099999989</v>
      </c>
      <c r="C67" s="1168">
        <v>76.796550280000005</v>
      </c>
      <c r="D67" s="1168">
        <v>29.063619190000004</v>
      </c>
      <c r="E67" s="1168">
        <v>37.162466209999998</v>
      </c>
      <c r="F67" s="1170">
        <v>-3.9345398199999835</v>
      </c>
      <c r="G67" s="1169">
        <v>-4.873636433158957</v>
      </c>
      <c r="H67" s="1168">
        <v>8.0988470199999938</v>
      </c>
      <c r="I67" s="1167">
        <v>27.865927388652906</v>
      </c>
      <c r="Q67" s="1152"/>
      <c r="R67" s="1152"/>
      <c r="S67" s="1152"/>
      <c r="T67" s="1152"/>
      <c r="U67" s="1152"/>
      <c r="V67" s="1152"/>
    </row>
    <row r="68" spans="1:22">
      <c r="A68" s="1171" t="s">
        <v>1066</v>
      </c>
      <c r="B68" s="1170">
        <v>6654.8503755279999</v>
      </c>
      <c r="C68" s="1168">
        <v>6575.1892575899992</v>
      </c>
      <c r="D68" s="1168">
        <v>6412.6275241110061</v>
      </c>
      <c r="E68" s="1168">
        <v>6903.2450182350067</v>
      </c>
      <c r="F68" s="1170">
        <v>-79.661117938000643</v>
      </c>
      <c r="G68" s="1169">
        <v>-1.1970384522984905</v>
      </c>
      <c r="H68" s="1168">
        <v>490.61749412400059</v>
      </c>
      <c r="I68" s="1167">
        <v>7.6508029240637319</v>
      </c>
      <c r="Q68" s="1152"/>
      <c r="R68" s="1152"/>
      <c r="S68" s="1152"/>
      <c r="T68" s="1152"/>
      <c r="U68" s="1152"/>
      <c r="V68" s="1152"/>
    </row>
    <row r="69" spans="1:22" ht="13.5" thickBot="1">
      <c r="A69" s="1171" t="s">
        <v>1065</v>
      </c>
      <c r="B69" s="1170">
        <v>4516.5085770300002</v>
      </c>
      <c r="C69" s="1168">
        <v>4781.3294270899996</v>
      </c>
      <c r="D69" s="1168">
        <v>7046.9050566589995</v>
      </c>
      <c r="E69" s="1168">
        <v>6842.4748712020028</v>
      </c>
      <c r="F69" s="1168">
        <v>264.82085005999943</v>
      </c>
      <c r="G69" s="1169">
        <v>5.8633974793454797</v>
      </c>
      <c r="H69" s="1168">
        <v>-204.4301854569967</v>
      </c>
      <c r="I69" s="1167">
        <v>-2.9009924756091277</v>
      </c>
      <c r="Q69" s="1152"/>
      <c r="R69" s="1152"/>
      <c r="S69" s="1152"/>
      <c r="T69" s="1152"/>
      <c r="U69" s="1152"/>
      <c r="V69" s="1152"/>
    </row>
    <row r="70" spans="1:22" ht="13.5" thickBot="1">
      <c r="A70" s="1166" t="s">
        <v>1064</v>
      </c>
      <c r="B70" s="1165">
        <v>133168.104986046</v>
      </c>
      <c r="C70" s="1163">
        <v>143686.26066032099</v>
      </c>
      <c r="D70" s="1163">
        <v>176813.7220456205</v>
      </c>
      <c r="E70" s="1163">
        <v>186344.623569049</v>
      </c>
      <c r="F70" s="1163">
        <v>10518.155674274982</v>
      </c>
      <c r="G70" s="1164">
        <v>7.8984045581914115</v>
      </c>
      <c r="H70" s="1163">
        <v>9530.9015234285034</v>
      </c>
      <c r="I70" s="1162">
        <v>5.3903630403580287</v>
      </c>
      <c r="Q70" s="1152"/>
      <c r="R70" s="1152"/>
      <c r="S70" s="1152"/>
      <c r="T70" s="1152"/>
      <c r="U70" s="1152"/>
      <c r="V70" s="1152"/>
    </row>
    <row r="71" spans="1:22">
      <c r="A71" s="1171" t="s">
        <v>1063</v>
      </c>
      <c r="B71" s="1170">
        <v>16560.525646539998</v>
      </c>
      <c r="C71" s="1168">
        <v>17091.117603954994</v>
      </c>
      <c r="D71" s="1168">
        <v>17513.111853995997</v>
      </c>
      <c r="E71" s="1168">
        <v>17528.705956775008</v>
      </c>
      <c r="F71" s="1168">
        <v>530.5919574149957</v>
      </c>
      <c r="G71" s="1169">
        <v>3.2039560140764776</v>
      </c>
      <c r="H71" s="1168">
        <v>15.594102779010427</v>
      </c>
      <c r="I71" s="1167">
        <v>8.9042443793061782E-2</v>
      </c>
      <c r="Q71" s="1152"/>
      <c r="R71" s="1152"/>
      <c r="S71" s="1152"/>
      <c r="T71" s="1152"/>
      <c r="U71" s="1152"/>
      <c r="V71" s="1152"/>
    </row>
    <row r="72" spans="1:22">
      <c r="A72" s="1171" t="s">
        <v>1062</v>
      </c>
      <c r="B72" s="1170">
        <v>15524.152952999002</v>
      </c>
      <c r="C72" s="1168">
        <v>15836.856639319001</v>
      </c>
      <c r="D72" s="1168">
        <v>16327.899103381998</v>
      </c>
      <c r="E72" s="1168">
        <v>15923.227793630002</v>
      </c>
      <c r="F72" s="1170">
        <v>312.70368631999918</v>
      </c>
      <c r="G72" s="1169">
        <v>2.0143043376778258</v>
      </c>
      <c r="H72" s="1168">
        <v>-404.67130975199689</v>
      </c>
      <c r="I72" s="1167">
        <v>-2.4784040322014071</v>
      </c>
      <c r="Q72" s="1152"/>
      <c r="R72" s="1152"/>
      <c r="S72" s="1152"/>
      <c r="T72" s="1152"/>
      <c r="U72" s="1152"/>
      <c r="V72" s="1152"/>
    </row>
    <row r="73" spans="1:22">
      <c r="A73" s="1171" t="s">
        <v>1061</v>
      </c>
      <c r="B73" s="1170">
        <v>0</v>
      </c>
      <c r="C73" s="1168">
        <v>0</v>
      </c>
      <c r="D73" s="1168">
        <v>0</v>
      </c>
      <c r="E73" s="1168">
        <v>0</v>
      </c>
      <c r="F73" s="1175">
        <v>0</v>
      </c>
      <c r="G73" s="1172"/>
      <c r="H73" s="1174">
        <v>0</v>
      </c>
      <c r="I73" s="1173"/>
      <c r="Q73" s="1152"/>
      <c r="R73" s="1152"/>
      <c r="S73" s="1152"/>
      <c r="T73" s="1152"/>
      <c r="U73" s="1152"/>
      <c r="V73" s="1152"/>
    </row>
    <row r="74" spans="1:22">
      <c r="A74" s="1171" t="s">
        <v>1060</v>
      </c>
      <c r="B74" s="1170">
        <v>0</v>
      </c>
      <c r="C74" s="1168">
        <v>0</v>
      </c>
      <c r="D74" s="1168">
        <v>0</v>
      </c>
      <c r="E74" s="1168">
        <v>0</v>
      </c>
      <c r="F74" s="1175">
        <v>0</v>
      </c>
      <c r="G74" s="1172"/>
      <c r="H74" s="1174">
        <v>0</v>
      </c>
      <c r="I74" s="1173"/>
      <c r="Q74" s="1152"/>
      <c r="R74" s="1152"/>
      <c r="S74" s="1152"/>
      <c r="T74" s="1152"/>
      <c r="U74" s="1152"/>
      <c r="V74" s="1152"/>
    </row>
    <row r="75" spans="1:22">
      <c r="A75" s="1171" t="s">
        <v>1059</v>
      </c>
      <c r="B75" s="1170">
        <v>80767.473512604003</v>
      </c>
      <c r="C75" s="1168">
        <v>88866.026869653986</v>
      </c>
      <c r="D75" s="1168">
        <v>119882.89545232248</v>
      </c>
      <c r="E75" s="1168">
        <v>129515.1920687535</v>
      </c>
      <c r="F75" s="1170">
        <v>8098.5533570499829</v>
      </c>
      <c r="G75" s="1169">
        <v>10.026998499323096</v>
      </c>
      <c r="H75" s="1168">
        <v>9632.2966164310201</v>
      </c>
      <c r="I75" s="1167">
        <v>8.034754733015097</v>
      </c>
      <c r="Q75" s="1152"/>
      <c r="R75" s="1152"/>
      <c r="S75" s="1152"/>
      <c r="T75" s="1152"/>
      <c r="U75" s="1152"/>
      <c r="V75" s="1152"/>
    </row>
    <row r="76" spans="1:22">
      <c r="A76" s="1171" t="s">
        <v>1058</v>
      </c>
      <c r="B76" s="1170">
        <v>6095.5717954199999</v>
      </c>
      <c r="C76" s="1168">
        <v>6493.3797650299994</v>
      </c>
      <c r="D76" s="1168">
        <v>6711.0137528100049</v>
      </c>
      <c r="E76" s="1168">
        <v>6570.4222030200053</v>
      </c>
      <c r="F76" s="1170">
        <v>397.80796960999942</v>
      </c>
      <c r="G76" s="1169">
        <v>6.5261797081759987</v>
      </c>
      <c r="H76" s="1168">
        <v>-140.59154978999959</v>
      </c>
      <c r="I76" s="1167">
        <v>-2.0949375901834761</v>
      </c>
      <c r="Q76" s="1152"/>
      <c r="R76" s="1152"/>
      <c r="S76" s="1152"/>
      <c r="T76" s="1152"/>
      <c r="U76" s="1152"/>
      <c r="V76" s="1152"/>
    </row>
    <row r="77" spans="1:22" ht="13.5" thickBot="1">
      <c r="A77" s="1171" t="s">
        <v>1057</v>
      </c>
      <c r="B77" s="1170">
        <v>14220.381078483004</v>
      </c>
      <c r="C77" s="1168">
        <v>15398.879782362998</v>
      </c>
      <c r="D77" s="1168">
        <v>16378.801883110002</v>
      </c>
      <c r="E77" s="1168">
        <v>16807.075546870492</v>
      </c>
      <c r="F77" s="1168">
        <v>1178.4987038799936</v>
      </c>
      <c r="G77" s="1169">
        <v>8.2873918594431437</v>
      </c>
      <c r="H77" s="1168">
        <v>428.27366376049031</v>
      </c>
      <c r="I77" s="1167">
        <v>2.6148045920387544</v>
      </c>
      <c r="Q77" s="1152"/>
      <c r="R77" s="1152"/>
      <c r="S77" s="1152"/>
      <c r="T77" s="1152"/>
      <c r="U77" s="1152"/>
      <c r="V77" s="1152"/>
    </row>
    <row r="78" spans="1:22" ht="13.5" thickBot="1">
      <c r="A78" s="1166" t="s">
        <v>1056</v>
      </c>
      <c r="B78" s="1165">
        <v>532019.17145723687</v>
      </c>
      <c r="C78" s="1163">
        <v>569805.77181993274</v>
      </c>
      <c r="D78" s="1163">
        <v>615449.58777251688</v>
      </c>
      <c r="E78" s="1163">
        <v>642045.85639780166</v>
      </c>
      <c r="F78" s="1163">
        <v>37786.60036269587</v>
      </c>
      <c r="G78" s="1164">
        <v>7.1024884797282377</v>
      </c>
      <c r="H78" s="1163">
        <v>26596.268625284778</v>
      </c>
      <c r="I78" s="1162">
        <v>4.3214373936854953</v>
      </c>
      <c r="Q78" s="1152"/>
      <c r="R78" s="1152"/>
      <c r="S78" s="1152"/>
      <c r="T78" s="1152"/>
      <c r="U78" s="1152"/>
      <c r="V78" s="1152"/>
    </row>
    <row r="79" spans="1:22">
      <c r="A79" s="1171" t="s">
        <v>1055</v>
      </c>
      <c r="B79" s="1170">
        <v>111321.438182246</v>
      </c>
      <c r="C79" s="1168">
        <v>119674.62767562103</v>
      </c>
      <c r="D79" s="1168">
        <v>114825.38086647121</v>
      </c>
      <c r="E79" s="1168">
        <v>119445.23922849861</v>
      </c>
      <c r="F79" s="1168">
        <v>8353.18949337503</v>
      </c>
      <c r="G79" s="1169">
        <v>7.5036665262084536</v>
      </c>
      <c r="H79" s="1168">
        <v>4619.8583620274003</v>
      </c>
      <c r="I79" s="1167">
        <v>4.0233773466858924</v>
      </c>
      <c r="Q79" s="1152"/>
      <c r="R79" s="1152"/>
      <c r="S79" s="1152"/>
      <c r="T79" s="1152"/>
      <c r="U79" s="1152"/>
      <c r="V79" s="1152"/>
    </row>
    <row r="80" spans="1:22">
      <c r="A80" s="1171" t="s">
        <v>1054</v>
      </c>
      <c r="B80" s="1170">
        <v>80665.265556319966</v>
      </c>
      <c r="C80" s="1168">
        <v>78448.932737870986</v>
      </c>
      <c r="D80" s="1168">
        <v>85757.158334164516</v>
      </c>
      <c r="E80" s="1168">
        <v>85035.877134679482</v>
      </c>
      <c r="F80" s="1170">
        <v>-2216.3328184489801</v>
      </c>
      <c r="G80" s="1169">
        <v>-2.7475677457499361</v>
      </c>
      <c r="H80" s="1168">
        <v>-721.28119948503445</v>
      </c>
      <c r="I80" s="1167">
        <v>-0.84107404384187201</v>
      </c>
      <c r="Q80" s="1152"/>
      <c r="R80" s="1152"/>
      <c r="S80" s="1152"/>
      <c r="T80" s="1152"/>
      <c r="U80" s="1152"/>
      <c r="V80" s="1152"/>
    </row>
    <row r="81" spans="1:22">
      <c r="A81" s="1171" t="s">
        <v>1053</v>
      </c>
      <c r="B81" s="1170">
        <v>53776.227504030008</v>
      </c>
      <c r="C81" s="1168">
        <v>67974.002685509971</v>
      </c>
      <c r="D81" s="1168">
        <v>67247.549599310005</v>
      </c>
      <c r="E81" s="1168">
        <v>78437.970676869983</v>
      </c>
      <c r="F81" s="1170">
        <v>14197.775181479963</v>
      </c>
      <c r="G81" s="1169">
        <v>26.401582707556003</v>
      </c>
      <c r="H81" s="1168">
        <v>11190.421077559979</v>
      </c>
      <c r="I81" s="1167">
        <v>16.640637680089977</v>
      </c>
      <c r="Q81" s="1152"/>
      <c r="R81" s="1152"/>
      <c r="S81" s="1152"/>
      <c r="T81" s="1152"/>
      <c r="U81" s="1152"/>
      <c r="V81" s="1152"/>
    </row>
    <row r="82" spans="1:22">
      <c r="A82" s="1171" t="s">
        <v>1052</v>
      </c>
      <c r="B82" s="1170">
        <v>221011.48143331238</v>
      </c>
      <c r="C82" s="1168">
        <v>233873.3292317733</v>
      </c>
      <c r="D82" s="1168">
        <v>276061.50147563813</v>
      </c>
      <c r="E82" s="1168">
        <v>281486.39667684824</v>
      </c>
      <c r="F82" s="1170">
        <v>12861.84779846092</v>
      </c>
      <c r="G82" s="1169">
        <v>5.8195382950463737</v>
      </c>
      <c r="H82" s="1168">
        <v>5424.8952012101072</v>
      </c>
      <c r="I82" s="1167">
        <v>1.9651038526604707</v>
      </c>
      <c r="Q82" s="1152"/>
      <c r="R82" s="1152"/>
      <c r="S82" s="1152"/>
      <c r="T82" s="1152"/>
      <c r="U82" s="1152"/>
      <c r="V82" s="1152"/>
    </row>
    <row r="83" spans="1:22">
      <c r="A83" s="1171" t="s">
        <v>1051</v>
      </c>
      <c r="B83" s="1170">
        <v>63794.952832188494</v>
      </c>
      <c r="C83" s="1168">
        <v>68156.993950497374</v>
      </c>
      <c r="D83" s="1168">
        <v>70203.985815102962</v>
      </c>
      <c r="E83" s="1168">
        <v>76289.96934529797</v>
      </c>
      <c r="F83" s="1170">
        <v>4362.04111830888</v>
      </c>
      <c r="G83" s="1169">
        <v>6.8375959612089572</v>
      </c>
      <c r="H83" s="1168">
        <v>6085.9835301950079</v>
      </c>
      <c r="I83" s="1167">
        <v>8.6689999998343854</v>
      </c>
      <c r="Q83" s="1152"/>
      <c r="R83" s="1152"/>
      <c r="S83" s="1152"/>
      <c r="T83" s="1152"/>
      <c r="U83" s="1152"/>
      <c r="V83" s="1152"/>
    </row>
    <row r="84" spans="1:22" ht="13.5" thickBot="1">
      <c r="A84" s="1171" t="s">
        <v>1050</v>
      </c>
      <c r="B84" s="1170">
        <v>1449.8059491399999</v>
      </c>
      <c r="C84" s="1168">
        <v>1677.8855386600001</v>
      </c>
      <c r="D84" s="1168">
        <v>1354.01168183</v>
      </c>
      <c r="E84" s="1168">
        <v>1350.4033356073019</v>
      </c>
      <c r="F84" s="1168">
        <v>228.07958952000013</v>
      </c>
      <c r="G84" s="1169">
        <v>15.731732212527685</v>
      </c>
      <c r="H84" s="1168">
        <v>-3.6083462226981737</v>
      </c>
      <c r="I84" s="1167">
        <v>-0.26649299050517433</v>
      </c>
      <c r="Q84" s="1152"/>
      <c r="R84" s="1152"/>
      <c r="S84" s="1152"/>
      <c r="T84" s="1152"/>
      <c r="U84" s="1152"/>
      <c r="V84" s="1152"/>
    </row>
    <row r="85" spans="1:22" ht="13.5" thickBot="1">
      <c r="A85" s="1166" t="s">
        <v>1049</v>
      </c>
      <c r="B85" s="1165">
        <v>203034.79272698998</v>
      </c>
      <c r="C85" s="1163">
        <v>211980.07708588097</v>
      </c>
      <c r="D85" s="1163">
        <v>233846.70505106996</v>
      </c>
      <c r="E85" s="1163">
        <v>243974.32534039003</v>
      </c>
      <c r="F85" s="1163">
        <v>8945.2843588909891</v>
      </c>
      <c r="G85" s="1164">
        <v>4.4057888989101661</v>
      </c>
      <c r="H85" s="1163">
        <v>10127.620289320068</v>
      </c>
      <c r="I85" s="1162">
        <v>4.3308800468701447</v>
      </c>
      <c r="Q85" s="1152"/>
      <c r="R85" s="1152"/>
      <c r="S85" s="1152"/>
      <c r="T85" s="1152"/>
      <c r="U85" s="1152"/>
      <c r="V85" s="1152"/>
    </row>
    <row r="86" spans="1:22">
      <c r="A86" s="1171" t="s">
        <v>1048</v>
      </c>
      <c r="B86" s="1170">
        <v>963.81957014</v>
      </c>
      <c r="C86" s="1168">
        <v>964.49162165999996</v>
      </c>
      <c r="D86" s="1168">
        <v>945.47779633999994</v>
      </c>
      <c r="E86" s="1168">
        <v>926.36744656999997</v>
      </c>
      <c r="F86" s="1168">
        <v>0.67205151999996815</v>
      </c>
      <c r="G86" s="1169">
        <v>6.9727938798996275E-2</v>
      </c>
      <c r="H86" s="1168">
        <v>-19.110349769999971</v>
      </c>
      <c r="I86" s="1167">
        <v>-2.0212372880650671</v>
      </c>
      <c r="Q86" s="1152"/>
      <c r="R86" s="1152"/>
      <c r="S86" s="1152"/>
      <c r="T86" s="1152"/>
      <c r="U86" s="1152"/>
      <c r="V86" s="1152"/>
    </row>
    <row r="87" spans="1:22">
      <c r="A87" s="1176" t="s">
        <v>1047</v>
      </c>
      <c r="B87" s="1170">
        <v>325.96860669000006</v>
      </c>
      <c r="C87" s="1168">
        <v>345.65195104999998</v>
      </c>
      <c r="D87" s="1168">
        <v>53.658914260000003</v>
      </c>
      <c r="E87" s="1168">
        <v>3.2096327000000002</v>
      </c>
      <c r="F87" s="1170">
        <v>19.683344359999921</v>
      </c>
      <c r="G87" s="1169">
        <v>6.0384171837501555</v>
      </c>
      <c r="H87" s="1168">
        <v>-50.449281560000003</v>
      </c>
      <c r="I87" s="1167">
        <v>-94.018453887367187</v>
      </c>
      <c r="Q87" s="1152"/>
      <c r="R87" s="1152"/>
      <c r="S87" s="1152"/>
      <c r="T87" s="1152"/>
      <c r="U87" s="1152"/>
      <c r="V87" s="1152"/>
    </row>
    <row r="88" spans="1:22">
      <c r="A88" s="1171" t="s">
        <v>1046</v>
      </c>
      <c r="B88" s="1170">
        <v>1176.3892822599998</v>
      </c>
      <c r="C88" s="1168">
        <v>1173.28290586</v>
      </c>
      <c r="D88" s="1168">
        <v>893.77847144999998</v>
      </c>
      <c r="E88" s="1168">
        <v>896.64099999999996</v>
      </c>
      <c r="F88" s="1170">
        <v>-3.1063763999998173</v>
      </c>
      <c r="G88" s="1169">
        <v>-0.26406024322425448</v>
      </c>
      <c r="H88" s="1168">
        <v>2.8625285499999791</v>
      </c>
      <c r="I88" s="1167">
        <v>0.32027271202404606</v>
      </c>
      <c r="Q88" s="1152"/>
      <c r="R88" s="1152"/>
      <c r="S88" s="1152"/>
      <c r="T88" s="1152"/>
      <c r="U88" s="1152"/>
      <c r="V88" s="1152"/>
    </row>
    <row r="89" spans="1:22">
      <c r="A89" s="1171" t="s">
        <v>1045</v>
      </c>
      <c r="B89" s="1170">
        <v>68702.30944094999</v>
      </c>
      <c r="C89" s="1168">
        <v>77799.032160300005</v>
      </c>
      <c r="D89" s="1168">
        <v>96996.025859849993</v>
      </c>
      <c r="E89" s="1168">
        <v>105676.47782579002</v>
      </c>
      <c r="F89" s="1170">
        <v>9096.7227193500148</v>
      </c>
      <c r="G89" s="1169">
        <v>13.240781559415696</v>
      </c>
      <c r="H89" s="1168">
        <v>8680.4519659400248</v>
      </c>
      <c r="I89" s="1167">
        <v>8.9492862093983625</v>
      </c>
      <c r="Q89" s="1152"/>
      <c r="R89" s="1152"/>
      <c r="S89" s="1152"/>
      <c r="T89" s="1152"/>
      <c r="U89" s="1152"/>
      <c r="V89" s="1152"/>
    </row>
    <row r="90" spans="1:22">
      <c r="A90" s="1171" t="s">
        <v>1044</v>
      </c>
      <c r="B90" s="1170">
        <v>4872.084484420001</v>
      </c>
      <c r="C90" s="1168">
        <v>4383.6420636899993</v>
      </c>
      <c r="D90" s="1168">
        <v>3624.3368080900004</v>
      </c>
      <c r="E90" s="1168">
        <v>3729.0659401700004</v>
      </c>
      <c r="F90" s="1170">
        <v>-488.44242073000169</v>
      </c>
      <c r="G90" s="1169">
        <v>-10.025327399226093</v>
      </c>
      <c r="H90" s="1168">
        <v>104.72913208</v>
      </c>
      <c r="I90" s="1167">
        <v>2.8896081580009532</v>
      </c>
      <c r="Q90" s="1152"/>
      <c r="R90" s="1152"/>
      <c r="S90" s="1152"/>
      <c r="T90" s="1152"/>
      <c r="U90" s="1152"/>
      <c r="V90" s="1152"/>
    </row>
    <row r="91" spans="1:22">
      <c r="A91" s="1171" t="s">
        <v>1043</v>
      </c>
      <c r="B91" s="1170">
        <v>118.39194998999994</v>
      </c>
      <c r="C91" s="1168">
        <v>201.17016742999996</v>
      </c>
      <c r="D91" s="1168">
        <v>104.39961718000002</v>
      </c>
      <c r="E91" s="1168">
        <v>197.15534563999998</v>
      </c>
      <c r="F91" s="1170">
        <v>82.77821744000002</v>
      </c>
      <c r="G91" s="1169">
        <v>69.918788774905664</v>
      </c>
      <c r="H91" s="1168">
        <v>92.755728459999958</v>
      </c>
      <c r="I91" s="1167">
        <v>88.846808987887073</v>
      </c>
      <c r="Q91" s="1152"/>
      <c r="R91" s="1152"/>
      <c r="S91" s="1152"/>
      <c r="T91" s="1152"/>
      <c r="U91" s="1152"/>
      <c r="V91" s="1152"/>
    </row>
    <row r="92" spans="1:22">
      <c r="A92" s="1171" t="s">
        <v>1042</v>
      </c>
      <c r="B92" s="1170">
        <v>6072.7159132200022</v>
      </c>
      <c r="C92" s="1168">
        <v>6866.3383315099982</v>
      </c>
      <c r="D92" s="1168">
        <v>4909.8467945999992</v>
      </c>
      <c r="E92" s="1168">
        <v>3766.9918762700008</v>
      </c>
      <c r="F92" s="1170">
        <v>793.62241828999595</v>
      </c>
      <c r="G92" s="1169">
        <v>13.068657082448384</v>
      </c>
      <c r="H92" s="1168">
        <v>-1142.8549183299983</v>
      </c>
      <c r="I92" s="1167">
        <v>-23.276793882590091</v>
      </c>
      <c r="Q92" s="1152"/>
      <c r="R92" s="1152"/>
      <c r="S92" s="1152"/>
      <c r="T92" s="1152"/>
      <c r="U92" s="1152"/>
      <c r="V92" s="1152"/>
    </row>
    <row r="93" spans="1:22">
      <c r="A93" s="1171" t="s">
        <v>1041</v>
      </c>
      <c r="B93" s="1170">
        <v>0</v>
      </c>
      <c r="C93" s="1168">
        <v>0</v>
      </c>
      <c r="D93" s="1168">
        <v>0</v>
      </c>
      <c r="E93" s="1168">
        <v>0</v>
      </c>
      <c r="F93" s="1175">
        <v>0</v>
      </c>
      <c r="G93" s="1172"/>
      <c r="H93" s="1174">
        <v>0</v>
      </c>
      <c r="I93" s="1173"/>
      <c r="Q93" s="1152"/>
      <c r="R93" s="1152"/>
      <c r="S93" s="1152"/>
      <c r="T93" s="1152"/>
      <c r="U93" s="1152"/>
      <c r="V93" s="1152"/>
    </row>
    <row r="94" spans="1:22">
      <c r="A94" s="1171" t="s">
        <v>1040</v>
      </c>
      <c r="B94" s="1170">
        <v>3380.3886541800007</v>
      </c>
      <c r="C94" s="1168">
        <v>3008.1888708800002</v>
      </c>
      <c r="D94" s="1168">
        <v>2064.5046882500001</v>
      </c>
      <c r="E94" s="1168">
        <v>1846.48208221</v>
      </c>
      <c r="F94" s="1170">
        <v>-372.19978330000049</v>
      </c>
      <c r="G94" s="1169">
        <v>-11.010561842933621</v>
      </c>
      <c r="H94" s="1168">
        <v>-218.02260604000003</v>
      </c>
      <c r="I94" s="1167">
        <v>-10.560528502592517</v>
      </c>
      <c r="Q94" s="1152"/>
      <c r="R94" s="1152"/>
      <c r="S94" s="1152"/>
      <c r="T94" s="1152"/>
      <c r="U94" s="1152"/>
      <c r="V94" s="1152"/>
    </row>
    <row r="95" spans="1:22">
      <c r="A95" s="1171" t="s">
        <v>1039</v>
      </c>
      <c r="B95" s="1170">
        <v>1001.81030577</v>
      </c>
      <c r="C95" s="1168">
        <v>1068.3047954600002</v>
      </c>
      <c r="D95" s="1168">
        <v>553.83554038999989</v>
      </c>
      <c r="E95" s="1168">
        <v>362.26305995000001</v>
      </c>
      <c r="F95" s="1170">
        <v>66.494489690000137</v>
      </c>
      <c r="G95" s="1169">
        <v>6.6374331854064827</v>
      </c>
      <c r="H95" s="1168">
        <v>-191.57248043999988</v>
      </c>
      <c r="I95" s="1167">
        <v>-34.590138492213477</v>
      </c>
      <c r="Q95" s="1152"/>
      <c r="R95" s="1152"/>
      <c r="S95" s="1152"/>
      <c r="T95" s="1152"/>
      <c r="U95" s="1152"/>
      <c r="V95" s="1152"/>
    </row>
    <row r="96" spans="1:22">
      <c r="A96" s="1171" t="s">
        <v>1038</v>
      </c>
      <c r="B96" s="1170">
        <v>103153.31243929999</v>
      </c>
      <c r="C96" s="1168">
        <v>101309.407527551</v>
      </c>
      <c r="D96" s="1168">
        <v>108045.06577727998</v>
      </c>
      <c r="E96" s="1168">
        <v>110154.59009637999</v>
      </c>
      <c r="F96" s="1170">
        <v>-1843.9049117489922</v>
      </c>
      <c r="G96" s="1169">
        <v>-1.7875382458842786</v>
      </c>
      <c r="H96" s="1168">
        <v>2109.5243191000191</v>
      </c>
      <c r="I96" s="1167">
        <v>1.9524485490605494</v>
      </c>
      <c r="Q96" s="1152"/>
      <c r="R96" s="1152"/>
      <c r="S96" s="1152"/>
      <c r="T96" s="1152"/>
      <c r="U96" s="1152"/>
      <c r="V96" s="1152"/>
    </row>
    <row r="97" spans="1:22" ht="13.5" thickBot="1">
      <c r="A97" s="1171" t="s">
        <v>1037</v>
      </c>
      <c r="B97" s="1170">
        <v>13267.602080069999</v>
      </c>
      <c r="C97" s="1168">
        <v>14860.566690489986</v>
      </c>
      <c r="D97" s="1168">
        <v>15655.774783379997</v>
      </c>
      <c r="E97" s="1168">
        <v>16415.081034710001</v>
      </c>
      <c r="F97" s="1168">
        <v>1592.9646104199874</v>
      </c>
      <c r="G97" s="1169">
        <v>12.006424377264583</v>
      </c>
      <c r="H97" s="1168">
        <v>759.30625133000467</v>
      </c>
      <c r="I97" s="1167">
        <v>4.8500075009770587</v>
      </c>
      <c r="Q97" s="1152"/>
      <c r="R97" s="1152"/>
      <c r="S97" s="1152"/>
      <c r="T97" s="1152"/>
      <c r="U97" s="1152"/>
      <c r="V97" s="1152"/>
    </row>
    <row r="98" spans="1:22" ht="13.5" thickBot="1">
      <c r="A98" s="1166" t="s">
        <v>1036</v>
      </c>
      <c r="B98" s="1165">
        <v>197151.33700549349</v>
      </c>
      <c r="C98" s="1163">
        <v>214256.68527223699</v>
      </c>
      <c r="D98" s="1163">
        <v>245022.55473451747</v>
      </c>
      <c r="E98" s="1163">
        <v>260358.04470266751</v>
      </c>
      <c r="F98" s="1163">
        <v>17105.348266743502</v>
      </c>
      <c r="G98" s="1164">
        <v>8.6762527338411477</v>
      </c>
      <c r="H98" s="1163">
        <v>15335.489968150039</v>
      </c>
      <c r="I98" s="1162">
        <v>6.2588074737715802</v>
      </c>
      <c r="Q98" s="1152"/>
      <c r="R98" s="1152"/>
      <c r="S98" s="1152"/>
      <c r="T98" s="1152"/>
      <c r="U98" s="1152"/>
      <c r="V98" s="1152"/>
    </row>
    <row r="99" spans="1:22">
      <c r="A99" s="1171" t="s">
        <v>1035</v>
      </c>
      <c r="B99" s="1170">
        <v>18326.590206141496</v>
      </c>
      <c r="C99" s="1168">
        <v>20732.470918327002</v>
      </c>
      <c r="D99" s="1168">
        <v>22842.25733667149</v>
      </c>
      <c r="E99" s="1168">
        <v>24503.065802136</v>
      </c>
      <c r="F99" s="1168">
        <v>2405.8807121855061</v>
      </c>
      <c r="G99" s="1169">
        <v>13.127814203971571</v>
      </c>
      <c r="H99" s="1168">
        <v>1660.8084654645099</v>
      </c>
      <c r="I99" s="1167">
        <v>7.2707720650629799</v>
      </c>
      <c r="Q99" s="1152"/>
      <c r="R99" s="1152"/>
      <c r="S99" s="1152"/>
      <c r="T99" s="1152"/>
      <c r="U99" s="1152"/>
      <c r="V99" s="1152"/>
    </row>
    <row r="100" spans="1:22">
      <c r="A100" s="1171" t="s">
        <v>1034</v>
      </c>
      <c r="B100" s="1170">
        <v>67591.908160480001</v>
      </c>
      <c r="C100" s="1168">
        <v>75076.524549729991</v>
      </c>
      <c r="D100" s="1168">
        <v>91306.722221442018</v>
      </c>
      <c r="E100" s="1168">
        <v>98240.739831038518</v>
      </c>
      <c r="F100" s="1170">
        <v>7484.6163892499899</v>
      </c>
      <c r="G100" s="1169">
        <v>11.073243222368644</v>
      </c>
      <c r="H100" s="1168">
        <v>6934.0176095964998</v>
      </c>
      <c r="I100" s="1167">
        <v>7.5942027496943147</v>
      </c>
      <c r="Q100" s="1152"/>
      <c r="R100" s="1152"/>
      <c r="S100" s="1152"/>
      <c r="T100" s="1152"/>
      <c r="U100" s="1152"/>
      <c r="V100" s="1152"/>
    </row>
    <row r="101" spans="1:22">
      <c r="A101" s="1171" t="s">
        <v>1033</v>
      </c>
      <c r="B101" s="1170">
        <v>1717.2919963300001</v>
      </c>
      <c r="C101" s="1168">
        <v>1732.6711788099999</v>
      </c>
      <c r="D101" s="1168">
        <v>1611.9257483000001</v>
      </c>
      <c r="E101" s="1168">
        <v>1697.0319564300025</v>
      </c>
      <c r="F101" s="1170">
        <v>15.379182479999827</v>
      </c>
      <c r="G101" s="1169">
        <v>0.89554848638824702</v>
      </c>
      <c r="H101" s="1168">
        <v>85.106208130002415</v>
      </c>
      <c r="I101" s="1167">
        <v>5.2797846439117153</v>
      </c>
      <c r="Q101" s="1152"/>
      <c r="R101" s="1152"/>
      <c r="S101" s="1152"/>
      <c r="T101" s="1152"/>
      <c r="U101" s="1152"/>
      <c r="V101" s="1152"/>
    </row>
    <row r="102" spans="1:22">
      <c r="A102" s="1171" t="s">
        <v>1032</v>
      </c>
      <c r="B102" s="1170">
        <v>3138.9906976400002</v>
      </c>
      <c r="C102" s="1168">
        <v>3030.1111362000001</v>
      </c>
      <c r="D102" s="1168">
        <v>3212.5911566900004</v>
      </c>
      <c r="E102" s="1168">
        <v>3187.2894299199997</v>
      </c>
      <c r="F102" s="1170">
        <v>-108.87956144000009</v>
      </c>
      <c r="G102" s="1169">
        <v>-3.4686168876467027</v>
      </c>
      <c r="H102" s="1168">
        <v>-25.301726770000641</v>
      </c>
      <c r="I102" s="1167">
        <v>-0.78758004165302931</v>
      </c>
      <c r="Q102" s="1152"/>
      <c r="R102" s="1152"/>
      <c r="S102" s="1152"/>
      <c r="T102" s="1152"/>
      <c r="U102" s="1152"/>
      <c r="V102" s="1152"/>
    </row>
    <row r="103" spans="1:22">
      <c r="A103" s="1171" t="s">
        <v>1031</v>
      </c>
      <c r="B103" s="1170">
        <v>28079.15711874</v>
      </c>
      <c r="C103" s="1168">
        <v>29423.20648026</v>
      </c>
      <c r="D103" s="1168">
        <v>31296.267515690004</v>
      </c>
      <c r="E103" s="1168">
        <v>33081.88541498001</v>
      </c>
      <c r="F103" s="1170">
        <v>1344.0493615199994</v>
      </c>
      <c r="G103" s="1169">
        <v>4.7866442565791347</v>
      </c>
      <c r="H103" s="1168">
        <v>1785.6178992900059</v>
      </c>
      <c r="I103" s="1167">
        <v>5.7055298955212725</v>
      </c>
      <c r="Q103" s="1152"/>
      <c r="R103" s="1152"/>
      <c r="S103" s="1152"/>
      <c r="T103" s="1152"/>
      <c r="U103" s="1152"/>
      <c r="V103" s="1152"/>
    </row>
    <row r="104" spans="1:22">
      <c r="A104" s="1171" t="s">
        <v>1030</v>
      </c>
      <c r="B104" s="1170">
        <v>36881.95024387</v>
      </c>
      <c r="C104" s="1168">
        <v>38818.228277500006</v>
      </c>
      <c r="D104" s="1168">
        <v>44022.315124590001</v>
      </c>
      <c r="E104" s="1168">
        <v>44795.129913480007</v>
      </c>
      <c r="F104" s="1170">
        <v>1936.2780336300057</v>
      </c>
      <c r="G104" s="1169">
        <v>5.2499339672305609</v>
      </c>
      <c r="H104" s="1168">
        <v>772.81478889000573</v>
      </c>
      <c r="I104" s="1167">
        <v>1.7555069212121619</v>
      </c>
      <c r="Q104" s="1152"/>
      <c r="R104" s="1152"/>
      <c r="S104" s="1152"/>
      <c r="T104" s="1152"/>
      <c r="U104" s="1152"/>
      <c r="V104" s="1152"/>
    </row>
    <row r="105" spans="1:22">
      <c r="A105" s="1171" t="s">
        <v>1029</v>
      </c>
      <c r="B105" s="1170">
        <v>5226.3658695300001</v>
      </c>
      <c r="C105" s="1168">
        <v>6625.2920465899997</v>
      </c>
      <c r="D105" s="1168">
        <v>7973.5186369900002</v>
      </c>
      <c r="E105" s="1168">
        <v>8104.9252585699996</v>
      </c>
      <c r="F105" s="1170">
        <v>1398.9261770599996</v>
      </c>
      <c r="G105" s="1169">
        <v>26.766709640743219</v>
      </c>
      <c r="H105" s="1168">
        <v>131.40662157999941</v>
      </c>
      <c r="I105" s="1167">
        <v>1.6480380565035633</v>
      </c>
      <c r="Q105" s="1152"/>
      <c r="R105" s="1152"/>
      <c r="S105" s="1152"/>
      <c r="T105" s="1152"/>
      <c r="U105" s="1152"/>
      <c r="V105" s="1152"/>
    </row>
    <row r="106" spans="1:22" ht="13.5" thickBot="1">
      <c r="A106" s="1171" t="s">
        <v>1028</v>
      </c>
      <c r="B106" s="1170">
        <v>36189.082712762</v>
      </c>
      <c r="C106" s="1168">
        <v>38818.180684819978</v>
      </c>
      <c r="D106" s="1168">
        <v>42756.956994143969</v>
      </c>
      <c r="E106" s="1168">
        <v>46747.977096112983</v>
      </c>
      <c r="F106" s="1168">
        <v>2629.097972057978</v>
      </c>
      <c r="G106" s="1172">
        <v>7.2648925448746793</v>
      </c>
      <c r="H106" s="1168">
        <v>3991.0201019690139</v>
      </c>
      <c r="I106" s="1167">
        <v>9.334200519732093</v>
      </c>
      <c r="Q106" s="1152"/>
      <c r="R106" s="1152"/>
      <c r="S106" s="1152"/>
      <c r="T106" s="1152"/>
      <c r="U106" s="1152"/>
      <c r="V106" s="1152"/>
    </row>
    <row r="107" spans="1:22" ht="13.5" thickBot="1">
      <c r="A107" s="1166" t="s">
        <v>1027</v>
      </c>
      <c r="B107" s="1165">
        <v>87156.8385608932</v>
      </c>
      <c r="C107" s="1163">
        <v>82025.408483027393</v>
      </c>
      <c r="D107" s="1163">
        <v>90104.745180262806</v>
      </c>
      <c r="E107" s="1163">
        <v>86624.028231139484</v>
      </c>
      <c r="F107" s="1163">
        <v>-5131.4300778658071</v>
      </c>
      <c r="G107" s="1164">
        <v>-5.8875817005233273</v>
      </c>
      <c r="H107" s="1163">
        <v>-3480.7169491233217</v>
      </c>
      <c r="I107" s="1162">
        <v>-3.8629674188188736</v>
      </c>
      <c r="Q107" s="1152"/>
      <c r="R107" s="1152"/>
      <c r="S107" s="1152"/>
      <c r="T107" s="1152"/>
      <c r="U107" s="1152"/>
      <c r="V107" s="1152"/>
    </row>
    <row r="108" spans="1:22">
      <c r="A108" s="1171" t="s">
        <v>1026</v>
      </c>
      <c r="B108" s="1170">
        <v>39825.254956610006</v>
      </c>
      <c r="C108" s="1168">
        <v>35134.993121101004</v>
      </c>
      <c r="D108" s="1168">
        <v>40277.544702391999</v>
      </c>
      <c r="E108" s="1168">
        <v>37739.746598839993</v>
      </c>
      <c r="F108" s="1168">
        <v>-4690.2618355090017</v>
      </c>
      <c r="G108" s="1169">
        <v>-11.777104354056455</v>
      </c>
      <c r="H108" s="1168">
        <v>-2537.7981035520061</v>
      </c>
      <c r="I108" s="1167">
        <v>-6.300776579862605</v>
      </c>
      <c r="Q108" s="1152"/>
      <c r="R108" s="1152"/>
      <c r="S108" s="1152"/>
      <c r="T108" s="1152"/>
      <c r="U108" s="1152"/>
      <c r="V108" s="1152"/>
    </row>
    <row r="109" spans="1:22">
      <c r="A109" s="1171" t="s">
        <v>1025</v>
      </c>
      <c r="B109" s="1170">
        <v>14674.837747619998</v>
      </c>
      <c r="C109" s="1168">
        <v>14260.363756890003</v>
      </c>
      <c r="D109" s="1168">
        <v>16381.153794266073</v>
      </c>
      <c r="E109" s="1168">
        <v>14318.070943836075</v>
      </c>
      <c r="F109" s="1170">
        <v>-414.47399072999542</v>
      </c>
      <c r="G109" s="1169">
        <v>-2.8243855084340939</v>
      </c>
      <c r="H109" s="1168">
        <v>-2063.0828504299971</v>
      </c>
      <c r="I109" s="1167">
        <v>-12.594246268246026</v>
      </c>
      <c r="Q109" s="1152"/>
      <c r="R109" s="1152"/>
      <c r="S109" s="1152"/>
      <c r="T109" s="1152"/>
      <c r="U109" s="1152"/>
      <c r="V109" s="1152"/>
    </row>
    <row r="110" spans="1:22">
      <c r="A110" s="1171" t="s">
        <v>1024</v>
      </c>
      <c r="B110" s="1170">
        <v>31378.829788066992</v>
      </c>
      <c r="C110" s="1168">
        <v>31190.997346957007</v>
      </c>
      <c r="D110" s="1168">
        <v>31775.728427049995</v>
      </c>
      <c r="E110" s="1168">
        <v>32645.029541479998</v>
      </c>
      <c r="F110" s="1170">
        <v>-187.83244110998567</v>
      </c>
      <c r="G110" s="1169">
        <v>-0.59859606740789351</v>
      </c>
      <c r="H110" s="1168">
        <v>869.30111443000351</v>
      </c>
      <c r="I110" s="1167">
        <v>2.7357393754976398</v>
      </c>
      <c r="Q110" s="1152"/>
      <c r="R110" s="1152"/>
      <c r="S110" s="1152"/>
      <c r="T110" s="1152"/>
      <c r="U110" s="1152"/>
      <c r="V110" s="1152"/>
    </row>
    <row r="111" spans="1:22" ht="13.5" thickBot="1">
      <c r="A111" s="1171" t="s">
        <v>1023</v>
      </c>
      <c r="B111" s="1170">
        <v>1277.9160685961765</v>
      </c>
      <c r="C111" s="1168">
        <v>1439.0542580793999</v>
      </c>
      <c r="D111" s="1168">
        <v>1670.31825655478</v>
      </c>
      <c r="E111" s="1168">
        <v>1921.1811469833999</v>
      </c>
      <c r="F111" s="1168">
        <v>161.13818948322341</v>
      </c>
      <c r="G111" s="1169">
        <v>12.60945013863374</v>
      </c>
      <c r="H111" s="1168">
        <v>250.86289042861995</v>
      </c>
      <c r="I111" s="1167">
        <v>15.018867778291126</v>
      </c>
      <c r="Q111" s="1152"/>
      <c r="R111" s="1152"/>
      <c r="S111" s="1152"/>
      <c r="T111" s="1152"/>
      <c r="U111" s="1152"/>
      <c r="V111" s="1152"/>
    </row>
    <row r="112" spans="1:22" ht="13.5" thickBot="1">
      <c r="A112" s="1166" t="s">
        <v>1022</v>
      </c>
      <c r="B112" s="1165">
        <v>1553.5354315100001</v>
      </c>
      <c r="C112" s="1163">
        <v>2482.1926917390801</v>
      </c>
      <c r="D112" s="1163">
        <v>1569.1037936800001</v>
      </c>
      <c r="E112" s="1163">
        <v>1565.3312536799999</v>
      </c>
      <c r="F112" s="1163">
        <v>928.65726022908007</v>
      </c>
      <c r="G112" s="1164">
        <v>59.777024803769486</v>
      </c>
      <c r="H112" s="1163">
        <v>-3.7725400000001628</v>
      </c>
      <c r="I112" s="1162">
        <v>-0.24042641507815557</v>
      </c>
      <c r="Q112" s="1152"/>
      <c r="R112" s="1152"/>
      <c r="S112" s="1152"/>
      <c r="T112" s="1152"/>
      <c r="U112" s="1152"/>
      <c r="V112" s="1152"/>
    </row>
    <row r="113" spans="1:22" ht="13.5" thickBot="1">
      <c r="A113" s="1161" t="s">
        <v>1021</v>
      </c>
      <c r="B113" s="1160">
        <v>406812.88615899923</v>
      </c>
      <c r="C113" s="1160">
        <v>422616.33507820009</v>
      </c>
      <c r="D113" s="1160">
        <v>480356.85262414603</v>
      </c>
      <c r="E113" s="1160">
        <v>499176.48153169715</v>
      </c>
      <c r="F113" s="1158">
        <v>15803.448919200862</v>
      </c>
      <c r="G113" s="1159">
        <v>3.8846972298277258</v>
      </c>
      <c r="H113" s="1158">
        <v>18819.628907551116</v>
      </c>
      <c r="I113" s="1157">
        <v>3.9178433293375927</v>
      </c>
      <c r="Q113" s="1152"/>
      <c r="R113" s="1152"/>
      <c r="S113" s="1152"/>
      <c r="T113" s="1152"/>
      <c r="U113" s="1152"/>
      <c r="V113" s="1152"/>
    </row>
    <row r="114" spans="1:22" ht="13.5" thickBot="1">
      <c r="A114" s="1156" t="s">
        <v>1020</v>
      </c>
      <c r="B114" s="1154">
        <v>2422778.7688939818</v>
      </c>
      <c r="C114" s="1154">
        <v>2597441.5205308059</v>
      </c>
      <c r="D114" s="1154">
        <v>2911896.7808499373</v>
      </c>
      <c r="E114" s="1154">
        <v>3035312.7207637923</v>
      </c>
      <c r="F114" s="1154">
        <v>174662.65163682433</v>
      </c>
      <c r="G114" s="1155">
        <v>7.2091869831168802</v>
      </c>
      <c r="H114" s="1154">
        <v>123415.93991385486</v>
      </c>
      <c r="I114" s="1153">
        <v>4.2383349823901266</v>
      </c>
      <c r="Q114" s="1152"/>
      <c r="R114" s="1152"/>
    </row>
    <row r="115" spans="1:22" ht="13.5" thickTop="1">
      <c r="A115" s="1151" t="s">
        <v>852</v>
      </c>
      <c r="B115" s="1150"/>
      <c r="C115" s="1150"/>
      <c r="D115" s="1150"/>
      <c r="E115" s="1150"/>
    </row>
    <row r="116" spans="1:22">
      <c r="A116" s="2314" t="s">
        <v>1019</v>
      </c>
      <c r="B116" s="2314"/>
      <c r="C116" s="2314"/>
      <c r="D116" s="2314"/>
      <c r="E116" s="2314"/>
      <c r="F116" s="2314"/>
      <c r="G116" s="2314"/>
      <c r="H116" s="2314"/>
      <c r="I116" s="2314"/>
    </row>
  </sheetData>
  <mergeCells count="16">
    <mergeCell ref="A116:I116"/>
    <mergeCell ref="H4:I4"/>
    <mergeCell ref="A1:I1"/>
    <mergeCell ref="A2:I2"/>
    <mergeCell ref="A3:I3"/>
    <mergeCell ref="B5:C5"/>
    <mergeCell ref="D5:E5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1.02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A2" sqref="A2:I2"/>
    </sheetView>
  </sheetViews>
  <sheetFormatPr defaultRowHeight="15.75"/>
  <cols>
    <col min="1" max="1" width="40.42578125" style="924" bestFit="1" customWidth="1"/>
    <col min="2" max="6" width="12.5703125" style="924" customWidth="1"/>
    <col min="7" max="7" width="9.42578125" style="924" customWidth="1"/>
    <col min="8" max="8" width="12.42578125" style="924" customWidth="1"/>
    <col min="9" max="9" width="9.42578125" style="924" customWidth="1"/>
    <col min="10" max="256" width="9.140625" style="924"/>
    <col min="257" max="257" width="34.42578125" style="924" bestFit="1" customWidth="1"/>
    <col min="258" max="258" width="12.5703125" style="924" bestFit="1" customWidth="1"/>
    <col min="259" max="260" width="9.42578125" style="924" bestFit="1" customWidth="1"/>
    <col min="261" max="262" width="9.140625" style="924"/>
    <col min="263" max="263" width="7.28515625" style="924" bestFit="1" customWidth="1"/>
    <col min="264" max="264" width="9.5703125" style="924" customWidth="1"/>
    <col min="265" max="265" width="7.28515625" style="924" bestFit="1" customWidth="1"/>
    <col min="266" max="512" width="9.140625" style="924"/>
    <col min="513" max="513" width="34.42578125" style="924" bestFit="1" customWidth="1"/>
    <col min="514" max="514" width="12.5703125" style="924" bestFit="1" customWidth="1"/>
    <col min="515" max="516" width="9.42578125" style="924" bestFit="1" customWidth="1"/>
    <col min="517" max="518" width="9.140625" style="924"/>
    <col min="519" max="519" width="7.28515625" style="924" bestFit="1" customWidth="1"/>
    <col min="520" max="520" width="9.5703125" style="924" customWidth="1"/>
    <col min="521" max="521" width="7.28515625" style="924" bestFit="1" customWidth="1"/>
    <col min="522" max="768" width="9.140625" style="924"/>
    <col min="769" max="769" width="34.42578125" style="924" bestFit="1" customWidth="1"/>
    <col min="770" max="770" width="12.5703125" style="924" bestFit="1" customWidth="1"/>
    <col min="771" max="772" width="9.42578125" style="924" bestFit="1" customWidth="1"/>
    <col min="773" max="774" width="9.140625" style="924"/>
    <col min="775" max="775" width="7.28515625" style="924" bestFit="1" customWidth="1"/>
    <col min="776" max="776" width="9.5703125" style="924" customWidth="1"/>
    <col min="777" max="777" width="7.28515625" style="924" bestFit="1" customWidth="1"/>
    <col min="778" max="1024" width="9.140625" style="924"/>
    <col min="1025" max="1025" width="34.42578125" style="924" bestFit="1" customWidth="1"/>
    <col min="1026" max="1026" width="12.5703125" style="924" bestFit="1" customWidth="1"/>
    <col min="1027" max="1028" width="9.42578125" style="924" bestFit="1" customWidth="1"/>
    <col min="1029" max="1030" width="9.140625" style="924"/>
    <col min="1031" max="1031" width="7.28515625" style="924" bestFit="1" customWidth="1"/>
    <col min="1032" max="1032" width="9.5703125" style="924" customWidth="1"/>
    <col min="1033" max="1033" width="7.28515625" style="924" bestFit="1" customWidth="1"/>
    <col min="1034" max="1280" width="9.140625" style="924"/>
    <col min="1281" max="1281" width="34.42578125" style="924" bestFit="1" customWidth="1"/>
    <col min="1282" max="1282" width="12.5703125" style="924" bestFit="1" customWidth="1"/>
    <col min="1283" max="1284" width="9.42578125" style="924" bestFit="1" customWidth="1"/>
    <col min="1285" max="1286" width="9.140625" style="924"/>
    <col min="1287" max="1287" width="7.28515625" style="924" bestFit="1" customWidth="1"/>
    <col min="1288" max="1288" width="9.5703125" style="924" customWidth="1"/>
    <col min="1289" max="1289" width="7.28515625" style="924" bestFit="1" customWidth="1"/>
    <col min="1290" max="1536" width="9.140625" style="924"/>
    <col min="1537" max="1537" width="34.42578125" style="924" bestFit="1" customWidth="1"/>
    <col min="1538" max="1538" width="12.5703125" style="924" bestFit="1" customWidth="1"/>
    <col min="1539" max="1540" width="9.42578125" style="924" bestFit="1" customWidth="1"/>
    <col min="1541" max="1542" width="9.140625" style="924"/>
    <col min="1543" max="1543" width="7.28515625" style="924" bestFit="1" customWidth="1"/>
    <col min="1544" max="1544" width="9.5703125" style="924" customWidth="1"/>
    <col min="1545" max="1545" width="7.28515625" style="924" bestFit="1" customWidth="1"/>
    <col min="1546" max="1792" width="9.140625" style="924"/>
    <col min="1793" max="1793" width="34.42578125" style="924" bestFit="1" customWidth="1"/>
    <col min="1794" max="1794" width="12.5703125" style="924" bestFit="1" customWidth="1"/>
    <col min="1795" max="1796" width="9.42578125" style="924" bestFit="1" customWidth="1"/>
    <col min="1797" max="1798" width="9.140625" style="924"/>
    <col min="1799" max="1799" width="7.28515625" style="924" bestFit="1" customWidth="1"/>
    <col min="1800" max="1800" width="9.5703125" style="924" customWidth="1"/>
    <col min="1801" max="1801" width="7.28515625" style="924" bestFit="1" customWidth="1"/>
    <col min="1802" max="2048" width="9.140625" style="924"/>
    <col min="2049" max="2049" width="34.42578125" style="924" bestFit="1" customWidth="1"/>
    <col min="2050" max="2050" width="12.5703125" style="924" bestFit="1" customWidth="1"/>
    <col min="2051" max="2052" width="9.42578125" style="924" bestFit="1" customWidth="1"/>
    <col min="2053" max="2054" width="9.140625" style="924"/>
    <col min="2055" max="2055" width="7.28515625" style="924" bestFit="1" customWidth="1"/>
    <col min="2056" max="2056" width="9.5703125" style="924" customWidth="1"/>
    <col min="2057" max="2057" width="7.28515625" style="924" bestFit="1" customWidth="1"/>
    <col min="2058" max="2304" width="9.140625" style="924"/>
    <col min="2305" max="2305" width="34.42578125" style="924" bestFit="1" customWidth="1"/>
    <col min="2306" max="2306" width="12.5703125" style="924" bestFit="1" customWidth="1"/>
    <col min="2307" max="2308" width="9.42578125" style="924" bestFit="1" customWidth="1"/>
    <col min="2309" max="2310" width="9.140625" style="924"/>
    <col min="2311" max="2311" width="7.28515625" style="924" bestFit="1" customWidth="1"/>
    <col min="2312" max="2312" width="9.5703125" style="924" customWidth="1"/>
    <col min="2313" max="2313" width="7.28515625" style="924" bestFit="1" customWidth="1"/>
    <col min="2314" max="2560" width="9.140625" style="924"/>
    <col min="2561" max="2561" width="34.42578125" style="924" bestFit="1" customWidth="1"/>
    <col min="2562" max="2562" width="12.5703125" style="924" bestFit="1" customWidth="1"/>
    <col min="2563" max="2564" width="9.42578125" style="924" bestFit="1" customWidth="1"/>
    <col min="2565" max="2566" width="9.140625" style="924"/>
    <col min="2567" max="2567" width="7.28515625" style="924" bestFit="1" customWidth="1"/>
    <col min="2568" max="2568" width="9.5703125" style="924" customWidth="1"/>
    <col min="2569" max="2569" width="7.28515625" style="924" bestFit="1" customWidth="1"/>
    <col min="2570" max="2816" width="9.140625" style="924"/>
    <col min="2817" max="2817" width="34.42578125" style="924" bestFit="1" customWidth="1"/>
    <col min="2818" max="2818" width="12.5703125" style="924" bestFit="1" customWidth="1"/>
    <col min="2819" max="2820" width="9.42578125" style="924" bestFit="1" customWidth="1"/>
    <col min="2821" max="2822" width="9.140625" style="924"/>
    <col min="2823" max="2823" width="7.28515625" style="924" bestFit="1" customWidth="1"/>
    <col min="2824" max="2824" width="9.5703125" style="924" customWidth="1"/>
    <col min="2825" max="2825" width="7.28515625" style="924" bestFit="1" customWidth="1"/>
    <col min="2826" max="3072" width="9.140625" style="924"/>
    <col min="3073" max="3073" width="34.42578125" style="924" bestFit="1" customWidth="1"/>
    <col min="3074" max="3074" width="12.5703125" style="924" bestFit="1" customWidth="1"/>
    <col min="3075" max="3076" width="9.42578125" style="924" bestFit="1" customWidth="1"/>
    <col min="3077" max="3078" width="9.140625" style="924"/>
    <col min="3079" max="3079" width="7.28515625" style="924" bestFit="1" customWidth="1"/>
    <col min="3080" max="3080" width="9.5703125" style="924" customWidth="1"/>
    <col min="3081" max="3081" width="7.28515625" style="924" bestFit="1" customWidth="1"/>
    <col min="3082" max="3328" width="9.140625" style="924"/>
    <col min="3329" max="3329" width="34.42578125" style="924" bestFit="1" customWidth="1"/>
    <col min="3330" max="3330" width="12.5703125" style="924" bestFit="1" customWidth="1"/>
    <col min="3331" max="3332" width="9.42578125" style="924" bestFit="1" customWidth="1"/>
    <col min="3333" max="3334" width="9.140625" style="924"/>
    <col min="3335" max="3335" width="7.28515625" style="924" bestFit="1" customWidth="1"/>
    <col min="3336" max="3336" width="9.5703125" style="924" customWidth="1"/>
    <col min="3337" max="3337" width="7.28515625" style="924" bestFit="1" customWidth="1"/>
    <col min="3338" max="3584" width="9.140625" style="924"/>
    <col min="3585" max="3585" width="34.42578125" style="924" bestFit="1" customWidth="1"/>
    <col min="3586" max="3586" width="12.5703125" style="924" bestFit="1" customWidth="1"/>
    <col min="3587" max="3588" width="9.42578125" style="924" bestFit="1" customWidth="1"/>
    <col min="3589" max="3590" width="9.140625" style="924"/>
    <col min="3591" max="3591" width="7.28515625" style="924" bestFit="1" customWidth="1"/>
    <col min="3592" max="3592" width="9.5703125" style="924" customWidth="1"/>
    <col min="3593" max="3593" width="7.28515625" style="924" bestFit="1" customWidth="1"/>
    <col min="3594" max="3840" width="9.140625" style="924"/>
    <col min="3841" max="3841" width="34.42578125" style="924" bestFit="1" customWidth="1"/>
    <col min="3842" max="3842" width="12.5703125" style="924" bestFit="1" customWidth="1"/>
    <col min="3843" max="3844" width="9.42578125" style="924" bestFit="1" customWidth="1"/>
    <col min="3845" max="3846" width="9.140625" style="924"/>
    <col min="3847" max="3847" width="7.28515625" style="924" bestFit="1" customWidth="1"/>
    <col min="3848" max="3848" width="9.5703125" style="924" customWidth="1"/>
    <col min="3849" max="3849" width="7.28515625" style="924" bestFit="1" customWidth="1"/>
    <col min="3850" max="4096" width="9.140625" style="924"/>
    <col min="4097" max="4097" width="34.42578125" style="924" bestFit="1" customWidth="1"/>
    <col min="4098" max="4098" width="12.5703125" style="924" bestFit="1" customWidth="1"/>
    <col min="4099" max="4100" width="9.42578125" style="924" bestFit="1" customWidth="1"/>
    <col min="4101" max="4102" width="9.140625" style="924"/>
    <col min="4103" max="4103" width="7.28515625" style="924" bestFit="1" customWidth="1"/>
    <col min="4104" max="4104" width="9.5703125" style="924" customWidth="1"/>
    <col min="4105" max="4105" width="7.28515625" style="924" bestFit="1" customWidth="1"/>
    <col min="4106" max="4352" width="9.140625" style="924"/>
    <col min="4353" max="4353" width="34.42578125" style="924" bestFit="1" customWidth="1"/>
    <col min="4354" max="4354" width="12.5703125" style="924" bestFit="1" customWidth="1"/>
    <col min="4355" max="4356" width="9.42578125" style="924" bestFit="1" customWidth="1"/>
    <col min="4357" max="4358" width="9.140625" style="924"/>
    <col min="4359" max="4359" width="7.28515625" style="924" bestFit="1" customWidth="1"/>
    <col min="4360" max="4360" width="9.5703125" style="924" customWidth="1"/>
    <col min="4361" max="4361" width="7.28515625" style="924" bestFit="1" customWidth="1"/>
    <col min="4362" max="4608" width="9.140625" style="924"/>
    <col min="4609" max="4609" width="34.42578125" style="924" bestFit="1" customWidth="1"/>
    <col min="4610" max="4610" width="12.5703125" style="924" bestFit="1" customWidth="1"/>
    <col min="4611" max="4612" width="9.42578125" style="924" bestFit="1" customWidth="1"/>
    <col min="4613" max="4614" width="9.140625" style="924"/>
    <col min="4615" max="4615" width="7.28515625" style="924" bestFit="1" customWidth="1"/>
    <col min="4616" max="4616" width="9.5703125" style="924" customWidth="1"/>
    <col min="4617" max="4617" width="7.28515625" style="924" bestFit="1" customWidth="1"/>
    <col min="4618" max="4864" width="9.140625" style="924"/>
    <col min="4865" max="4865" width="34.42578125" style="924" bestFit="1" customWidth="1"/>
    <col min="4866" max="4866" width="12.5703125" style="924" bestFit="1" customWidth="1"/>
    <col min="4867" max="4868" width="9.42578125" style="924" bestFit="1" customWidth="1"/>
    <col min="4869" max="4870" width="9.140625" style="924"/>
    <col min="4871" max="4871" width="7.28515625" style="924" bestFit="1" customWidth="1"/>
    <col min="4872" max="4872" width="9.5703125" style="924" customWidth="1"/>
    <col min="4873" max="4873" width="7.28515625" style="924" bestFit="1" customWidth="1"/>
    <col min="4874" max="5120" width="9.140625" style="924"/>
    <col min="5121" max="5121" width="34.42578125" style="924" bestFit="1" customWidth="1"/>
    <col min="5122" max="5122" width="12.5703125" style="924" bestFit="1" customWidth="1"/>
    <col min="5123" max="5124" width="9.42578125" style="924" bestFit="1" customWidth="1"/>
    <col min="5125" max="5126" width="9.140625" style="924"/>
    <col min="5127" max="5127" width="7.28515625" style="924" bestFit="1" customWidth="1"/>
    <col min="5128" max="5128" width="9.5703125" style="924" customWidth="1"/>
    <col min="5129" max="5129" width="7.28515625" style="924" bestFit="1" customWidth="1"/>
    <col min="5130" max="5376" width="9.140625" style="924"/>
    <col min="5377" max="5377" width="34.42578125" style="924" bestFit="1" customWidth="1"/>
    <col min="5378" max="5378" width="12.5703125" style="924" bestFit="1" customWidth="1"/>
    <col min="5379" max="5380" width="9.42578125" style="924" bestFit="1" customWidth="1"/>
    <col min="5381" max="5382" width="9.140625" style="924"/>
    <col min="5383" max="5383" width="7.28515625" style="924" bestFit="1" customWidth="1"/>
    <col min="5384" max="5384" width="9.5703125" style="924" customWidth="1"/>
    <col min="5385" max="5385" width="7.28515625" style="924" bestFit="1" customWidth="1"/>
    <col min="5386" max="5632" width="9.140625" style="924"/>
    <col min="5633" max="5633" width="34.42578125" style="924" bestFit="1" customWidth="1"/>
    <col min="5634" max="5634" width="12.5703125" style="924" bestFit="1" customWidth="1"/>
    <col min="5635" max="5636" width="9.42578125" style="924" bestFit="1" customWidth="1"/>
    <col min="5637" max="5638" width="9.140625" style="924"/>
    <col min="5639" max="5639" width="7.28515625" style="924" bestFit="1" customWidth="1"/>
    <col min="5640" max="5640" width="9.5703125" style="924" customWidth="1"/>
    <col min="5641" max="5641" width="7.28515625" style="924" bestFit="1" customWidth="1"/>
    <col min="5642" max="5888" width="9.140625" style="924"/>
    <col min="5889" max="5889" width="34.42578125" style="924" bestFit="1" customWidth="1"/>
    <col min="5890" max="5890" width="12.5703125" style="924" bestFit="1" customWidth="1"/>
    <col min="5891" max="5892" width="9.42578125" style="924" bestFit="1" customWidth="1"/>
    <col min="5893" max="5894" width="9.140625" style="924"/>
    <col min="5895" max="5895" width="7.28515625" style="924" bestFit="1" customWidth="1"/>
    <col min="5896" max="5896" width="9.5703125" style="924" customWidth="1"/>
    <col min="5897" max="5897" width="7.28515625" style="924" bestFit="1" customWidth="1"/>
    <col min="5898" max="6144" width="9.140625" style="924"/>
    <col min="6145" max="6145" width="34.42578125" style="924" bestFit="1" customWidth="1"/>
    <col min="6146" max="6146" width="12.5703125" style="924" bestFit="1" customWidth="1"/>
    <col min="6147" max="6148" width="9.42578125" style="924" bestFit="1" customWidth="1"/>
    <col min="6149" max="6150" width="9.140625" style="924"/>
    <col min="6151" max="6151" width="7.28515625" style="924" bestFit="1" customWidth="1"/>
    <col min="6152" max="6152" width="9.5703125" style="924" customWidth="1"/>
    <col min="6153" max="6153" width="7.28515625" style="924" bestFit="1" customWidth="1"/>
    <col min="6154" max="6400" width="9.140625" style="924"/>
    <col min="6401" max="6401" width="34.42578125" style="924" bestFit="1" customWidth="1"/>
    <col min="6402" max="6402" width="12.5703125" style="924" bestFit="1" customWidth="1"/>
    <col min="6403" max="6404" width="9.42578125" style="924" bestFit="1" customWidth="1"/>
    <col min="6405" max="6406" width="9.140625" style="924"/>
    <col min="6407" max="6407" width="7.28515625" style="924" bestFit="1" customWidth="1"/>
    <col min="6408" max="6408" width="9.5703125" style="924" customWidth="1"/>
    <col min="6409" max="6409" width="7.28515625" style="924" bestFit="1" customWidth="1"/>
    <col min="6410" max="6656" width="9.140625" style="924"/>
    <col min="6657" max="6657" width="34.42578125" style="924" bestFit="1" customWidth="1"/>
    <col min="6658" max="6658" width="12.5703125" style="924" bestFit="1" customWidth="1"/>
    <col min="6659" max="6660" width="9.42578125" style="924" bestFit="1" customWidth="1"/>
    <col min="6661" max="6662" width="9.140625" style="924"/>
    <col min="6663" max="6663" width="7.28515625" style="924" bestFit="1" customWidth="1"/>
    <col min="6664" max="6664" width="9.5703125" style="924" customWidth="1"/>
    <col min="6665" max="6665" width="7.28515625" style="924" bestFit="1" customWidth="1"/>
    <col min="6666" max="6912" width="9.140625" style="924"/>
    <col min="6913" max="6913" width="34.42578125" style="924" bestFit="1" customWidth="1"/>
    <col min="6914" max="6914" width="12.5703125" style="924" bestFit="1" customWidth="1"/>
    <col min="6915" max="6916" width="9.42578125" style="924" bestFit="1" customWidth="1"/>
    <col min="6917" max="6918" width="9.140625" style="924"/>
    <col min="6919" max="6919" width="7.28515625" style="924" bestFit="1" customWidth="1"/>
    <col min="6920" max="6920" width="9.5703125" style="924" customWidth="1"/>
    <col min="6921" max="6921" width="7.28515625" style="924" bestFit="1" customWidth="1"/>
    <col min="6922" max="7168" width="9.140625" style="924"/>
    <col min="7169" max="7169" width="34.42578125" style="924" bestFit="1" customWidth="1"/>
    <col min="7170" max="7170" width="12.5703125" style="924" bestFit="1" customWidth="1"/>
    <col min="7171" max="7172" width="9.42578125" style="924" bestFit="1" customWidth="1"/>
    <col min="7173" max="7174" width="9.140625" style="924"/>
    <col min="7175" max="7175" width="7.28515625" style="924" bestFit="1" customWidth="1"/>
    <col min="7176" max="7176" width="9.5703125" style="924" customWidth="1"/>
    <col min="7177" max="7177" width="7.28515625" style="924" bestFit="1" customWidth="1"/>
    <col min="7178" max="7424" width="9.140625" style="924"/>
    <col min="7425" max="7425" width="34.42578125" style="924" bestFit="1" customWidth="1"/>
    <col min="7426" max="7426" width="12.5703125" style="924" bestFit="1" customWidth="1"/>
    <col min="7427" max="7428" width="9.42578125" style="924" bestFit="1" customWidth="1"/>
    <col min="7429" max="7430" width="9.140625" style="924"/>
    <col min="7431" max="7431" width="7.28515625" style="924" bestFit="1" customWidth="1"/>
    <col min="7432" max="7432" width="9.5703125" style="924" customWidth="1"/>
    <col min="7433" max="7433" width="7.28515625" style="924" bestFit="1" customWidth="1"/>
    <col min="7434" max="7680" width="9.140625" style="924"/>
    <col min="7681" max="7681" width="34.42578125" style="924" bestFit="1" customWidth="1"/>
    <col min="7682" max="7682" width="12.5703125" style="924" bestFit="1" customWidth="1"/>
    <col min="7683" max="7684" width="9.42578125" style="924" bestFit="1" customWidth="1"/>
    <col min="7685" max="7686" width="9.140625" style="924"/>
    <col min="7687" max="7687" width="7.28515625" style="924" bestFit="1" customWidth="1"/>
    <col min="7688" max="7688" width="9.5703125" style="924" customWidth="1"/>
    <col min="7689" max="7689" width="7.28515625" style="924" bestFit="1" customWidth="1"/>
    <col min="7690" max="7936" width="9.140625" style="924"/>
    <col min="7937" max="7937" width="34.42578125" style="924" bestFit="1" customWidth="1"/>
    <col min="7938" max="7938" width="12.5703125" style="924" bestFit="1" customWidth="1"/>
    <col min="7939" max="7940" width="9.42578125" style="924" bestFit="1" customWidth="1"/>
    <col min="7941" max="7942" width="9.140625" style="924"/>
    <col min="7943" max="7943" width="7.28515625" style="924" bestFit="1" customWidth="1"/>
    <col min="7944" max="7944" width="9.5703125" style="924" customWidth="1"/>
    <col min="7945" max="7945" width="7.28515625" style="924" bestFit="1" customWidth="1"/>
    <col min="7946" max="8192" width="9.140625" style="924"/>
    <col min="8193" max="8193" width="34.42578125" style="924" bestFit="1" customWidth="1"/>
    <col min="8194" max="8194" width="12.5703125" style="924" bestFit="1" customWidth="1"/>
    <col min="8195" max="8196" width="9.42578125" style="924" bestFit="1" customWidth="1"/>
    <col min="8197" max="8198" width="9.140625" style="924"/>
    <col min="8199" max="8199" width="7.28515625" style="924" bestFit="1" customWidth="1"/>
    <col min="8200" max="8200" width="9.5703125" style="924" customWidth="1"/>
    <col min="8201" max="8201" width="7.28515625" style="924" bestFit="1" customWidth="1"/>
    <col min="8202" max="8448" width="9.140625" style="924"/>
    <col min="8449" max="8449" width="34.42578125" style="924" bestFit="1" customWidth="1"/>
    <col min="8450" max="8450" width="12.5703125" style="924" bestFit="1" customWidth="1"/>
    <col min="8451" max="8452" width="9.42578125" style="924" bestFit="1" customWidth="1"/>
    <col min="8453" max="8454" width="9.140625" style="924"/>
    <col min="8455" max="8455" width="7.28515625" style="924" bestFit="1" customWidth="1"/>
    <col min="8456" max="8456" width="9.5703125" style="924" customWidth="1"/>
    <col min="8457" max="8457" width="7.28515625" style="924" bestFit="1" customWidth="1"/>
    <col min="8458" max="8704" width="9.140625" style="924"/>
    <col min="8705" max="8705" width="34.42578125" style="924" bestFit="1" customWidth="1"/>
    <col min="8706" max="8706" width="12.5703125" style="924" bestFit="1" customWidth="1"/>
    <col min="8707" max="8708" width="9.42578125" style="924" bestFit="1" customWidth="1"/>
    <col min="8709" max="8710" width="9.140625" style="924"/>
    <col min="8711" max="8711" width="7.28515625" style="924" bestFit="1" customWidth="1"/>
    <col min="8712" max="8712" width="9.5703125" style="924" customWidth="1"/>
    <col min="8713" max="8713" width="7.28515625" style="924" bestFit="1" customWidth="1"/>
    <col min="8714" max="8960" width="9.140625" style="924"/>
    <col min="8961" max="8961" width="34.42578125" style="924" bestFit="1" customWidth="1"/>
    <col min="8962" max="8962" width="12.5703125" style="924" bestFit="1" customWidth="1"/>
    <col min="8963" max="8964" width="9.42578125" style="924" bestFit="1" customWidth="1"/>
    <col min="8965" max="8966" width="9.140625" style="924"/>
    <col min="8967" max="8967" width="7.28515625" style="924" bestFit="1" customWidth="1"/>
    <col min="8968" max="8968" width="9.5703125" style="924" customWidth="1"/>
    <col min="8969" max="8969" width="7.28515625" style="924" bestFit="1" customWidth="1"/>
    <col min="8970" max="9216" width="9.140625" style="924"/>
    <col min="9217" max="9217" width="34.42578125" style="924" bestFit="1" customWidth="1"/>
    <col min="9218" max="9218" width="12.5703125" style="924" bestFit="1" customWidth="1"/>
    <col min="9219" max="9220" width="9.42578125" style="924" bestFit="1" customWidth="1"/>
    <col min="9221" max="9222" width="9.140625" style="924"/>
    <col min="9223" max="9223" width="7.28515625" style="924" bestFit="1" customWidth="1"/>
    <col min="9224" max="9224" width="9.5703125" style="924" customWidth="1"/>
    <col min="9225" max="9225" width="7.28515625" style="924" bestFit="1" customWidth="1"/>
    <col min="9226" max="9472" width="9.140625" style="924"/>
    <col min="9473" max="9473" width="34.42578125" style="924" bestFit="1" customWidth="1"/>
    <col min="9474" max="9474" width="12.5703125" style="924" bestFit="1" customWidth="1"/>
    <col min="9475" max="9476" width="9.42578125" style="924" bestFit="1" customWidth="1"/>
    <col min="9477" max="9478" width="9.140625" style="924"/>
    <col min="9479" max="9479" width="7.28515625" style="924" bestFit="1" customWidth="1"/>
    <col min="9480" max="9480" width="9.5703125" style="924" customWidth="1"/>
    <col min="9481" max="9481" width="7.28515625" style="924" bestFit="1" customWidth="1"/>
    <col min="9482" max="9728" width="9.140625" style="924"/>
    <col min="9729" max="9729" width="34.42578125" style="924" bestFit="1" customWidth="1"/>
    <col min="9730" max="9730" width="12.5703125" style="924" bestFit="1" customWidth="1"/>
    <col min="9731" max="9732" width="9.42578125" style="924" bestFit="1" customWidth="1"/>
    <col min="9733" max="9734" width="9.140625" style="924"/>
    <col min="9735" max="9735" width="7.28515625" style="924" bestFit="1" customWidth="1"/>
    <col min="9736" max="9736" width="9.5703125" style="924" customWidth="1"/>
    <col min="9737" max="9737" width="7.28515625" style="924" bestFit="1" customWidth="1"/>
    <col min="9738" max="9984" width="9.140625" style="924"/>
    <col min="9985" max="9985" width="34.42578125" style="924" bestFit="1" customWidth="1"/>
    <col min="9986" max="9986" width="12.5703125" style="924" bestFit="1" customWidth="1"/>
    <col min="9987" max="9988" width="9.42578125" style="924" bestFit="1" customWidth="1"/>
    <col min="9989" max="9990" width="9.140625" style="924"/>
    <col min="9991" max="9991" width="7.28515625" style="924" bestFit="1" customWidth="1"/>
    <col min="9992" max="9992" width="9.5703125" style="924" customWidth="1"/>
    <col min="9993" max="9993" width="7.28515625" style="924" bestFit="1" customWidth="1"/>
    <col min="9994" max="10240" width="9.140625" style="924"/>
    <col min="10241" max="10241" width="34.42578125" style="924" bestFit="1" customWidth="1"/>
    <col min="10242" max="10242" width="12.5703125" style="924" bestFit="1" customWidth="1"/>
    <col min="10243" max="10244" width="9.42578125" style="924" bestFit="1" customWidth="1"/>
    <col min="10245" max="10246" width="9.140625" style="924"/>
    <col min="10247" max="10247" width="7.28515625" style="924" bestFit="1" customWidth="1"/>
    <col min="10248" max="10248" width="9.5703125" style="924" customWidth="1"/>
    <col min="10249" max="10249" width="7.28515625" style="924" bestFit="1" customWidth="1"/>
    <col min="10250" max="10496" width="9.140625" style="924"/>
    <col min="10497" max="10497" width="34.42578125" style="924" bestFit="1" customWidth="1"/>
    <col min="10498" max="10498" width="12.5703125" style="924" bestFit="1" customWidth="1"/>
    <col min="10499" max="10500" width="9.42578125" style="924" bestFit="1" customWidth="1"/>
    <col min="10501" max="10502" width="9.140625" style="924"/>
    <col min="10503" max="10503" width="7.28515625" style="924" bestFit="1" customWidth="1"/>
    <col min="10504" max="10504" width="9.5703125" style="924" customWidth="1"/>
    <col min="10505" max="10505" width="7.28515625" style="924" bestFit="1" customWidth="1"/>
    <col min="10506" max="10752" width="9.140625" style="924"/>
    <col min="10753" max="10753" width="34.42578125" style="924" bestFit="1" customWidth="1"/>
    <col min="10754" max="10754" width="12.5703125" style="924" bestFit="1" customWidth="1"/>
    <col min="10755" max="10756" width="9.42578125" style="924" bestFit="1" customWidth="1"/>
    <col min="10757" max="10758" width="9.140625" style="924"/>
    <col min="10759" max="10759" width="7.28515625" style="924" bestFit="1" customWidth="1"/>
    <col min="10760" max="10760" width="9.5703125" style="924" customWidth="1"/>
    <col min="10761" max="10761" width="7.28515625" style="924" bestFit="1" customWidth="1"/>
    <col min="10762" max="11008" width="9.140625" style="924"/>
    <col min="11009" max="11009" width="34.42578125" style="924" bestFit="1" customWidth="1"/>
    <col min="11010" max="11010" width="12.5703125" style="924" bestFit="1" customWidth="1"/>
    <col min="11011" max="11012" width="9.42578125" style="924" bestFit="1" customWidth="1"/>
    <col min="11013" max="11014" width="9.140625" style="924"/>
    <col min="11015" max="11015" width="7.28515625" style="924" bestFit="1" customWidth="1"/>
    <col min="11016" max="11016" width="9.5703125" style="924" customWidth="1"/>
    <col min="11017" max="11017" width="7.28515625" style="924" bestFit="1" customWidth="1"/>
    <col min="11018" max="11264" width="9.140625" style="924"/>
    <col min="11265" max="11265" width="34.42578125" style="924" bestFit="1" customWidth="1"/>
    <col min="11266" max="11266" width="12.5703125" style="924" bestFit="1" customWidth="1"/>
    <col min="11267" max="11268" width="9.42578125" style="924" bestFit="1" customWidth="1"/>
    <col min="11269" max="11270" width="9.140625" style="924"/>
    <col min="11271" max="11271" width="7.28515625" style="924" bestFit="1" customWidth="1"/>
    <col min="11272" max="11272" width="9.5703125" style="924" customWidth="1"/>
    <col min="11273" max="11273" width="7.28515625" style="924" bestFit="1" customWidth="1"/>
    <col min="11274" max="11520" width="9.140625" style="924"/>
    <col min="11521" max="11521" width="34.42578125" style="924" bestFit="1" customWidth="1"/>
    <col min="11522" max="11522" width="12.5703125" style="924" bestFit="1" customWidth="1"/>
    <col min="11523" max="11524" width="9.42578125" style="924" bestFit="1" customWidth="1"/>
    <col min="11525" max="11526" width="9.140625" style="924"/>
    <col min="11527" max="11527" width="7.28515625" style="924" bestFit="1" customWidth="1"/>
    <col min="11528" max="11528" width="9.5703125" style="924" customWidth="1"/>
    <col min="11529" max="11529" width="7.28515625" style="924" bestFit="1" customWidth="1"/>
    <col min="11530" max="11776" width="9.140625" style="924"/>
    <col min="11777" max="11777" width="34.42578125" style="924" bestFit="1" customWidth="1"/>
    <col min="11778" max="11778" width="12.5703125" style="924" bestFit="1" customWidth="1"/>
    <col min="11779" max="11780" width="9.42578125" style="924" bestFit="1" customWidth="1"/>
    <col min="11781" max="11782" width="9.140625" style="924"/>
    <col min="11783" max="11783" width="7.28515625" style="924" bestFit="1" customWidth="1"/>
    <col min="11784" max="11784" width="9.5703125" style="924" customWidth="1"/>
    <col min="11785" max="11785" width="7.28515625" style="924" bestFit="1" customWidth="1"/>
    <col min="11786" max="12032" width="9.140625" style="924"/>
    <col min="12033" max="12033" width="34.42578125" style="924" bestFit="1" customWidth="1"/>
    <col min="12034" max="12034" width="12.5703125" style="924" bestFit="1" customWidth="1"/>
    <col min="12035" max="12036" width="9.42578125" style="924" bestFit="1" customWidth="1"/>
    <col min="12037" max="12038" width="9.140625" style="924"/>
    <col min="12039" max="12039" width="7.28515625" style="924" bestFit="1" customWidth="1"/>
    <col min="12040" max="12040" width="9.5703125" style="924" customWidth="1"/>
    <col min="12041" max="12041" width="7.28515625" style="924" bestFit="1" customWidth="1"/>
    <col min="12042" max="12288" width="9.140625" style="924"/>
    <col min="12289" max="12289" width="34.42578125" style="924" bestFit="1" customWidth="1"/>
    <col min="12290" max="12290" width="12.5703125" style="924" bestFit="1" customWidth="1"/>
    <col min="12291" max="12292" width="9.42578125" style="924" bestFit="1" customWidth="1"/>
    <col min="12293" max="12294" width="9.140625" style="924"/>
    <col min="12295" max="12295" width="7.28515625" style="924" bestFit="1" customWidth="1"/>
    <col min="12296" max="12296" width="9.5703125" style="924" customWidth="1"/>
    <col min="12297" max="12297" width="7.28515625" style="924" bestFit="1" customWidth="1"/>
    <col min="12298" max="12544" width="9.140625" style="924"/>
    <col min="12545" max="12545" width="34.42578125" style="924" bestFit="1" customWidth="1"/>
    <col min="12546" max="12546" width="12.5703125" style="924" bestFit="1" customWidth="1"/>
    <col min="12547" max="12548" width="9.42578125" style="924" bestFit="1" customWidth="1"/>
    <col min="12549" max="12550" width="9.140625" style="924"/>
    <col min="12551" max="12551" width="7.28515625" style="924" bestFit="1" customWidth="1"/>
    <col min="12552" max="12552" width="9.5703125" style="924" customWidth="1"/>
    <col min="12553" max="12553" width="7.28515625" style="924" bestFit="1" customWidth="1"/>
    <col min="12554" max="12800" width="9.140625" style="924"/>
    <col min="12801" max="12801" width="34.42578125" style="924" bestFit="1" customWidth="1"/>
    <col min="12802" max="12802" width="12.5703125" style="924" bestFit="1" customWidth="1"/>
    <col min="12803" max="12804" width="9.42578125" style="924" bestFit="1" customWidth="1"/>
    <col min="12805" max="12806" width="9.140625" style="924"/>
    <col min="12807" max="12807" width="7.28515625" style="924" bestFit="1" customWidth="1"/>
    <col min="12808" max="12808" width="9.5703125" style="924" customWidth="1"/>
    <col min="12809" max="12809" width="7.28515625" style="924" bestFit="1" customWidth="1"/>
    <col min="12810" max="13056" width="9.140625" style="924"/>
    <col min="13057" max="13057" width="34.42578125" style="924" bestFit="1" customWidth="1"/>
    <col min="13058" max="13058" width="12.5703125" style="924" bestFit="1" customWidth="1"/>
    <col min="13059" max="13060" width="9.42578125" style="924" bestFit="1" customWidth="1"/>
    <col min="13061" max="13062" width="9.140625" style="924"/>
    <col min="13063" max="13063" width="7.28515625" style="924" bestFit="1" customWidth="1"/>
    <col min="13064" max="13064" width="9.5703125" style="924" customWidth="1"/>
    <col min="13065" max="13065" width="7.28515625" style="924" bestFit="1" customWidth="1"/>
    <col min="13066" max="13312" width="9.140625" style="924"/>
    <col min="13313" max="13313" width="34.42578125" style="924" bestFit="1" customWidth="1"/>
    <col min="13314" max="13314" width="12.5703125" style="924" bestFit="1" customWidth="1"/>
    <col min="13315" max="13316" width="9.42578125" style="924" bestFit="1" customWidth="1"/>
    <col min="13317" max="13318" width="9.140625" style="924"/>
    <col min="13319" max="13319" width="7.28515625" style="924" bestFit="1" customWidth="1"/>
    <col min="13320" max="13320" width="9.5703125" style="924" customWidth="1"/>
    <col min="13321" max="13321" width="7.28515625" style="924" bestFit="1" customWidth="1"/>
    <col min="13322" max="13568" width="9.140625" style="924"/>
    <col min="13569" max="13569" width="34.42578125" style="924" bestFit="1" customWidth="1"/>
    <col min="13570" max="13570" width="12.5703125" style="924" bestFit="1" customWidth="1"/>
    <col min="13571" max="13572" width="9.42578125" style="924" bestFit="1" customWidth="1"/>
    <col min="13573" max="13574" width="9.140625" style="924"/>
    <col min="13575" max="13575" width="7.28515625" style="924" bestFit="1" customWidth="1"/>
    <col min="13576" max="13576" width="9.5703125" style="924" customWidth="1"/>
    <col min="13577" max="13577" width="7.28515625" style="924" bestFit="1" customWidth="1"/>
    <col min="13578" max="13824" width="9.140625" style="924"/>
    <col min="13825" max="13825" width="34.42578125" style="924" bestFit="1" customWidth="1"/>
    <col min="13826" max="13826" width="12.5703125" style="924" bestFit="1" customWidth="1"/>
    <col min="13827" max="13828" width="9.42578125" style="924" bestFit="1" customWidth="1"/>
    <col min="13829" max="13830" width="9.140625" style="924"/>
    <col min="13831" max="13831" width="7.28515625" style="924" bestFit="1" customWidth="1"/>
    <col min="13832" max="13832" width="9.5703125" style="924" customWidth="1"/>
    <col min="13833" max="13833" width="7.28515625" style="924" bestFit="1" customWidth="1"/>
    <col min="13834" max="14080" width="9.140625" style="924"/>
    <col min="14081" max="14081" width="34.42578125" style="924" bestFit="1" customWidth="1"/>
    <col min="14082" max="14082" width="12.5703125" style="924" bestFit="1" customWidth="1"/>
    <col min="14083" max="14084" width="9.42578125" style="924" bestFit="1" customWidth="1"/>
    <col min="14085" max="14086" width="9.140625" style="924"/>
    <col min="14087" max="14087" width="7.28515625" style="924" bestFit="1" customWidth="1"/>
    <col min="14088" max="14088" width="9.5703125" style="924" customWidth="1"/>
    <col min="14089" max="14089" width="7.28515625" style="924" bestFit="1" customWidth="1"/>
    <col min="14090" max="14336" width="9.140625" style="924"/>
    <col min="14337" max="14337" width="34.42578125" style="924" bestFit="1" customWidth="1"/>
    <col min="14338" max="14338" width="12.5703125" style="924" bestFit="1" customWidth="1"/>
    <col min="14339" max="14340" width="9.42578125" style="924" bestFit="1" customWidth="1"/>
    <col min="14341" max="14342" width="9.140625" style="924"/>
    <col min="14343" max="14343" width="7.28515625" style="924" bestFit="1" customWidth="1"/>
    <col min="14344" max="14344" width="9.5703125" style="924" customWidth="1"/>
    <col min="14345" max="14345" width="7.28515625" style="924" bestFit="1" customWidth="1"/>
    <col min="14346" max="14592" width="9.140625" style="924"/>
    <col min="14593" max="14593" width="34.42578125" style="924" bestFit="1" customWidth="1"/>
    <col min="14594" max="14594" width="12.5703125" style="924" bestFit="1" customWidth="1"/>
    <col min="14595" max="14596" width="9.42578125" style="924" bestFit="1" customWidth="1"/>
    <col min="14597" max="14598" width="9.140625" style="924"/>
    <col min="14599" max="14599" width="7.28515625" style="924" bestFit="1" customWidth="1"/>
    <col min="14600" max="14600" width="9.5703125" style="924" customWidth="1"/>
    <col min="14601" max="14601" width="7.28515625" style="924" bestFit="1" customWidth="1"/>
    <col min="14602" max="14848" width="9.140625" style="924"/>
    <col min="14849" max="14849" width="34.42578125" style="924" bestFit="1" customWidth="1"/>
    <col min="14850" max="14850" width="12.5703125" style="924" bestFit="1" customWidth="1"/>
    <col min="14851" max="14852" width="9.42578125" style="924" bestFit="1" customWidth="1"/>
    <col min="14853" max="14854" width="9.140625" style="924"/>
    <col min="14855" max="14855" width="7.28515625" style="924" bestFit="1" customWidth="1"/>
    <col min="14856" max="14856" width="9.5703125" style="924" customWidth="1"/>
    <col min="14857" max="14857" width="7.28515625" style="924" bestFit="1" customWidth="1"/>
    <col min="14858" max="15104" width="9.140625" style="924"/>
    <col min="15105" max="15105" width="34.42578125" style="924" bestFit="1" customWidth="1"/>
    <col min="15106" max="15106" width="12.5703125" style="924" bestFit="1" customWidth="1"/>
    <col min="15107" max="15108" width="9.42578125" style="924" bestFit="1" customWidth="1"/>
    <col min="15109" max="15110" width="9.140625" style="924"/>
    <col min="15111" max="15111" width="7.28515625" style="924" bestFit="1" customWidth="1"/>
    <col min="15112" max="15112" width="9.5703125" style="924" customWidth="1"/>
    <col min="15113" max="15113" width="7.28515625" style="924" bestFit="1" customWidth="1"/>
    <col min="15114" max="15360" width="9.140625" style="924"/>
    <col min="15361" max="15361" width="34.42578125" style="924" bestFit="1" customWidth="1"/>
    <col min="15362" max="15362" width="12.5703125" style="924" bestFit="1" customWidth="1"/>
    <col min="15363" max="15364" width="9.42578125" style="924" bestFit="1" customWidth="1"/>
    <col min="15365" max="15366" width="9.140625" style="924"/>
    <col min="15367" max="15367" width="7.28515625" style="924" bestFit="1" customWidth="1"/>
    <col min="15368" max="15368" width="9.5703125" style="924" customWidth="1"/>
    <col min="15369" max="15369" width="7.28515625" style="924" bestFit="1" customWidth="1"/>
    <col min="15370" max="15616" width="9.140625" style="924"/>
    <col min="15617" max="15617" width="34.42578125" style="924" bestFit="1" customWidth="1"/>
    <col min="15618" max="15618" width="12.5703125" style="924" bestFit="1" customWidth="1"/>
    <col min="15619" max="15620" width="9.42578125" style="924" bestFit="1" customWidth="1"/>
    <col min="15621" max="15622" width="9.140625" style="924"/>
    <col min="15623" max="15623" width="7.28515625" style="924" bestFit="1" customWidth="1"/>
    <col min="15624" max="15624" width="9.5703125" style="924" customWidth="1"/>
    <col min="15625" max="15625" width="7.28515625" style="924" bestFit="1" customWidth="1"/>
    <col min="15626" max="15872" width="9.140625" style="924"/>
    <col min="15873" max="15873" width="34.42578125" style="924" bestFit="1" customWidth="1"/>
    <col min="15874" max="15874" width="12.5703125" style="924" bestFit="1" customWidth="1"/>
    <col min="15875" max="15876" width="9.42578125" style="924" bestFit="1" customWidth="1"/>
    <col min="15877" max="15878" width="9.140625" style="924"/>
    <col min="15879" max="15879" width="7.28515625" style="924" bestFit="1" customWidth="1"/>
    <col min="15880" max="15880" width="9.5703125" style="924" customWidth="1"/>
    <col min="15881" max="15881" width="7.28515625" style="924" bestFit="1" customWidth="1"/>
    <col min="15882" max="16128" width="9.140625" style="924"/>
    <col min="16129" max="16129" width="34.42578125" style="924" bestFit="1" customWidth="1"/>
    <col min="16130" max="16130" width="12.5703125" style="924" bestFit="1" customWidth="1"/>
    <col min="16131" max="16132" width="9.42578125" style="924" bestFit="1" customWidth="1"/>
    <col min="16133" max="16134" width="9.140625" style="924"/>
    <col min="16135" max="16135" width="7.28515625" style="924" bestFit="1" customWidth="1"/>
    <col min="16136" max="16136" width="9.5703125" style="924" customWidth="1"/>
    <col min="16137" max="16137" width="7.28515625" style="924" bestFit="1" customWidth="1"/>
    <col min="16138" max="16384" width="9.140625" style="924"/>
  </cols>
  <sheetData>
    <row r="1" spans="1:25">
      <c r="A1" s="2316" t="s">
        <v>1171</v>
      </c>
      <c r="B1" s="2316"/>
      <c r="C1" s="2316"/>
      <c r="D1" s="2316"/>
      <c r="E1" s="2316"/>
      <c r="F1" s="2316"/>
      <c r="G1" s="2316"/>
      <c r="H1" s="2316"/>
      <c r="I1" s="2316"/>
    </row>
    <row r="2" spans="1:25">
      <c r="A2" s="2316" t="s">
        <v>238</v>
      </c>
      <c r="B2" s="2316"/>
      <c r="C2" s="2316"/>
      <c r="D2" s="2316"/>
      <c r="E2" s="2316"/>
      <c r="F2" s="2316"/>
      <c r="G2" s="2316"/>
      <c r="H2" s="2316"/>
      <c r="I2" s="2316"/>
    </row>
    <row r="3" spans="1:25">
      <c r="A3" s="2316" t="s">
        <v>1170</v>
      </c>
      <c r="B3" s="2316"/>
      <c r="C3" s="2316"/>
      <c r="D3" s="2316"/>
      <c r="E3" s="2316"/>
      <c r="F3" s="2316"/>
      <c r="G3" s="2316"/>
      <c r="H3" s="2316"/>
      <c r="I3" s="2316"/>
    </row>
    <row r="4" spans="1:25" ht="16.5" thickBot="1">
      <c r="A4" s="1208"/>
      <c r="B4" s="1208"/>
      <c r="C4" s="1208"/>
      <c r="D4" s="1208"/>
      <c r="E4" s="1208"/>
      <c r="F4" s="1208"/>
      <c r="G4" s="1208"/>
      <c r="H4" s="2321" t="s">
        <v>54</v>
      </c>
      <c r="I4" s="2321"/>
    </row>
    <row r="5" spans="1:25" ht="21" customHeight="1" thickTop="1">
      <c r="A5" s="2274" t="s">
        <v>47</v>
      </c>
      <c r="B5" s="2257">
        <f>'Sect credit'!B5</f>
        <v>2018</v>
      </c>
      <c r="C5" s="2266"/>
      <c r="D5" s="2286">
        <f>'Sect credit'!D5</f>
        <v>2019</v>
      </c>
      <c r="E5" s="2287"/>
      <c r="F5" s="2297" t="str">
        <f>'Sect credit'!F5</f>
        <v>Changes during three months</v>
      </c>
      <c r="G5" s="2298"/>
      <c r="H5" s="2298"/>
      <c r="I5" s="2299"/>
    </row>
    <row r="6" spans="1:25">
      <c r="A6" s="2275"/>
      <c r="B6" s="2267" t="str">
        <f>'Sect credit'!B6</f>
        <v xml:space="preserve">Jul </v>
      </c>
      <c r="C6" s="2267" t="str">
        <f>'Sect credit'!C6</f>
        <v>Oct</v>
      </c>
      <c r="D6" s="2267" t="str">
        <f>'Sect credit'!D6</f>
        <v>Jul (R)</v>
      </c>
      <c r="E6" s="2267" t="str">
        <f>'Sect credit'!E6</f>
        <v>Oct(P)</v>
      </c>
      <c r="F6" s="2300" t="str">
        <f>'Sect credit'!F6:G6</f>
        <v>2018/19</v>
      </c>
      <c r="G6" s="2301"/>
      <c r="H6" s="2300" t="str">
        <f>'Sect credit'!H6:I6</f>
        <v>2019/20</v>
      </c>
      <c r="I6" s="2302"/>
    </row>
    <row r="7" spans="1:25">
      <c r="A7" s="2275"/>
      <c r="B7" s="2285"/>
      <c r="C7" s="2285"/>
      <c r="D7" s="2285"/>
      <c r="E7" s="2285"/>
      <c r="F7" s="1218" t="s">
        <v>2</v>
      </c>
      <c r="G7" s="1218" t="s">
        <v>882</v>
      </c>
      <c r="H7" s="1218" t="s">
        <v>2</v>
      </c>
      <c r="I7" s="1217" t="s">
        <v>882</v>
      </c>
    </row>
    <row r="8" spans="1:25" s="1208" customFormat="1" ht="21" customHeight="1">
      <c r="A8" s="1212" t="s">
        <v>1169</v>
      </c>
      <c r="B8" s="1210">
        <v>38069.924706710008</v>
      </c>
      <c r="C8" s="1210">
        <v>33549.810631609995</v>
      </c>
      <c r="D8" s="1210">
        <v>38246.381965080996</v>
      </c>
      <c r="E8" s="1210">
        <v>35563.088340288996</v>
      </c>
      <c r="F8" s="1210">
        <v>-4520.114075100013</v>
      </c>
      <c r="G8" s="1211">
        <v>-11.873188901535498</v>
      </c>
      <c r="H8" s="1210">
        <v>-2683.2936247920006</v>
      </c>
      <c r="I8" s="1209">
        <v>-7.0158103510074534</v>
      </c>
      <c r="R8" s="1128"/>
      <c r="S8" s="1128"/>
      <c r="T8" s="1128"/>
      <c r="U8" s="1128"/>
      <c r="V8" s="1128"/>
      <c r="W8" s="1128"/>
      <c r="X8" s="1128"/>
      <c r="Y8" s="1128"/>
    </row>
    <row r="9" spans="1:25" s="1208" customFormat="1" ht="21" customHeight="1">
      <c r="A9" s="1212" t="s">
        <v>1168</v>
      </c>
      <c r="B9" s="1210">
        <v>470.42263833999982</v>
      </c>
      <c r="C9" s="1210">
        <v>552.42707883999981</v>
      </c>
      <c r="D9" s="1210">
        <v>336.20669644000009</v>
      </c>
      <c r="E9" s="1210">
        <v>345.53338059999999</v>
      </c>
      <c r="F9" s="1210">
        <v>82.004440499999987</v>
      </c>
      <c r="G9" s="1211">
        <v>17.432077841613346</v>
      </c>
      <c r="H9" s="1210">
        <v>9.3266841599998997</v>
      </c>
      <c r="I9" s="1209">
        <v>2.7740923243818707</v>
      </c>
      <c r="R9" s="1128"/>
      <c r="S9" s="1128"/>
      <c r="T9" s="1128"/>
      <c r="U9" s="1128"/>
      <c r="V9" s="1128"/>
      <c r="W9" s="1128"/>
      <c r="X9" s="1128"/>
      <c r="Y9" s="1128"/>
    </row>
    <row r="10" spans="1:25" s="1208" customFormat="1" ht="21" customHeight="1">
      <c r="A10" s="1212" t="s">
        <v>1167</v>
      </c>
      <c r="B10" s="1210">
        <v>37080.543552426992</v>
      </c>
      <c r="C10" s="1210">
        <v>35746.715628466998</v>
      </c>
      <c r="D10" s="1210">
        <v>35873.091777800997</v>
      </c>
      <c r="E10" s="1210">
        <v>36131.647376601002</v>
      </c>
      <c r="F10" s="1210">
        <v>-1333.8279239599942</v>
      </c>
      <c r="G10" s="1211">
        <v>-3.5971099562608555</v>
      </c>
      <c r="H10" s="1210">
        <v>258.5555988000051</v>
      </c>
      <c r="I10" s="1209">
        <v>0.72075080787991797</v>
      </c>
      <c r="R10" s="1128"/>
      <c r="S10" s="1128"/>
      <c r="T10" s="1128"/>
      <c r="U10" s="1128"/>
      <c r="V10" s="1128"/>
      <c r="W10" s="1128"/>
      <c r="X10" s="1128"/>
      <c r="Y10" s="1128"/>
    </row>
    <row r="11" spans="1:25" s="1208" customFormat="1" ht="21" customHeight="1">
      <c r="A11" s="1212" t="s">
        <v>1166</v>
      </c>
      <c r="B11" s="1210">
        <v>18534.107085080002</v>
      </c>
      <c r="C11" s="1210">
        <v>18547.761939759999</v>
      </c>
      <c r="D11" s="1210">
        <v>24098.871248544998</v>
      </c>
      <c r="E11" s="1210">
        <v>22178.113280760994</v>
      </c>
      <c r="F11" s="1210">
        <v>13.654854679996788</v>
      </c>
      <c r="G11" s="1211">
        <v>7.3674197614780029E-2</v>
      </c>
      <c r="H11" s="1210">
        <v>-1920.757967784004</v>
      </c>
      <c r="I11" s="1209">
        <v>-7.970323373132973</v>
      </c>
      <c r="R11" s="1128"/>
      <c r="S11" s="1128"/>
      <c r="T11" s="1128"/>
      <c r="U11" s="1128"/>
      <c r="V11" s="1128"/>
      <c r="W11" s="1128"/>
      <c r="X11" s="1128"/>
      <c r="Y11" s="1128"/>
    </row>
    <row r="12" spans="1:25" ht="21" customHeight="1">
      <c r="A12" s="1216" t="s">
        <v>1165</v>
      </c>
      <c r="B12" s="1214">
        <v>17883.999929720001</v>
      </c>
      <c r="C12" s="1214">
        <v>17867.754327809998</v>
      </c>
      <c r="D12" s="1214">
        <v>23569.076208704995</v>
      </c>
      <c r="E12" s="1214">
        <v>21634.544085410995</v>
      </c>
      <c r="F12" s="1214">
        <v>-16.245601910002733</v>
      </c>
      <c r="G12" s="1215">
        <v>-9.0838749574168001E-2</v>
      </c>
      <c r="H12" s="1214">
        <v>-1934.5321232940005</v>
      </c>
      <c r="I12" s="1213">
        <v>-8.2079251056072398</v>
      </c>
      <c r="J12" s="1208"/>
      <c r="R12" s="1128"/>
      <c r="S12" s="1128"/>
      <c r="T12" s="1128"/>
      <c r="U12" s="1128"/>
      <c r="V12" s="1128"/>
      <c r="W12" s="1128"/>
      <c r="X12" s="1128"/>
      <c r="Y12" s="1128"/>
    </row>
    <row r="13" spans="1:25" ht="21" customHeight="1">
      <c r="A13" s="1216" t="s">
        <v>1164</v>
      </c>
      <c r="B13" s="1214">
        <v>650.10715535999998</v>
      </c>
      <c r="C13" s="1214">
        <v>680.00761195000007</v>
      </c>
      <c r="D13" s="1214">
        <v>529.79503983999984</v>
      </c>
      <c r="E13" s="1214">
        <v>543.56919534999986</v>
      </c>
      <c r="F13" s="1214">
        <v>29.90045659000009</v>
      </c>
      <c r="G13" s="1215">
        <v>4.5993120277906447</v>
      </c>
      <c r="H13" s="1214">
        <v>13.774155510000014</v>
      </c>
      <c r="I13" s="1213">
        <v>2.5999026933434224</v>
      </c>
      <c r="J13" s="1208"/>
      <c r="R13" s="1128"/>
      <c r="S13" s="1128"/>
      <c r="T13" s="1128"/>
      <c r="U13" s="1128"/>
      <c r="V13" s="1128"/>
      <c r="W13" s="1128"/>
      <c r="X13" s="1128"/>
      <c r="Y13" s="1128"/>
    </row>
    <row r="14" spans="1:25" s="1208" customFormat="1" ht="21" customHeight="1">
      <c r="A14" s="1212" t="s">
        <v>1163</v>
      </c>
      <c r="B14" s="1210">
        <v>2136570.3983922452</v>
      </c>
      <c r="C14" s="1210">
        <v>2322025.2306930562</v>
      </c>
      <c r="D14" s="1210">
        <v>2600224.9056247701</v>
      </c>
      <c r="E14" s="1210">
        <v>2703887.3184459102</v>
      </c>
      <c r="F14" s="1210">
        <v>185454.83230081107</v>
      </c>
      <c r="G14" s="1211">
        <v>8.680024418589932</v>
      </c>
      <c r="H14" s="1210">
        <v>103662.41282114014</v>
      </c>
      <c r="I14" s="1209">
        <v>3.986671022068093</v>
      </c>
      <c r="R14" s="1128"/>
      <c r="S14" s="1128"/>
      <c r="T14" s="1128"/>
      <c r="U14" s="1128"/>
      <c r="V14" s="1128"/>
      <c r="W14" s="1128"/>
      <c r="X14" s="1128"/>
      <c r="Y14" s="1128"/>
    </row>
    <row r="15" spans="1:25" ht="21" customHeight="1">
      <c r="A15" s="1216" t="s">
        <v>1162</v>
      </c>
      <c r="B15" s="1214">
        <v>1788703.5584675986</v>
      </c>
      <c r="C15" s="1214">
        <v>1947281.27103899</v>
      </c>
      <c r="D15" s="1214">
        <v>2206624.0440647057</v>
      </c>
      <c r="E15" s="1214">
        <v>2288722.5423289421</v>
      </c>
      <c r="F15" s="1214">
        <v>158577.71257139137</v>
      </c>
      <c r="G15" s="1215">
        <v>8.8655111027590614</v>
      </c>
      <c r="H15" s="1214">
        <v>82098.498264236376</v>
      </c>
      <c r="I15" s="1213">
        <v>3.7205476159412756</v>
      </c>
      <c r="J15" s="1208"/>
      <c r="R15" s="1128"/>
      <c r="S15" s="1128"/>
      <c r="T15" s="1128"/>
      <c r="U15" s="1128"/>
      <c r="V15" s="1128"/>
      <c r="W15" s="1128"/>
      <c r="X15" s="1128"/>
      <c r="Y15" s="1128"/>
    </row>
    <row r="16" spans="1:25" ht="21" customHeight="1">
      <c r="A16" s="1216" t="s">
        <v>1161</v>
      </c>
      <c r="B16" s="1214">
        <v>1493988.9619694753</v>
      </c>
      <c r="C16" s="1214">
        <v>1638904.11373902</v>
      </c>
      <c r="D16" s="1214">
        <v>1874918.5597242657</v>
      </c>
      <c r="E16" s="1214">
        <v>1955127.8262028079</v>
      </c>
      <c r="F16" s="1214">
        <v>144915.1517695447</v>
      </c>
      <c r="G16" s="1215">
        <v>9.6998810204399319</v>
      </c>
      <c r="H16" s="1214">
        <v>80209.266478542238</v>
      </c>
      <c r="I16" s="1213">
        <v>4.2780133602356676</v>
      </c>
      <c r="J16" s="1208"/>
      <c r="R16" s="1128"/>
      <c r="S16" s="1128"/>
      <c r="T16" s="1128"/>
      <c r="U16" s="1128"/>
      <c r="V16" s="1128"/>
      <c r="W16" s="1128"/>
      <c r="X16" s="1128"/>
      <c r="Y16" s="1128"/>
    </row>
    <row r="17" spans="1:25" ht="21" customHeight="1">
      <c r="A17" s="1216" t="s">
        <v>1160</v>
      </c>
      <c r="B17" s="1214">
        <v>65602.038039231513</v>
      </c>
      <c r="C17" s="1214">
        <v>64638.299499414519</v>
      </c>
      <c r="D17" s="1214">
        <v>70431.602384412996</v>
      </c>
      <c r="E17" s="1214">
        <v>74096.353327353907</v>
      </c>
      <c r="F17" s="1214">
        <v>-963.73853981699358</v>
      </c>
      <c r="G17" s="1215">
        <v>-1.4690679872485912</v>
      </c>
      <c r="H17" s="1214">
        <v>3664.750942940911</v>
      </c>
      <c r="I17" s="1213">
        <v>5.2032763970622735</v>
      </c>
      <c r="J17" s="1208"/>
      <c r="R17" s="1128"/>
      <c r="S17" s="1128"/>
      <c r="T17" s="1128"/>
      <c r="U17" s="1128"/>
      <c r="V17" s="1128"/>
      <c r="W17" s="1128"/>
      <c r="X17" s="1128"/>
      <c r="Y17" s="1128"/>
    </row>
    <row r="18" spans="1:25" ht="21" customHeight="1">
      <c r="A18" s="1216" t="s">
        <v>1159</v>
      </c>
      <c r="B18" s="1214">
        <v>1632.1177603000001</v>
      </c>
      <c r="C18" s="1214">
        <v>1757.3084442699997</v>
      </c>
      <c r="D18" s="1214">
        <v>1789.8455257599999</v>
      </c>
      <c r="E18" s="1214">
        <v>1830.7086863175</v>
      </c>
      <c r="F18" s="1214">
        <v>125.19068396999955</v>
      </c>
      <c r="G18" s="1215">
        <v>7.6704443156716957</v>
      </c>
      <c r="H18" s="1214">
        <v>40.863160557500123</v>
      </c>
      <c r="I18" s="1213">
        <v>2.2830551558436256</v>
      </c>
      <c r="J18" s="1208"/>
      <c r="R18" s="1128"/>
      <c r="S18" s="1128"/>
      <c r="T18" s="1128"/>
      <c r="U18" s="1128"/>
      <c r="V18" s="1128"/>
      <c r="W18" s="1128"/>
      <c r="X18" s="1128"/>
      <c r="Y18" s="1128"/>
    </row>
    <row r="19" spans="1:25" ht="21" customHeight="1">
      <c r="A19" s="1216" t="s">
        <v>1158</v>
      </c>
      <c r="B19" s="1214">
        <v>184500.45701328423</v>
      </c>
      <c r="C19" s="1214">
        <v>190398.70057025825</v>
      </c>
      <c r="D19" s="1214">
        <v>198281.30780703694</v>
      </c>
      <c r="E19" s="1214">
        <v>195293.17721383384</v>
      </c>
      <c r="F19" s="1214">
        <v>5898.2435569740192</v>
      </c>
      <c r="G19" s="1215">
        <v>3.196872057910046</v>
      </c>
      <c r="H19" s="1214">
        <v>-2988.1305932030955</v>
      </c>
      <c r="I19" s="1213">
        <v>-1.5070157778619653</v>
      </c>
      <c r="J19" s="1208"/>
      <c r="R19" s="1128"/>
      <c r="S19" s="1128"/>
      <c r="T19" s="1128"/>
      <c r="U19" s="1128"/>
      <c r="V19" s="1128"/>
      <c r="W19" s="1128"/>
      <c r="X19" s="1128"/>
      <c r="Y19" s="1128"/>
    </row>
    <row r="20" spans="1:25" ht="21" customHeight="1">
      <c r="A20" s="1216" t="s">
        <v>1157</v>
      </c>
      <c r="B20" s="1214">
        <v>42979.98368530791</v>
      </c>
      <c r="C20" s="1214">
        <v>51582.848786026974</v>
      </c>
      <c r="D20" s="1214">
        <v>61202.728623230476</v>
      </c>
      <c r="E20" s="1214">
        <v>62374.476898629036</v>
      </c>
      <c r="F20" s="1214">
        <v>8602.8651007190638</v>
      </c>
      <c r="G20" s="1215">
        <v>20.015980377535207</v>
      </c>
      <c r="H20" s="1214">
        <v>1171.7482753985605</v>
      </c>
      <c r="I20" s="1213">
        <v>1.9145360047783957</v>
      </c>
      <c r="J20" s="1208"/>
      <c r="R20" s="1128"/>
      <c r="S20" s="1128"/>
      <c r="T20" s="1128"/>
      <c r="U20" s="1128"/>
      <c r="V20" s="1128"/>
      <c r="W20" s="1128"/>
      <c r="X20" s="1128"/>
      <c r="Y20" s="1128"/>
    </row>
    <row r="21" spans="1:25" ht="21" customHeight="1">
      <c r="A21" s="1216" t="s">
        <v>1156</v>
      </c>
      <c r="B21" s="1214">
        <v>347866.83992464625</v>
      </c>
      <c r="C21" s="1214">
        <v>374743.95965406607</v>
      </c>
      <c r="D21" s="1214">
        <v>393600.86156006425</v>
      </c>
      <c r="E21" s="1214">
        <v>415164.77611696813</v>
      </c>
      <c r="F21" s="1214">
        <v>26877.119729419821</v>
      </c>
      <c r="G21" s="1215">
        <v>7.7262666758469569</v>
      </c>
      <c r="H21" s="1214">
        <v>21563.914556903881</v>
      </c>
      <c r="I21" s="1213">
        <v>5.4786248361941619</v>
      </c>
      <c r="J21" s="1208"/>
      <c r="R21" s="1128"/>
      <c r="S21" s="1128"/>
      <c r="T21" s="1128"/>
      <c r="U21" s="1128"/>
      <c r="V21" s="1128"/>
      <c r="W21" s="1128"/>
      <c r="X21" s="1128"/>
      <c r="Y21" s="1128"/>
    </row>
    <row r="22" spans="1:25" ht="21" customHeight="1">
      <c r="A22" s="1216" t="s">
        <v>1155</v>
      </c>
      <c r="B22" s="1214">
        <v>23946.215620529998</v>
      </c>
      <c r="C22" s="1214">
        <v>24100.111730791999</v>
      </c>
      <c r="D22" s="1214">
        <v>29231.004903730998</v>
      </c>
      <c r="E22" s="1214">
        <v>25887.595386946225</v>
      </c>
      <c r="F22" s="1214">
        <v>153.89611026200146</v>
      </c>
      <c r="G22" s="1215">
        <v>0.6426740354332251</v>
      </c>
      <c r="H22" s="1214">
        <v>-3343.4095167847736</v>
      </c>
      <c r="I22" s="1213">
        <v>-11.437887707918062</v>
      </c>
      <c r="J22" s="1208"/>
      <c r="R22" s="1128"/>
      <c r="S22" s="1128"/>
      <c r="T22" s="1128"/>
      <c r="U22" s="1128"/>
      <c r="V22" s="1128"/>
      <c r="W22" s="1128"/>
      <c r="X22" s="1128"/>
      <c r="Y22" s="1128"/>
    </row>
    <row r="23" spans="1:25" ht="21" customHeight="1">
      <c r="A23" s="1216" t="s">
        <v>1154</v>
      </c>
      <c r="B23" s="1214">
        <v>7601.7814009999993</v>
      </c>
      <c r="C23" s="1214">
        <v>7565.9675716700003</v>
      </c>
      <c r="D23" s="1214">
        <v>9865.0928315409983</v>
      </c>
      <c r="E23" s="1214">
        <v>6941.6247476600001</v>
      </c>
      <c r="F23" s="1214">
        <v>-35.813829329998953</v>
      </c>
      <c r="G23" s="1215">
        <v>-0.47112416736013635</v>
      </c>
      <c r="H23" s="1214">
        <v>-2923.4680838809982</v>
      </c>
      <c r="I23" s="1213">
        <v>-29.634471097261144</v>
      </c>
      <c r="J23" s="1208"/>
      <c r="R23" s="1128"/>
      <c r="S23" s="1128"/>
      <c r="T23" s="1128"/>
      <c r="U23" s="1128"/>
      <c r="V23" s="1128"/>
      <c r="W23" s="1128"/>
      <c r="X23" s="1128"/>
      <c r="Y23" s="1128"/>
    </row>
    <row r="24" spans="1:25" ht="21" customHeight="1">
      <c r="A24" s="1216" t="s">
        <v>1153</v>
      </c>
      <c r="B24" s="1214">
        <v>444.39140807000001</v>
      </c>
      <c r="C24" s="1214">
        <v>319.81004172000007</v>
      </c>
      <c r="D24" s="1214">
        <v>369.24056644000001</v>
      </c>
      <c r="E24" s="1214">
        <v>401.84683061999993</v>
      </c>
      <c r="F24" s="1214">
        <v>-124.58136634999994</v>
      </c>
      <c r="G24" s="1215">
        <v>-28.034152795856045</v>
      </c>
      <c r="H24" s="1214">
        <v>32.606264179999926</v>
      </c>
      <c r="I24" s="1213">
        <v>8.8306289025526947</v>
      </c>
      <c r="J24" s="1208"/>
      <c r="R24" s="1128"/>
      <c r="S24" s="1128"/>
      <c r="T24" s="1128"/>
      <c r="U24" s="1128"/>
      <c r="V24" s="1128"/>
      <c r="W24" s="1128"/>
      <c r="X24" s="1128"/>
      <c r="Y24" s="1128"/>
    </row>
    <row r="25" spans="1:25" ht="21" customHeight="1">
      <c r="A25" s="1216" t="s">
        <v>1152</v>
      </c>
      <c r="B25" s="1214">
        <v>15900.042811459996</v>
      </c>
      <c r="C25" s="1214">
        <v>16214.334117401997</v>
      </c>
      <c r="D25" s="1214">
        <v>18996.671505750001</v>
      </c>
      <c r="E25" s="1214">
        <v>18544.123808666223</v>
      </c>
      <c r="F25" s="1214">
        <v>314.29130594200069</v>
      </c>
      <c r="G25" s="1215">
        <v>1.9766695578673186</v>
      </c>
      <c r="H25" s="1214">
        <v>-452.54769708377717</v>
      </c>
      <c r="I25" s="1213">
        <v>-2.3822473160458553</v>
      </c>
      <c r="J25" s="1208"/>
      <c r="R25" s="1128"/>
      <c r="S25" s="1128"/>
      <c r="T25" s="1128"/>
      <c r="U25" s="1128"/>
      <c r="V25" s="1128"/>
      <c r="W25" s="1128"/>
      <c r="X25" s="1128"/>
      <c r="Y25" s="1128"/>
    </row>
    <row r="26" spans="1:25" ht="21" customHeight="1">
      <c r="A26" s="1216" t="s">
        <v>1151</v>
      </c>
      <c r="B26" s="1214">
        <v>323920.62430411624</v>
      </c>
      <c r="C26" s="1214">
        <v>350643.84792327404</v>
      </c>
      <c r="D26" s="1214">
        <v>364369.8566563332</v>
      </c>
      <c r="E26" s="1214">
        <v>389277.18073002191</v>
      </c>
      <c r="F26" s="1214">
        <v>26723.223619157798</v>
      </c>
      <c r="G26" s="1215">
        <v>8.2499296476004638</v>
      </c>
      <c r="H26" s="1214">
        <v>24907.324073688709</v>
      </c>
      <c r="I26" s="1213">
        <v>6.8357257381970626</v>
      </c>
      <c r="J26" s="1208"/>
      <c r="R26" s="1128"/>
      <c r="S26" s="1128"/>
      <c r="T26" s="1128"/>
      <c r="U26" s="1128"/>
      <c r="V26" s="1128"/>
      <c r="W26" s="1128"/>
      <c r="X26" s="1128"/>
      <c r="Y26" s="1128"/>
    </row>
    <row r="27" spans="1:25" ht="21" customHeight="1">
      <c r="A27" s="1216" t="s">
        <v>1150</v>
      </c>
      <c r="B27" s="1214">
        <v>24649.654294075008</v>
      </c>
      <c r="C27" s="1214">
        <v>30028.117903040002</v>
      </c>
      <c r="D27" s="1214">
        <v>26867.261286106997</v>
      </c>
      <c r="E27" s="1214">
        <v>29027.311327411262</v>
      </c>
      <c r="F27" s="1214">
        <v>5378.4636089649939</v>
      </c>
      <c r="G27" s="1215">
        <v>21.81963099684447</v>
      </c>
      <c r="H27" s="1214">
        <v>2160.0500413042646</v>
      </c>
      <c r="I27" s="1213">
        <v>8.039710554425664</v>
      </c>
      <c r="J27" s="1208"/>
      <c r="R27" s="1128"/>
      <c r="S27" s="1128"/>
      <c r="T27" s="1128"/>
      <c r="U27" s="1128"/>
      <c r="V27" s="1128"/>
      <c r="W27" s="1128"/>
      <c r="X27" s="1128"/>
      <c r="Y27" s="1128"/>
    </row>
    <row r="28" spans="1:25" ht="21" customHeight="1">
      <c r="A28" s="1216" t="s">
        <v>1149</v>
      </c>
      <c r="B28" s="1214">
        <v>6801.4195604200022</v>
      </c>
      <c r="C28" s="1214">
        <v>3016.1217539399995</v>
      </c>
      <c r="D28" s="1214">
        <v>5386.3378885710008</v>
      </c>
      <c r="E28" s="1214">
        <v>6779.6097715320002</v>
      </c>
      <c r="F28" s="1214">
        <v>-3785.2978064800027</v>
      </c>
      <c r="G28" s="1215">
        <v>-55.654525836166066</v>
      </c>
      <c r="H28" s="1214">
        <v>1393.2718829609994</v>
      </c>
      <c r="I28" s="1213">
        <v>25.866774639543365</v>
      </c>
      <c r="J28" s="1208"/>
      <c r="R28" s="1128"/>
      <c r="S28" s="1128"/>
      <c r="T28" s="1128"/>
      <c r="U28" s="1128"/>
      <c r="V28" s="1128"/>
      <c r="W28" s="1128"/>
      <c r="X28" s="1128"/>
      <c r="Y28" s="1128"/>
    </row>
    <row r="29" spans="1:25" ht="21" customHeight="1">
      <c r="A29" s="1216" t="s">
        <v>1148</v>
      </c>
      <c r="B29" s="1214">
        <v>292469.55044962122</v>
      </c>
      <c r="C29" s="1214">
        <v>317599.60826629406</v>
      </c>
      <c r="D29" s="1214">
        <v>332116.25748165516</v>
      </c>
      <c r="E29" s="1214">
        <v>353470.25963107863</v>
      </c>
      <c r="F29" s="1214">
        <v>25130.057816672837</v>
      </c>
      <c r="G29" s="1215">
        <v>8.5923672320895381</v>
      </c>
      <c r="H29" s="1214">
        <v>21354.002149423468</v>
      </c>
      <c r="I29" s="1213">
        <v>6.4296768581414545</v>
      </c>
      <c r="R29" s="1128"/>
      <c r="S29" s="1128"/>
      <c r="T29" s="1128"/>
      <c r="U29" s="1128"/>
      <c r="V29" s="1128"/>
      <c r="W29" s="1128"/>
      <c r="X29" s="1128"/>
      <c r="Y29" s="1128"/>
    </row>
    <row r="30" spans="1:25" ht="21" customHeight="1">
      <c r="A30" s="1216" t="s">
        <v>1147</v>
      </c>
      <c r="B30" s="1214">
        <v>7559.4446510799999</v>
      </c>
      <c r="C30" s="1214">
        <v>7863.2163115899984</v>
      </c>
      <c r="D30" s="1214">
        <v>7506.1485583100002</v>
      </c>
      <c r="E30" s="1214">
        <v>7768.7336055710011</v>
      </c>
      <c r="F30" s="1214">
        <v>303.77166050999858</v>
      </c>
      <c r="G30" s="1215">
        <v>4.0184388474436341</v>
      </c>
      <c r="H30" s="1214">
        <v>262.58504726100091</v>
      </c>
      <c r="I30" s="1213">
        <v>3.4982660577680011</v>
      </c>
      <c r="R30" s="1128"/>
      <c r="S30" s="1128"/>
      <c r="T30" s="1128"/>
      <c r="U30" s="1128"/>
      <c r="V30" s="1128"/>
      <c r="W30" s="1128"/>
      <c r="X30" s="1128"/>
      <c r="Y30" s="1128"/>
    </row>
    <row r="31" spans="1:25" ht="21" customHeight="1">
      <c r="A31" s="1216" t="s">
        <v>1146</v>
      </c>
      <c r="B31" s="1214">
        <v>7560.9234236119992</v>
      </c>
      <c r="C31" s="1214">
        <v>10072.761344585</v>
      </c>
      <c r="D31" s="1214">
        <v>6720.9373362709985</v>
      </c>
      <c r="E31" s="1214">
        <v>6150.2653664054988</v>
      </c>
      <c r="F31" s="1214">
        <v>2511.837920973001</v>
      </c>
      <c r="G31" s="1215">
        <v>33.221311475378592</v>
      </c>
      <c r="H31" s="1214">
        <v>-570.6719698654997</v>
      </c>
      <c r="I31" s="1213">
        <v>-8.4909580511299279</v>
      </c>
      <c r="R31" s="1128"/>
      <c r="S31" s="1128"/>
      <c r="T31" s="1128"/>
      <c r="U31" s="1128"/>
      <c r="V31" s="1128"/>
      <c r="W31" s="1128"/>
      <c r="X31" s="1128"/>
      <c r="Y31" s="1128"/>
    </row>
    <row r="32" spans="1:25" ht="21" customHeight="1">
      <c r="A32" s="1216" t="s">
        <v>1145</v>
      </c>
      <c r="B32" s="1214">
        <v>277349.18237492925</v>
      </c>
      <c r="C32" s="1214">
        <v>299663.63061011909</v>
      </c>
      <c r="D32" s="1214">
        <v>317889.17158707423</v>
      </c>
      <c r="E32" s="1214">
        <v>339551.26065910212</v>
      </c>
      <c r="F32" s="1214">
        <v>22314.448235189833</v>
      </c>
      <c r="G32" s="1215">
        <v>8.0456152940896235</v>
      </c>
      <c r="H32" s="1214">
        <v>21662.089072027884</v>
      </c>
      <c r="I32" s="1213">
        <v>6.8143526134844574</v>
      </c>
      <c r="R32" s="1128"/>
      <c r="S32" s="1128"/>
      <c r="T32" s="1128"/>
      <c r="U32" s="1128"/>
      <c r="V32" s="1128"/>
      <c r="W32" s="1128"/>
      <c r="X32" s="1128"/>
      <c r="Y32" s="1128"/>
    </row>
    <row r="33" spans="1:25" s="1208" customFormat="1" ht="21" customHeight="1">
      <c r="A33" s="1212" t="s">
        <v>1144</v>
      </c>
      <c r="B33" s="1210">
        <v>18166.437969869505</v>
      </c>
      <c r="C33" s="1210">
        <v>20469.616362332003</v>
      </c>
      <c r="D33" s="1210">
        <v>23280.714227799504</v>
      </c>
      <c r="E33" s="1210">
        <v>31880.545425756005</v>
      </c>
      <c r="F33" s="1210">
        <v>2303.1783924624979</v>
      </c>
      <c r="G33" s="1211">
        <v>12.678205800622578</v>
      </c>
      <c r="H33" s="1210">
        <v>8599.8311979565005</v>
      </c>
      <c r="I33" s="1209">
        <v>36.939722354769685</v>
      </c>
      <c r="R33" s="1128"/>
      <c r="S33" s="1128"/>
      <c r="T33" s="1128"/>
      <c r="U33" s="1128"/>
      <c r="V33" s="1128"/>
      <c r="W33" s="1128"/>
      <c r="X33" s="1128"/>
      <c r="Y33" s="1128"/>
    </row>
    <row r="34" spans="1:25" ht="21" customHeight="1">
      <c r="A34" s="1216" t="s">
        <v>1143</v>
      </c>
      <c r="B34" s="1214">
        <v>826.24828669999999</v>
      </c>
      <c r="C34" s="1214">
        <v>904.60594906000108</v>
      </c>
      <c r="D34" s="1214">
        <v>2381.5983744824998</v>
      </c>
      <c r="E34" s="1214">
        <v>1118.3797458500001</v>
      </c>
      <c r="F34" s="1214">
        <v>78.357662360001086</v>
      </c>
      <c r="G34" s="1215">
        <v>9.483549148762318</v>
      </c>
      <c r="H34" s="1214">
        <v>-1263.2186286324998</v>
      </c>
      <c r="I34" s="1213">
        <v>-53.04079151914042</v>
      </c>
      <c r="J34" s="1208"/>
      <c r="R34" s="1128"/>
      <c r="S34" s="1128"/>
      <c r="T34" s="1128"/>
      <c r="U34" s="1128"/>
      <c r="V34" s="1128"/>
      <c r="W34" s="1128"/>
      <c r="X34" s="1128"/>
      <c r="Y34" s="1128"/>
    </row>
    <row r="35" spans="1:25" ht="21" customHeight="1">
      <c r="A35" s="1216" t="s">
        <v>1142</v>
      </c>
      <c r="B35" s="1214">
        <v>17340.189683169505</v>
      </c>
      <c r="C35" s="1214">
        <v>19565.010413272004</v>
      </c>
      <c r="D35" s="1214">
        <v>20899.115853317006</v>
      </c>
      <c r="E35" s="1214">
        <v>30762.165679906004</v>
      </c>
      <c r="F35" s="1214">
        <v>2224.8207301024995</v>
      </c>
      <c r="G35" s="1215">
        <v>12.83042902501767</v>
      </c>
      <c r="H35" s="1214">
        <v>9863.0498265889983</v>
      </c>
      <c r="I35" s="1213">
        <v>47.19362242792478</v>
      </c>
      <c r="J35" s="1208"/>
      <c r="R35" s="1128"/>
      <c r="S35" s="1128"/>
      <c r="T35" s="1128"/>
      <c r="U35" s="1128"/>
      <c r="V35" s="1128"/>
      <c r="W35" s="1128"/>
      <c r="X35" s="1128"/>
      <c r="Y35" s="1128"/>
    </row>
    <row r="36" spans="1:25" ht="21" customHeight="1">
      <c r="A36" s="1216" t="s">
        <v>1141</v>
      </c>
      <c r="B36" s="1214">
        <v>16717.919405479504</v>
      </c>
      <c r="C36" s="1214">
        <v>18994.457031452006</v>
      </c>
      <c r="D36" s="1214">
        <v>20415.468951417002</v>
      </c>
      <c r="E36" s="1214">
        <v>30458.971703196003</v>
      </c>
      <c r="F36" s="1214">
        <v>2276.5376259725017</v>
      </c>
      <c r="G36" s="1215">
        <v>13.617350166351075</v>
      </c>
      <c r="H36" s="1214">
        <v>10043.502751779</v>
      </c>
      <c r="I36" s="1213">
        <v>49.195552527740972</v>
      </c>
      <c r="J36" s="1208"/>
      <c r="R36" s="1128"/>
      <c r="S36" s="1128"/>
      <c r="T36" s="1128"/>
      <c r="U36" s="1128"/>
      <c r="V36" s="1128"/>
      <c r="W36" s="1128"/>
      <c r="X36" s="1128"/>
      <c r="Y36" s="1128"/>
    </row>
    <row r="37" spans="1:25" ht="21" customHeight="1">
      <c r="A37" s="1216" t="s">
        <v>1140</v>
      </c>
      <c r="B37" s="1214">
        <v>201.73571676</v>
      </c>
      <c r="C37" s="1214">
        <v>227.51761546999998</v>
      </c>
      <c r="D37" s="1214">
        <v>102.22730663999999</v>
      </c>
      <c r="E37" s="1214">
        <v>102.07114077999999</v>
      </c>
      <c r="F37" s="1214">
        <v>25.781898709999979</v>
      </c>
      <c r="G37" s="1215">
        <v>12.780036735226249</v>
      </c>
      <c r="H37" s="1214">
        <v>-0.15616586000000154</v>
      </c>
      <c r="I37" s="1213">
        <v>-0.1527633517235758</v>
      </c>
      <c r="J37" s="1208"/>
      <c r="R37" s="1128"/>
      <c r="S37" s="1128"/>
      <c r="T37" s="1128"/>
      <c r="U37" s="1128"/>
      <c r="V37" s="1128"/>
      <c r="W37" s="1128"/>
      <c r="X37" s="1128"/>
      <c r="Y37" s="1128"/>
    </row>
    <row r="38" spans="1:25" ht="21" customHeight="1">
      <c r="A38" s="1216" t="s">
        <v>1139</v>
      </c>
      <c r="B38" s="1214">
        <v>263.89197999999999</v>
      </c>
      <c r="C38" s="1214">
        <v>206.7778175</v>
      </c>
      <c r="D38" s="1214">
        <v>265.14700000000005</v>
      </c>
      <c r="E38" s="1214">
        <v>88.918999999999997</v>
      </c>
      <c r="F38" s="1214">
        <v>-57.114162499999992</v>
      </c>
      <c r="G38" s="1215">
        <v>-21.643008059585593</v>
      </c>
      <c r="H38" s="1214">
        <v>-176.22800000000007</v>
      </c>
      <c r="I38" s="1213">
        <v>-66.464263220025131</v>
      </c>
      <c r="J38" s="1208"/>
      <c r="R38" s="1128"/>
      <c r="S38" s="1128"/>
      <c r="T38" s="1128"/>
      <c r="U38" s="1128"/>
      <c r="V38" s="1128"/>
      <c r="W38" s="1128"/>
      <c r="X38" s="1128"/>
      <c r="Y38" s="1128"/>
    </row>
    <row r="39" spans="1:25" ht="21" customHeight="1">
      <c r="A39" s="1216" t="s">
        <v>1138</v>
      </c>
      <c r="B39" s="1214">
        <v>156.64258093000001</v>
      </c>
      <c r="C39" s="1214">
        <v>136.25794885000002</v>
      </c>
      <c r="D39" s="1214">
        <v>116.27259526</v>
      </c>
      <c r="E39" s="1214">
        <v>112.20383593</v>
      </c>
      <c r="F39" s="1214">
        <v>-20.384632079999989</v>
      </c>
      <c r="G39" s="1215">
        <v>-13.013467959334388</v>
      </c>
      <c r="H39" s="1214">
        <v>-4.068759330000006</v>
      </c>
      <c r="I39" s="1213">
        <v>-3.4993278690492402</v>
      </c>
      <c r="J39" s="1208"/>
      <c r="R39" s="1128"/>
      <c r="S39" s="1128"/>
      <c r="T39" s="1128"/>
      <c r="U39" s="1128"/>
      <c r="V39" s="1128"/>
      <c r="W39" s="1128"/>
      <c r="X39" s="1128"/>
      <c r="Y39" s="1128"/>
    </row>
    <row r="40" spans="1:25" s="1208" customFormat="1" ht="21" customHeight="1">
      <c r="A40" s="1212" t="s">
        <v>1137</v>
      </c>
      <c r="B40" s="1210">
        <v>78276.711004305485</v>
      </c>
      <c r="C40" s="1210">
        <v>87000.01470278544</v>
      </c>
      <c r="D40" s="1210">
        <v>100600.99154218668</v>
      </c>
      <c r="E40" s="1210">
        <v>105620.02022049343</v>
      </c>
      <c r="F40" s="1210">
        <v>8723.3036984799546</v>
      </c>
      <c r="G40" s="1211">
        <v>11.144187826185165</v>
      </c>
      <c r="H40" s="1210">
        <v>5019.0286783067568</v>
      </c>
      <c r="I40" s="1209">
        <v>4.9890449401803805</v>
      </c>
      <c r="R40" s="1128"/>
      <c r="S40" s="1128"/>
      <c r="T40" s="1128"/>
      <c r="U40" s="1128"/>
      <c r="V40" s="1128"/>
      <c r="W40" s="1128"/>
      <c r="X40" s="1128"/>
      <c r="Y40" s="1128"/>
    </row>
    <row r="41" spans="1:25" ht="21" customHeight="1">
      <c r="A41" s="1216" t="s">
        <v>1136</v>
      </c>
      <c r="B41" s="1214">
        <v>2348.2273501200002</v>
      </c>
      <c r="C41" s="1214">
        <v>2336.9589548600006</v>
      </c>
      <c r="D41" s="1214">
        <v>2365.2239835199998</v>
      </c>
      <c r="E41" s="1214">
        <v>2344.3008325699998</v>
      </c>
      <c r="F41" s="1214">
        <v>-11.268395259999579</v>
      </c>
      <c r="G41" s="1215">
        <v>-0.47986815499034779</v>
      </c>
      <c r="H41" s="1214">
        <v>-20.923150950000036</v>
      </c>
      <c r="I41" s="1213">
        <v>-0.88461604887252798</v>
      </c>
      <c r="J41" s="1208"/>
      <c r="R41" s="1128"/>
      <c r="S41" s="1128"/>
      <c r="T41" s="1128"/>
      <c r="U41" s="1128"/>
      <c r="V41" s="1128"/>
      <c r="W41" s="1128"/>
      <c r="X41" s="1128"/>
      <c r="Y41" s="1128"/>
    </row>
    <row r="42" spans="1:25" ht="21" customHeight="1">
      <c r="A42" s="1216" t="s">
        <v>1135</v>
      </c>
      <c r="B42" s="1214">
        <v>55639.508394846693</v>
      </c>
      <c r="C42" s="1214">
        <v>62523.155013432639</v>
      </c>
      <c r="D42" s="1214">
        <v>77217.251276426687</v>
      </c>
      <c r="E42" s="1214">
        <v>80520.902567571495</v>
      </c>
      <c r="F42" s="1214">
        <v>6883.6466185859463</v>
      </c>
      <c r="G42" s="1215">
        <v>12.371868151199385</v>
      </c>
      <c r="H42" s="1214">
        <v>3303.6512911448081</v>
      </c>
      <c r="I42" s="1213">
        <v>4.278384993682578</v>
      </c>
      <c r="J42" s="1208"/>
      <c r="R42" s="1128"/>
      <c r="S42" s="1128"/>
      <c r="T42" s="1128"/>
      <c r="U42" s="1128"/>
      <c r="V42" s="1128"/>
      <c r="W42" s="1128"/>
      <c r="X42" s="1128"/>
      <c r="Y42" s="1128"/>
    </row>
    <row r="43" spans="1:25" ht="21" customHeight="1">
      <c r="A43" s="1216" t="s">
        <v>1134</v>
      </c>
      <c r="B43" s="1214">
        <v>6078.0980833899994</v>
      </c>
      <c r="C43" s="1214">
        <v>6717.9678271500079</v>
      </c>
      <c r="D43" s="1214">
        <v>5845.789092369997</v>
      </c>
      <c r="E43" s="1214">
        <v>6712.2349053919515</v>
      </c>
      <c r="F43" s="1214">
        <v>639.86974376000853</v>
      </c>
      <c r="G43" s="1215">
        <v>10.527466569001589</v>
      </c>
      <c r="H43" s="1214">
        <v>866.44581302195456</v>
      </c>
      <c r="I43" s="1213">
        <v>14.82170840122938</v>
      </c>
      <c r="J43" s="1208"/>
      <c r="R43" s="1128"/>
      <c r="S43" s="1128"/>
      <c r="T43" s="1128"/>
      <c r="U43" s="1128"/>
      <c r="V43" s="1128"/>
      <c r="W43" s="1128"/>
      <c r="X43" s="1128"/>
      <c r="Y43" s="1128"/>
    </row>
    <row r="44" spans="1:25" ht="21" customHeight="1">
      <c r="A44" s="1216" t="s">
        <v>1133</v>
      </c>
      <c r="B44" s="1214">
        <v>7085.6220432287946</v>
      </c>
      <c r="C44" s="1214">
        <v>8254.0201629187995</v>
      </c>
      <c r="D44" s="1214">
        <v>9060.719346660002</v>
      </c>
      <c r="E44" s="1214">
        <v>9106.3458874000007</v>
      </c>
      <c r="F44" s="1214">
        <v>1168.3981196900049</v>
      </c>
      <c r="G44" s="1215">
        <v>16.489704256898047</v>
      </c>
      <c r="H44" s="1214">
        <v>45.626540739998745</v>
      </c>
      <c r="I44" s="1213">
        <v>0.50356422039291815</v>
      </c>
      <c r="J44" s="1208"/>
      <c r="R44" s="1128"/>
      <c r="S44" s="1128"/>
      <c r="T44" s="1128"/>
      <c r="U44" s="1128"/>
      <c r="V44" s="1128"/>
      <c r="W44" s="1128"/>
      <c r="X44" s="1128"/>
      <c r="Y44" s="1128"/>
    </row>
    <row r="45" spans="1:25" ht="21" customHeight="1">
      <c r="A45" s="1216" t="s">
        <v>1132</v>
      </c>
      <c r="B45" s="1214">
        <v>7125.255132719999</v>
      </c>
      <c r="C45" s="1214">
        <v>7167.9127444239994</v>
      </c>
      <c r="D45" s="1214">
        <v>6112.0431432099986</v>
      </c>
      <c r="E45" s="1214">
        <v>6936.2360275599985</v>
      </c>
      <c r="F45" s="1214">
        <v>42.657611704000374</v>
      </c>
      <c r="G45" s="1215">
        <v>0.59868188449999027</v>
      </c>
      <c r="H45" s="1214">
        <v>824.19288434999999</v>
      </c>
      <c r="I45" s="1213">
        <v>13.484736037336612</v>
      </c>
      <c r="J45" s="1208"/>
      <c r="R45" s="1128"/>
      <c r="S45" s="1128"/>
      <c r="T45" s="1128"/>
      <c r="U45" s="1128"/>
      <c r="V45" s="1128"/>
      <c r="W45" s="1128"/>
      <c r="X45" s="1128"/>
      <c r="Y45" s="1128"/>
    </row>
    <row r="46" spans="1:25" s="1208" customFormat="1" ht="21" customHeight="1">
      <c r="A46" s="1212" t="s">
        <v>1131</v>
      </c>
      <c r="B46" s="1210">
        <v>1277.91114952618</v>
      </c>
      <c r="C46" s="1210">
        <v>1439.0385414294001</v>
      </c>
      <c r="D46" s="1210">
        <v>1670.3679137347758</v>
      </c>
      <c r="E46" s="1210">
        <v>1921.1446600869922</v>
      </c>
      <c r="F46" s="1210">
        <v>161.12739190322009</v>
      </c>
      <c r="G46" s="1211">
        <v>12.608653736448142</v>
      </c>
      <c r="H46" s="1210">
        <v>250.77674635221638</v>
      </c>
      <c r="I46" s="1209">
        <v>15.013264101290394</v>
      </c>
      <c r="R46" s="1128"/>
      <c r="S46" s="1128"/>
      <c r="T46" s="1128"/>
      <c r="U46" s="1128"/>
      <c r="V46" s="1128"/>
      <c r="W46" s="1128"/>
      <c r="X46" s="1128"/>
      <c r="Y46" s="1128"/>
    </row>
    <row r="47" spans="1:25" s="1208" customFormat="1" ht="21" customHeight="1">
      <c r="A47" s="1212" t="s">
        <v>1130</v>
      </c>
      <c r="B47" s="1210">
        <v>94332.308417650012</v>
      </c>
      <c r="C47" s="1210">
        <v>78110.898804188211</v>
      </c>
      <c r="D47" s="1210">
        <v>87565.250230755322</v>
      </c>
      <c r="E47" s="1210">
        <v>97785.312058248805</v>
      </c>
      <c r="F47" s="1210">
        <v>-16221.409613461801</v>
      </c>
      <c r="G47" s="1211">
        <v>-17.196027411565705</v>
      </c>
      <c r="H47" s="1210">
        <v>10220.061827493482</v>
      </c>
      <c r="I47" s="1209">
        <v>11.671367124014585</v>
      </c>
      <c r="K47" s="924"/>
      <c r="L47" s="924"/>
      <c r="M47" s="924"/>
      <c r="N47" s="924"/>
      <c r="O47" s="924"/>
      <c r="P47" s="924"/>
      <c r="Q47" s="924"/>
      <c r="R47" s="1128"/>
      <c r="S47" s="1128"/>
      <c r="T47" s="1128"/>
      <c r="U47" s="1128"/>
      <c r="V47" s="1128"/>
      <c r="W47" s="1128"/>
      <c r="X47" s="1128"/>
      <c r="Y47" s="1128"/>
    </row>
    <row r="48" spans="1:25" ht="21" customHeight="1" thickBot="1">
      <c r="A48" s="1207" t="s">
        <v>623</v>
      </c>
      <c r="B48" s="1205">
        <v>2422778.7649161536</v>
      </c>
      <c r="C48" s="1205">
        <v>2597441.5143824676</v>
      </c>
      <c r="D48" s="1205">
        <v>2911896.7812271132</v>
      </c>
      <c r="E48" s="1205">
        <v>3035312.7231887458</v>
      </c>
      <c r="F48" s="1205">
        <v>174662.74946631491</v>
      </c>
      <c r="G48" s="1206">
        <v>7.2091910328576603</v>
      </c>
      <c r="H48" s="1205">
        <v>123415.9419616331</v>
      </c>
      <c r="I48" s="1204">
        <v>4.2383350521656853</v>
      </c>
      <c r="R48" s="1128"/>
      <c r="S48" s="1128"/>
      <c r="T48" s="1128"/>
      <c r="U48" s="1128"/>
      <c r="V48" s="1128"/>
      <c r="W48" s="1128"/>
      <c r="X48" s="1128"/>
      <c r="Y48" s="1128"/>
    </row>
    <row r="49" spans="1:8" ht="21" customHeight="1" thickTop="1">
      <c r="A49" s="939" t="s">
        <v>852</v>
      </c>
      <c r="B49" s="1043"/>
      <c r="C49" s="1043"/>
      <c r="D49" s="1043"/>
      <c r="E49" s="1043"/>
      <c r="F49" s="1043"/>
      <c r="H49" s="1043"/>
    </row>
    <row r="54" spans="1:8">
      <c r="B54" s="1043"/>
      <c r="C54" s="1043"/>
      <c r="D54" s="1043"/>
      <c r="E54" s="1043"/>
    </row>
    <row r="55" spans="1:8">
      <c r="B55" s="1043"/>
      <c r="C55" s="1043"/>
      <c r="D55" s="1043"/>
      <c r="E55" s="1043"/>
    </row>
  </sheetData>
  <mergeCells count="14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A2" sqref="A2:I2"/>
    </sheetView>
  </sheetViews>
  <sheetFormatPr defaultRowHeight="15.75"/>
  <cols>
    <col min="1" max="1" width="62.140625" style="924" bestFit="1" customWidth="1"/>
    <col min="2" max="6" width="10.7109375" style="924" customWidth="1"/>
    <col min="7" max="7" width="9.85546875" style="924" customWidth="1"/>
    <col min="8" max="8" width="10.7109375" style="924" customWidth="1"/>
    <col min="9" max="9" width="9.7109375" style="924" customWidth="1"/>
    <col min="10" max="256" width="9.140625" style="924"/>
    <col min="257" max="257" width="55" style="924" customWidth="1"/>
    <col min="258" max="258" width="9.42578125" style="924" bestFit="1" customWidth="1"/>
    <col min="259" max="259" width="9.42578125" style="924" customWidth="1"/>
    <col min="260" max="260" width="9.42578125" style="924" bestFit="1" customWidth="1"/>
    <col min="261" max="261" width="9.42578125" style="924" customWidth="1"/>
    <col min="262" max="262" width="8.42578125" style="924" bestFit="1" customWidth="1"/>
    <col min="263" max="263" width="7.140625" style="924" bestFit="1" customWidth="1"/>
    <col min="264" max="264" width="8.42578125" style="924" bestFit="1" customWidth="1"/>
    <col min="265" max="265" width="6.85546875" style="924" customWidth="1"/>
    <col min="266" max="512" width="9.140625" style="924"/>
    <col min="513" max="513" width="55" style="924" customWidth="1"/>
    <col min="514" max="514" width="9.42578125" style="924" bestFit="1" customWidth="1"/>
    <col min="515" max="515" width="9.42578125" style="924" customWidth="1"/>
    <col min="516" max="516" width="9.42578125" style="924" bestFit="1" customWidth="1"/>
    <col min="517" max="517" width="9.42578125" style="924" customWidth="1"/>
    <col min="518" max="518" width="8.42578125" style="924" bestFit="1" customWidth="1"/>
    <col min="519" max="519" width="7.140625" style="924" bestFit="1" customWidth="1"/>
    <col min="520" max="520" width="8.42578125" style="924" bestFit="1" customWidth="1"/>
    <col min="521" max="521" width="6.85546875" style="924" customWidth="1"/>
    <col min="522" max="768" width="9.140625" style="924"/>
    <col min="769" max="769" width="55" style="924" customWidth="1"/>
    <col min="770" max="770" width="9.42578125" style="924" bestFit="1" customWidth="1"/>
    <col min="771" max="771" width="9.42578125" style="924" customWidth="1"/>
    <col min="772" max="772" width="9.42578125" style="924" bestFit="1" customWidth="1"/>
    <col min="773" max="773" width="9.42578125" style="924" customWidth="1"/>
    <col min="774" max="774" width="8.42578125" style="924" bestFit="1" customWidth="1"/>
    <col min="775" max="775" width="7.140625" style="924" bestFit="1" customWidth="1"/>
    <col min="776" max="776" width="8.42578125" style="924" bestFit="1" customWidth="1"/>
    <col min="777" max="777" width="6.85546875" style="924" customWidth="1"/>
    <col min="778" max="1024" width="9.140625" style="924"/>
    <col min="1025" max="1025" width="55" style="924" customWidth="1"/>
    <col min="1026" max="1026" width="9.42578125" style="924" bestFit="1" customWidth="1"/>
    <col min="1027" max="1027" width="9.42578125" style="924" customWidth="1"/>
    <col min="1028" max="1028" width="9.42578125" style="924" bestFit="1" customWidth="1"/>
    <col min="1029" max="1029" width="9.42578125" style="924" customWidth="1"/>
    <col min="1030" max="1030" width="8.42578125" style="924" bestFit="1" customWidth="1"/>
    <col min="1031" max="1031" width="7.140625" style="924" bestFit="1" customWidth="1"/>
    <col min="1032" max="1032" width="8.42578125" style="924" bestFit="1" customWidth="1"/>
    <col min="1033" max="1033" width="6.85546875" style="924" customWidth="1"/>
    <col min="1034" max="1280" width="9.140625" style="924"/>
    <col min="1281" max="1281" width="55" style="924" customWidth="1"/>
    <col min="1282" max="1282" width="9.42578125" style="924" bestFit="1" customWidth="1"/>
    <col min="1283" max="1283" width="9.42578125" style="924" customWidth="1"/>
    <col min="1284" max="1284" width="9.42578125" style="924" bestFit="1" customWidth="1"/>
    <col min="1285" max="1285" width="9.42578125" style="924" customWidth="1"/>
    <col min="1286" max="1286" width="8.42578125" style="924" bestFit="1" customWidth="1"/>
    <col min="1287" max="1287" width="7.140625" style="924" bestFit="1" customWidth="1"/>
    <col min="1288" max="1288" width="8.42578125" style="924" bestFit="1" customWidth="1"/>
    <col min="1289" max="1289" width="6.85546875" style="924" customWidth="1"/>
    <col min="1290" max="1536" width="9.140625" style="924"/>
    <col min="1537" max="1537" width="55" style="924" customWidth="1"/>
    <col min="1538" max="1538" width="9.42578125" style="924" bestFit="1" customWidth="1"/>
    <col min="1539" max="1539" width="9.42578125" style="924" customWidth="1"/>
    <col min="1540" max="1540" width="9.42578125" style="924" bestFit="1" customWidth="1"/>
    <col min="1541" max="1541" width="9.42578125" style="924" customWidth="1"/>
    <col min="1542" max="1542" width="8.42578125" style="924" bestFit="1" customWidth="1"/>
    <col min="1543" max="1543" width="7.140625" style="924" bestFit="1" customWidth="1"/>
    <col min="1544" max="1544" width="8.42578125" style="924" bestFit="1" customWidth="1"/>
    <col min="1545" max="1545" width="6.85546875" style="924" customWidth="1"/>
    <col min="1546" max="1792" width="9.140625" style="924"/>
    <col min="1793" max="1793" width="55" style="924" customWidth="1"/>
    <col min="1794" max="1794" width="9.42578125" style="924" bestFit="1" customWidth="1"/>
    <col min="1795" max="1795" width="9.42578125" style="924" customWidth="1"/>
    <col min="1796" max="1796" width="9.42578125" style="924" bestFit="1" customWidth="1"/>
    <col min="1797" max="1797" width="9.42578125" style="924" customWidth="1"/>
    <col min="1798" max="1798" width="8.42578125" style="924" bestFit="1" customWidth="1"/>
    <col min="1799" max="1799" width="7.140625" style="924" bestFit="1" customWidth="1"/>
    <col min="1800" max="1800" width="8.42578125" style="924" bestFit="1" customWidth="1"/>
    <col min="1801" max="1801" width="6.85546875" style="924" customWidth="1"/>
    <col min="1802" max="2048" width="9.140625" style="924"/>
    <col min="2049" max="2049" width="55" style="924" customWidth="1"/>
    <col min="2050" max="2050" width="9.42578125" style="924" bestFit="1" customWidth="1"/>
    <col min="2051" max="2051" width="9.42578125" style="924" customWidth="1"/>
    <col min="2052" max="2052" width="9.42578125" style="924" bestFit="1" customWidth="1"/>
    <col min="2053" max="2053" width="9.42578125" style="924" customWidth="1"/>
    <col min="2054" max="2054" width="8.42578125" style="924" bestFit="1" customWidth="1"/>
    <col min="2055" max="2055" width="7.140625" style="924" bestFit="1" customWidth="1"/>
    <col min="2056" max="2056" width="8.42578125" style="924" bestFit="1" customWidth="1"/>
    <col min="2057" max="2057" width="6.85546875" style="924" customWidth="1"/>
    <col min="2058" max="2304" width="9.140625" style="924"/>
    <col min="2305" max="2305" width="55" style="924" customWidth="1"/>
    <col min="2306" max="2306" width="9.42578125" style="924" bestFit="1" customWidth="1"/>
    <col min="2307" max="2307" width="9.42578125" style="924" customWidth="1"/>
    <col min="2308" max="2308" width="9.42578125" style="924" bestFit="1" customWidth="1"/>
    <col min="2309" max="2309" width="9.42578125" style="924" customWidth="1"/>
    <col min="2310" max="2310" width="8.42578125" style="924" bestFit="1" customWidth="1"/>
    <col min="2311" max="2311" width="7.140625" style="924" bestFit="1" customWidth="1"/>
    <col min="2312" max="2312" width="8.42578125" style="924" bestFit="1" customWidth="1"/>
    <col min="2313" max="2313" width="6.85546875" style="924" customWidth="1"/>
    <col min="2314" max="2560" width="9.140625" style="924"/>
    <col min="2561" max="2561" width="55" style="924" customWidth="1"/>
    <col min="2562" max="2562" width="9.42578125" style="924" bestFit="1" customWidth="1"/>
    <col min="2563" max="2563" width="9.42578125" style="924" customWidth="1"/>
    <col min="2564" max="2564" width="9.42578125" style="924" bestFit="1" customWidth="1"/>
    <col min="2565" max="2565" width="9.42578125" style="924" customWidth="1"/>
    <col min="2566" max="2566" width="8.42578125" style="924" bestFit="1" customWidth="1"/>
    <col min="2567" max="2567" width="7.140625" style="924" bestFit="1" customWidth="1"/>
    <col min="2568" max="2568" width="8.42578125" style="924" bestFit="1" customWidth="1"/>
    <col min="2569" max="2569" width="6.85546875" style="924" customWidth="1"/>
    <col min="2570" max="2816" width="9.140625" style="924"/>
    <col min="2817" max="2817" width="55" style="924" customWidth="1"/>
    <col min="2818" max="2818" width="9.42578125" style="924" bestFit="1" customWidth="1"/>
    <col min="2819" max="2819" width="9.42578125" style="924" customWidth="1"/>
    <col min="2820" max="2820" width="9.42578125" style="924" bestFit="1" customWidth="1"/>
    <col min="2821" max="2821" width="9.42578125" style="924" customWidth="1"/>
    <col min="2822" max="2822" width="8.42578125" style="924" bestFit="1" customWidth="1"/>
    <col min="2823" max="2823" width="7.140625" style="924" bestFit="1" customWidth="1"/>
    <col min="2824" max="2824" width="8.42578125" style="924" bestFit="1" customWidth="1"/>
    <col min="2825" max="2825" width="6.85546875" style="924" customWidth="1"/>
    <col min="2826" max="3072" width="9.140625" style="924"/>
    <col min="3073" max="3073" width="55" style="924" customWidth="1"/>
    <col min="3074" max="3074" width="9.42578125" style="924" bestFit="1" customWidth="1"/>
    <col min="3075" max="3075" width="9.42578125" style="924" customWidth="1"/>
    <col min="3076" max="3076" width="9.42578125" style="924" bestFit="1" customWidth="1"/>
    <col min="3077" max="3077" width="9.42578125" style="924" customWidth="1"/>
    <col min="3078" max="3078" width="8.42578125" style="924" bestFit="1" customWidth="1"/>
    <col min="3079" max="3079" width="7.140625" style="924" bestFit="1" customWidth="1"/>
    <col min="3080" max="3080" width="8.42578125" style="924" bestFit="1" customWidth="1"/>
    <col min="3081" max="3081" width="6.85546875" style="924" customWidth="1"/>
    <col min="3082" max="3328" width="9.140625" style="924"/>
    <col min="3329" max="3329" width="55" style="924" customWidth="1"/>
    <col min="3330" max="3330" width="9.42578125" style="924" bestFit="1" customWidth="1"/>
    <col min="3331" max="3331" width="9.42578125" style="924" customWidth="1"/>
    <col min="3332" max="3332" width="9.42578125" style="924" bestFit="1" customWidth="1"/>
    <col min="3333" max="3333" width="9.42578125" style="924" customWidth="1"/>
    <col min="3334" max="3334" width="8.42578125" style="924" bestFit="1" customWidth="1"/>
    <col min="3335" max="3335" width="7.140625" style="924" bestFit="1" customWidth="1"/>
    <col min="3336" max="3336" width="8.42578125" style="924" bestFit="1" customWidth="1"/>
    <col min="3337" max="3337" width="6.85546875" style="924" customWidth="1"/>
    <col min="3338" max="3584" width="9.140625" style="924"/>
    <col min="3585" max="3585" width="55" style="924" customWidth="1"/>
    <col min="3586" max="3586" width="9.42578125" style="924" bestFit="1" customWidth="1"/>
    <col min="3587" max="3587" width="9.42578125" style="924" customWidth="1"/>
    <col min="3588" max="3588" width="9.42578125" style="924" bestFit="1" customWidth="1"/>
    <col min="3589" max="3589" width="9.42578125" style="924" customWidth="1"/>
    <col min="3590" max="3590" width="8.42578125" style="924" bestFit="1" customWidth="1"/>
    <col min="3591" max="3591" width="7.140625" style="924" bestFit="1" customWidth="1"/>
    <col min="3592" max="3592" width="8.42578125" style="924" bestFit="1" customWidth="1"/>
    <col min="3593" max="3593" width="6.85546875" style="924" customWidth="1"/>
    <col min="3594" max="3840" width="9.140625" style="924"/>
    <col min="3841" max="3841" width="55" style="924" customWidth="1"/>
    <col min="3842" max="3842" width="9.42578125" style="924" bestFit="1" customWidth="1"/>
    <col min="3843" max="3843" width="9.42578125" style="924" customWidth="1"/>
    <col min="3844" max="3844" width="9.42578125" style="924" bestFit="1" customWidth="1"/>
    <col min="3845" max="3845" width="9.42578125" style="924" customWidth="1"/>
    <col min="3846" max="3846" width="8.42578125" style="924" bestFit="1" customWidth="1"/>
    <col min="3847" max="3847" width="7.140625" style="924" bestFit="1" customWidth="1"/>
    <col min="3848" max="3848" width="8.42578125" style="924" bestFit="1" customWidth="1"/>
    <col min="3849" max="3849" width="6.85546875" style="924" customWidth="1"/>
    <col min="3850" max="4096" width="9.140625" style="924"/>
    <col min="4097" max="4097" width="55" style="924" customWidth="1"/>
    <col min="4098" max="4098" width="9.42578125" style="924" bestFit="1" customWidth="1"/>
    <col min="4099" max="4099" width="9.42578125" style="924" customWidth="1"/>
    <col min="4100" max="4100" width="9.42578125" style="924" bestFit="1" customWidth="1"/>
    <col min="4101" max="4101" width="9.42578125" style="924" customWidth="1"/>
    <col min="4102" max="4102" width="8.42578125" style="924" bestFit="1" customWidth="1"/>
    <col min="4103" max="4103" width="7.140625" style="924" bestFit="1" customWidth="1"/>
    <col min="4104" max="4104" width="8.42578125" style="924" bestFit="1" customWidth="1"/>
    <col min="4105" max="4105" width="6.85546875" style="924" customWidth="1"/>
    <col min="4106" max="4352" width="9.140625" style="924"/>
    <col min="4353" max="4353" width="55" style="924" customWidth="1"/>
    <col min="4354" max="4354" width="9.42578125" style="924" bestFit="1" customWidth="1"/>
    <col min="4355" max="4355" width="9.42578125" style="924" customWidth="1"/>
    <col min="4356" max="4356" width="9.42578125" style="924" bestFit="1" customWidth="1"/>
    <col min="4357" max="4357" width="9.42578125" style="924" customWidth="1"/>
    <col min="4358" max="4358" width="8.42578125" style="924" bestFit="1" customWidth="1"/>
    <col min="4359" max="4359" width="7.140625" style="924" bestFit="1" customWidth="1"/>
    <col min="4360" max="4360" width="8.42578125" style="924" bestFit="1" customWidth="1"/>
    <col min="4361" max="4361" width="6.85546875" style="924" customWidth="1"/>
    <col min="4362" max="4608" width="9.140625" style="924"/>
    <col min="4609" max="4609" width="55" style="924" customWidth="1"/>
    <col min="4610" max="4610" width="9.42578125" style="924" bestFit="1" customWidth="1"/>
    <col min="4611" max="4611" width="9.42578125" style="924" customWidth="1"/>
    <col min="4612" max="4612" width="9.42578125" style="924" bestFit="1" customWidth="1"/>
    <col min="4613" max="4613" width="9.42578125" style="924" customWidth="1"/>
    <col min="4614" max="4614" width="8.42578125" style="924" bestFit="1" customWidth="1"/>
    <col min="4615" max="4615" width="7.140625" style="924" bestFit="1" customWidth="1"/>
    <col min="4616" max="4616" width="8.42578125" style="924" bestFit="1" customWidth="1"/>
    <col min="4617" max="4617" width="6.85546875" style="924" customWidth="1"/>
    <col min="4618" max="4864" width="9.140625" style="924"/>
    <col min="4865" max="4865" width="55" style="924" customWidth="1"/>
    <col min="4866" max="4866" width="9.42578125" style="924" bestFit="1" customWidth="1"/>
    <col min="4867" max="4867" width="9.42578125" style="924" customWidth="1"/>
    <col min="4868" max="4868" width="9.42578125" style="924" bestFit="1" customWidth="1"/>
    <col min="4869" max="4869" width="9.42578125" style="924" customWidth="1"/>
    <col min="4870" max="4870" width="8.42578125" style="924" bestFit="1" customWidth="1"/>
    <col min="4871" max="4871" width="7.140625" style="924" bestFit="1" customWidth="1"/>
    <col min="4872" max="4872" width="8.42578125" style="924" bestFit="1" customWidth="1"/>
    <col min="4873" max="4873" width="6.85546875" style="924" customWidth="1"/>
    <col min="4874" max="5120" width="9.140625" style="924"/>
    <col min="5121" max="5121" width="55" style="924" customWidth="1"/>
    <col min="5122" max="5122" width="9.42578125" style="924" bestFit="1" customWidth="1"/>
    <col min="5123" max="5123" width="9.42578125" style="924" customWidth="1"/>
    <col min="5124" max="5124" width="9.42578125" style="924" bestFit="1" customWidth="1"/>
    <col min="5125" max="5125" width="9.42578125" style="924" customWidth="1"/>
    <col min="5126" max="5126" width="8.42578125" style="924" bestFit="1" customWidth="1"/>
    <col min="5127" max="5127" width="7.140625" style="924" bestFit="1" customWidth="1"/>
    <col min="5128" max="5128" width="8.42578125" style="924" bestFit="1" customWidth="1"/>
    <col min="5129" max="5129" width="6.85546875" style="924" customWidth="1"/>
    <col min="5130" max="5376" width="9.140625" style="924"/>
    <col min="5377" max="5377" width="55" style="924" customWidth="1"/>
    <col min="5378" max="5378" width="9.42578125" style="924" bestFit="1" customWidth="1"/>
    <col min="5379" max="5379" width="9.42578125" style="924" customWidth="1"/>
    <col min="5380" max="5380" width="9.42578125" style="924" bestFit="1" customWidth="1"/>
    <col min="5381" max="5381" width="9.42578125" style="924" customWidth="1"/>
    <col min="5382" max="5382" width="8.42578125" style="924" bestFit="1" customWidth="1"/>
    <col min="5383" max="5383" width="7.140625" style="924" bestFit="1" customWidth="1"/>
    <col min="5384" max="5384" width="8.42578125" style="924" bestFit="1" customWidth="1"/>
    <col min="5385" max="5385" width="6.85546875" style="924" customWidth="1"/>
    <col min="5386" max="5632" width="9.140625" style="924"/>
    <col min="5633" max="5633" width="55" style="924" customWidth="1"/>
    <col min="5634" max="5634" width="9.42578125" style="924" bestFit="1" customWidth="1"/>
    <col min="5635" max="5635" width="9.42578125" style="924" customWidth="1"/>
    <col min="5636" max="5636" width="9.42578125" style="924" bestFit="1" customWidth="1"/>
    <col min="5637" max="5637" width="9.42578125" style="924" customWidth="1"/>
    <col min="5638" max="5638" width="8.42578125" style="924" bestFit="1" customWidth="1"/>
    <col min="5639" max="5639" width="7.140625" style="924" bestFit="1" customWidth="1"/>
    <col min="5640" max="5640" width="8.42578125" style="924" bestFit="1" customWidth="1"/>
    <col min="5641" max="5641" width="6.85546875" style="924" customWidth="1"/>
    <col min="5642" max="5888" width="9.140625" style="924"/>
    <col min="5889" max="5889" width="55" style="924" customWidth="1"/>
    <col min="5890" max="5890" width="9.42578125" style="924" bestFit="1" customWidth="1"/>
    <col min="5891" max="5891" width="9.42578125" style="924" customWidth="1"/>
    <col min="5892" max="5892" width="9.42578125" style="924" bestFit="1" customWidth="1"/>
    <col min="5893" max="5893" width="9.42578125" style="924" customWidth="1"/>
    <col min="5894" max="5894" width="8.42578125" style="924" bestFit="1" customWidth="1"/>
    <col min="5895" max="5895" width="7.140625" style="924" bestFit="1" customWidth="1"/>
    <col min="5896" max="5896" width="8.42578125" style="924" bestFit="1" customWidth="1"/>
    <col min="5897" max="5897" width="6.85546875" style="924" customWidth="1"/>
    <col min="5898" max="6144" width="9.140625" style="924"/>
    <col min="6145" max="6145" width="55" style="924" customWidth="1"/>
    <col min="6146" max="6146" width="9.42578125" style="924" bestFit="1" customWidth="1"/>
    <col min="6147" max="6147" width="9.42578125" style="924" customWidth="1"/>
    <col min="6148" max="6148" width="9.42578125" style="924" bestFit="1" customWidth="1"/>
    <col min="6149" max="6149" width="9.42578125" style="924" customWidth="1"/>
    <col min="6150" max="6150" width="8.42578125" style="924" bestFit="1" customWidth="1"/>
    <col min="6151" max="6151" width="7.140625" style="924" bestFit="1" customWidth="1"/>
    <col min="6152" max="6152" width="8.42578125" style="924" bestFit="1" customWidth="1"/>
    <col min="6153" max="6153" width="6.85546875" style="924" customWidth="1"/>
    <col min="6154" max="6400" width="9.140625" style="924"/>
    <col min="6401" max="6401" width="55" style="924" customWidth="1"/>
    <col min="6402" max="6402" width="9.42578125" style="924" bestFit="1" customWidth="1"/>
    <col min="6403" max="6403" width="9.42578125" style="924" customWidth="1"/>
    <col min="6404" max="6404" width="9.42578125" style="924" bestFit="1" customWidth="1"/>
    <col min="6405" max="6405" width="9.42578125" style="924" customWidth="1"/>
    <col min="6406" max="6406" width="8.42578125" style="924" bestFit="1" customWidth="1"/>
    <col min="6407" max="6407" width="7.140625" style="924" bestFit="1" customWidth="1"/>
    <col min="6408" max="6408" width="8.42578125" style="924" bestFit="1" customWidth="1"/>
    <col min="6409" max="6409" width="6.85546875" style="924" customWidth="1"/>
    <col min="6410" max="6656" width="9.140625" style="924"/>
    <col min="6657" max="6657" width="55" style="924" customWidth="1"/>
    <col min="6658" max="6658" width="9.42578125" style="924" bestFit="1" customWidth="1"/>
    <col min="6659" max="6659" width="9.42578125" style="924" customWidth="1"/>
    <col min="6660" max="6660" width="9.42578125" style="924" bestFit="1" customWidth="1"/>
    <col min="6661" max="6661" width="9.42578125" style="924" customWidth="1"/>
    <col min="6662" max="6662" width="8.42578125" style="924" bestFit="1" customWidth="1"/>
    <col min="6663" max="6663" width="7.140625" style="924" bestFit="1" customWidth="1"/>
    <col min="6664" max="6664" width="8.42578125" style="924" bestFit="1" customWidth="1"/>
    <col min="6665" max="6665" width="6.85546875" style="924" customWidth="1"/>
    <col min="6666" max="6912" width="9.140625" style="924"/>
    <col min="6913" max="6913" width="55" style="924" customWidth="1"/>
    <col min="6914" max="6914" width="9.42578125" style="924" bestFit="1" customWidth="1"/>
    <col min="6915" max="6915" width="9.42578125" style="924" customWidth="1"/>
    <col min="6916" max="6916" width="9.42578125" style="924" bestFit="1" customWidth="1"/>
    <col min="6917" max="6917" width="9.42578125" style="924" customWidth="1"/>
    <col min="6918" max="6918" width="8.42578125" style="924" bestFit="1" customWidth="1"/>
    <col min="6919" max="6919" width="7.140625" style="924" bestFit="1" customWidth="1"/>
    <col min="6920" max="6920" width="8.42578125" style="924" bestFit="1" customWidth="1"/>
    <col min="6921" max="6921" width="6.85546875" style="924" customWidth="1"/>
    <col min="6922" max="7168" width="9.140625" style="924"/>
    <col min="7169" max="7169" width="55" style="924" customWidth="1"/>
    <col min="7170" max="7170" width="9.42578125" style="924" bestFit="1" customWidth="1"/>
    <col min="7171" max="7171" width="9.42578125" style="924" customWidth="1"/>
    <col min="7172" max="7172" width="9.42578125" style="924" bestFit="1" customWidth="1"/>
    <col min="7173" max="7173" width="9.42578125" style="924" customWidth="1"/>
    <col min="7174" max="7174" width="8.42578125" style="924" bestFit="1" customWidth="1"/>
    <col min="7175" max="7175" width="7.140625" style="924" bestFit="1" customWidth="1"/>
    <col min="7176" max="7176" width="8.42578125" style="924" bestFit="1" customWidth="1"/>
    <col min="7177" max="7177" width="6.85546875" style="924" customWidth="1"/>
    <col min="7178" max="7424" width="9.140625" style="924"/>
    <col min="7425" max="7425" width="55" style="924" customWidth="1"/>
    <col min="7426" max="7426" width="9.42578125" style="924" bestFit="1" customWidth="1"/>
    <col min="7427" max="7427" width="9.42578125" style="924" customWidth="1"/>
    <col min="7428" max="7428" width="9.42578125" style="924" bestFit="1" customWidth="1"/>
    <col min="7429" max="7429" width="9.42578125" style="924" customWidth="1"/>
    <col min="7430" max="7430" width="8.42578125" style="924" bestFit="1" customWidth="1"/>
    <col min="7431" max="7431" width="7.140625" style="924" bestFit="1" customWidth="1"/>
    <col min="7432" max="7432" width="8.42578125" style="924" bestFit="1" customWidth="1"/>
    <col min="7433" max="7433" width="6.85546875" style="924" customWidth="1"/>
    <col min="7434" max="7680" width="9.140625" style="924"/>
    <col min="7681" max="7681" width="55" style="924" customWidth="1"/>
    <col min="7682" max="7682" width="9.42578125" style="924" bestFit="1" customWidth="1"/>
    <col min="7683" max="7683" width="9.42578125" style="924" customWidth="1"/>
    <col min="7684" max="7684" width="9.42578125" style="924" bestFit="1" customWidth="1"/>
    <col min="7685" max="7685" width="9.42578125" style="924" customWidth="1"/>
    <col min="7686" max="7686" width="8.42578125" style="924" bestFit="1" customWidth="1"/>
    <col min="7687" max="7687" width="7.140625" style="924" bestFit="1" customWidth="1"/>
    <col min="7688" max="7688" width="8.42578125" style="924" bestFit="1" customWidth="1"/>
    <col min="7689" max="7689" width="6.85546875" style="924" customWidth="1"/>
    <col min="7690" max="7936" width="9.140625" style="924"/>
    <col min="7937" max="7937" width="55" style="924" customWidth="1"/>
    <col min="7938" max="7938" width="9.42578125" style="924" bestFit="1" customWidth="1"/>
    <col min="7939" max="7939" width="9.42578125" style="924" customWidth="1"/>
    <col min="7940" max="7940" width="9.42578125" style="924" bestFit="1" customWidth="1"/>
    <col min="7941" max="7941" width="9.42578125" style="924" customWidth="1"/>
    <col min="7942" max="7942" width="8.42578125" style="924" bestFit="1" customWidth="1"/>
    <col min="7943" max="7943" width="7.140625" style="924" bestFit="1" customWidth="1"/>
    <col min="7944" max="7944" width="8.42578125" style="924" bestFit="1" customWidth="1"/>
    <col min="7945" max="7945" width="6.85546875" style="924" customWidth="1"/>
    <col min="7946" max="8192" width="9.140625" style="924"/>
    <col min="8193" max="8193" width="55" style="924" customWidth="1"/>
    <col min="8194" max="8194" width="9.42578125" style="924" bestFit="1" customWidth="1"/>
    <col min="8195" max="8195" width="9.42578125" style="924" customWidth="1"/>
    <col min="8196" max="8196" width="9.42578125" style="924" bestFit="1" customWidth="1"/>
    <col min="8197" max="8197" width="9.42578125" style="924" customWidth="1"/>
    <col min="8198" max="8198" width="8.42578125" style="924" bestFit="1" customWidth="1"/>
    <col min="8199" max="8199" width="7.140625" style="924" bestFit="1" customWidth="1"/>
    <col min="8200" max="8200" width="8.42578125" style="924" bestFit="1" customWidth="1"/>
    <col min="8201" max="8201" width="6.85546875" style="924" customWidth="1"/>
    <col min="8202" max="8448" width="9.140625" style="924"/>
    <col min="8449" max="8449" width="55" style="924" customWidth="1"/>
    <col min="8450" max="8450" width="9.42578125" style="924" bestFit="1" customWidth="1"/>
    <col min="8451" max="8451" width="9.42578125" style="924" customWidth="1"/>
    <col min="8452" max="8452" width="9.42578125" style="924" bestFit="1" customWidth="1"/>
    <col min="8453" max="8453" width="9.42578125" style="924" customWidth="1"/>
    <col min="8454" max="8454" width="8.42578125" style="924" bestFit="1" customWidth="1"/>
    <col min="8455" max="8455" width="7.140625" style="924" bestFit="1" customWidth="1"/>
    <col min="8456" max="8456" width="8.42578125" style="924" bestFit="1" customWidth="1"/>
    <col min="8457" max="8457" width="6.85546875" style="924" customWidth="1"/>
    <col min="8458" max="8704" width="9.140625" style="924"/>
    <col min="8705" max="8705" width="55" style="924" customWidth="1"/>
    <col min="8706" max="8706" width="9.42578125" style="924" bestFit="1" customWidth="1"/>
    <col min="8707" max="8707" width="9.42578125" style="924" customWidth="1"/>
    <col min="8708" max="8708" width="9.42578125" style="924" bestFit="1" customWidth="1"/>
    <col min="8709" max="8709" width="9.42578125" style="924" customWidth="1"/>
    <col min="8710" max="8710" width="8.42578125" style="924" bestFit="1" customWidth="1"/>
    <col min="8711" max="8711" width="7.140625" style="924" bestFit="1" customWidth="1"/>
    <col min="8712" max="8712" width="8.42578125" style="924" bestFit="1" customWidth="1"/>
    <col min="8713" max="8713" width="6.85546875" style="924" customWidth="1"/>
    <col min="8714" max="8960" width="9.140625" style="924"/>
    <col min="8961" max="8961" width="55" style="924" customWidth="1"/>
    <col min="8962" max="8962" width="9.42578125" style="924" bestFit="1" customWidth="1"/>
    <col min="8963" max="8963" width="9.42578125" style="924" customWidth="1"/>
    <col min="8964" max="8964" width="9.42578125" style="924" bestFit="1" customWidth="1"/>
    <col min="8965" max="8965" width="9.42578125" style="924" customWidth="1"/>
    <col min="8966" max="8966" width="8.42578125" style="924" bestFit="1" customWidth="1"/>
    <col min="8967" max="8967" width="7.140625" style="924" bestFit="1" customWidth="1"/>
    <col min="8968" max="8968" width="8.42578125" style="924" bestFit="1" customWidth="1"/>
    <col min="8969" max="8969" width="6.85546875" style="924" customWidth="1"/>
    <col min="8970" max="9216" width="9.140625" style="924"/>
    <col min="9217" max="9217" width="55" style="924" customWidth="1"/>
    <col min="9218" max="9218" width="9.42578125" style="924" bestFit="1" customWidth="1"/>
    <col min="9219" max="9219" width="9.42578125" style="924" customWidth="1"/>
    <col min="9220" max="9220" width="9.42578125" style="924" bestFit="1" customWidth="1"/>
    <col min="9221" max="9221" width="9.42578125" style="924" customWidth="1"/>
    <col min="9222" max="9222" width="8.42578125" style="924" bestFit="1" customWidth="1"/>
    <col min="9223" max="9223" width="7.140625" style="924" bestFit="1" customWidth="1"/>
    <col min="9224" max="9224" width="8.42578125" style="924" bestFit="1" customWidth="1"/>
    <col min="9225" max="9225" width="6.85546875" style="924" customWidth="1"/>
    <col min="9226" max="9472" width="9.140625" style="924"/>
    <col min="9473" max="9473" width="55" style="924" customWidth="1"/>
    <col min="9474" max="9474" width="9.42578125" style="924" bestFit="1" customWidth="1"/>
    <col min="9475" max="9475" width="9.42578125" style="924" customWidth="1"/>
    <col min="9476" max="9476" width="9.42578125" style="924" bestFit="1" customWidth="1"/>
    <col min="9477" max="9477" width="9.42578125" style="924" customWidth="1"/>
    <col min="9478" max="9478" width="8.42578125" style="924" bestFit="1" customWidth="1"/>
    <col min="9479" max="9479" width="7.140625" style="924" bestFit="1" customWidth="1"/>
    <col min="9480" max="9480" width="8.42578125" style="924" bestFit="1" customWidth="1"/>
    <col min="9481" max="9481" width="6.85546875" style="924" customWidth="1"/>
    <col min="9482" max="9728" width="9.140625" style="924"/>
    <col min="9729" max="9729" width="55" style="924" customWidth="1"/>
    <col min="9730" max="9730" width="9.42578125" style="924" bestFit="1" customWidth="1"/>
    <col min="9731" max="9731" width="9.42578125" style="924" customWidth="1"/>
    <col min="9732" max="9732" width="9.42578125" style="924" bestFit="1" customWidth="1"/>
    <col min="9733" max="9733" width="9.42578125" style="924" customWidth="1"/>
    <col min="9734" max="9734" width="8.42578125" style="924" bestFit="1" customWidth="1"/>
    <col min="9735" max="9735" width="7.140625" style="924" bestFit="1" customWidth="1"/>
    <col min="9736" max="9736" width="8.42578125" style="924" bestFit="1" customWidth="1"/>
    <col min="9737" max="9737" width="6.85546875" style="924" customWidth="1"/>
    <col min="9738" max="9984" width="9.140625" style="924"/>
    <col min="9985" max="9985" width="55" style="924" customWidth="1"/>
    <col min="9986" max="9986" width="9.42578125" style="924" bestFit="1" customWidth="1"/>
    <col min="9987" max="9987" width="9.42578125" style="924" customWidth="1"/>
    <col min="9988" max="9988" width="9.42578125" style="924" bestFit="1" customWidth="1"/>
    <col min="9989" max="9989" width="9.42578125" style="924" customWidth="1"/>
    <col min="9990" max="9990" width="8.42578125" style="924" bestFit="1" customWidth="1"/>
    <col min="9991" max="9991" width="7.140625" style="924" bestFit="1" customWidth="1"/>
    <col min="9992" max="9992" width="8.42578125" style="924" bestFit="1" customWidth="1"/>
    <col min="9993" max="9993" width="6.85546875" style="924" customWidth="1"/>
    <col min="9994" max="10240" width="9.140625" style="924"/>
    <col min="10241" max="10241" width="55" style="924" customWidth="1"/>
    <col min="10242" max="10242" width="9.42578125" style="924" bestFit="1" customWidth="1"/>
    <col min="10243" max="10243" width="9.42578125" style="924" customWidth="1"/>
    <col min="10244" max="10244" width="9.42578125" style="924" bestFit="1" customWidth="1"/>
    <col min="10245" max="10245" width="9.42578125" style="924" customWidth="1"/>
    <col min="10246" max="10246" width="8.42578125" style="924" bestFit="1" customWidth="1"/>
    <col min="10247" max="10247" width="7.140625" style="924" bestFit="1" customWidth="1"/>
    <col min="10248" max="10248" width="8.42578125" style="924" bestFit="1" customWidth="1"/>
    <col min="10249" max="10249" width="6.85546875" style="924" customWidth="1"/>
    <col min="10250" max="10496" width="9.140625" style="924"/>
    <col min="10497" max="10497" width="55" style="924" customWidth="1"/>
    <col min="10498" max="10498" width="9.42578125" style="924" bestFit="1" customWidth="1"/>
    <col min="10499" max="10499" width="9.42578125" style="924" customWidth="1"/>
    <col min="10500" max="10500" width="9.42578125" style="924" bestFit="1" customWidth="1"/>
    <col min="10501" max="10501" width="9.42578125" style="924" customWidth="1"/>
    <col min="10502" max="10502" width="8.42578125" style="924" bestFit="1" customWidth="1"/>
    <col min="10503" max="10503" width="7.140625" style="924" bestFit="1" customWidth="1"/>
    <col min="10504" max="10504" width="8.42578125" style="924" bestFit="1" customWidth="1"/>
    <col min="10505" max="10505" width="6.85546875" style="924" customWidth="1"/>
    <col min="10506" max="10752" width="9.140625" style="924"/>
    <col min="10753" max="10753" width="55" style="924" customWidth="1"/>
    <col min="10754" max="10754" width="9.42578125" style="924" bestFit="1" customWidth="1"/>
    <col min="10755" max="10755" width="9.42578125" style="924" customWidth="1"/>
    <col min="10756" max="10756" width="9.42578125" style="924" bestFit="1" customWidth="1"/>
    <col min="10757" max="10757" width="9.42578125" style="924" customWidth="1"/>
    <col min="10758" max="10758" width="8.42578125" style="924" bestFit="1" customWidth="1"/>
    <col min="10759" max="10759" width="7.140625" style="924" bestFit="1" customWidth="1"/>
    <col min="10760" max="10760" width="8.42578125" style="924" bestFit="1" customWidth="1"/>
    <col min="10761" max="10761" width="6.85546875" style="924" customWidth="1"/>
    <col min="10762" max="11008" width="9.140625" style="924"/>
    <col min="11009" max="11009" width="55" style="924" customWidth="1"/>
    <col min="11010" max="11010" width="9.42578125" style="924" bestFit="1" customWidth="1"/>
    <col min="11011" max="11011" width="9.42578125" style="924" customWidth="1"/>
    <col min="11012" max="11012" width="9.42578125" style="924" bestFit="1" customWidth="1"/>
    <col min="11013" max="11013" width="9.42578125" style="924" customWidth="1"/>
    <col min="11014" max="11014" width="8.42578125" style="924" bestFit="1" customWidth="1"/>
    <col min="11015" max="11015" width="7.140625" style="924" bestFit="1" customWidth="1"/>
    <col min="11016" max="11016" width="8.42578125" style="924" bestFit="1" customWidth="1"/>
    <col min="11017" max="11017" width="6.85546875" style="924" customWidth="1"/>
    <col min="11018" max="11264" width="9.140625" style="924"/>
    <col min="11265" max="11265" width="55" style="924" customWidth="1"/>
    <col min="11266" max="11266" width="9.42578125" style="924" bestFit="1" customWidth="1"/>
    <col min="11267" max="11267" width="9.42578125" style="924" customWidth="1"/>
    <col min="11268" max="11268" width="9.42578125" style="924" bestFit="1" customWidth="1"/>
    <col min="11269" max="11269" width="9.42578125" style="924" customWidth="1"/>
    <col min="11270" max="11270" width="8.42578125" style="924" bestFit="1" customWidth="1"/>
    <col min="11271" max="11271" width="7.140625" style="924" bestFit="1" customWidth="1"/>
    <col min="11272" max="11272" width="8.42578125" style="924" bestFit="1" customWidth="1"/>
    <col min="11273" max="11273" width="6.85546875" style="924" customWidth="1"/>
    <col min="11274" max="11520" width="9.140625" style="924"/>
    <col min="11521" max="11521" width="55" style="924" customWidth="1"/>
    <col min="11522" max="11522" width="9.42578125" style="924" bestFit="1" customWidth="1"/>
    <col min="11523" max="11523" width="9.42578125" style="924" customWidth="1"/>
    <col min="11524" max="11524" width="9.42578125" style="924" bestFit="1" customWidth="1"/>
    <col min="11525" max="11525" width="9.42578125" style="924" customWidth="1"/>
    <col min="11526" max="11526" width="8.42578125" style="924" bestFit="1" customWidth="1"/>
    <col min="11527" max="11527" width="7.140625" style="924" bestFit="1" customWidth="1"/>
    <col min="11528" max="11528" width="8.42578125" style="924" bestFit="1" customWidth="1"/>
    <col min="11529" max="11529" width="6.85546875" style="924" customWidth="1"/>
    <col min="11530" max="11776" width="9.140625" style="924"/>
    <col min="11777" max="11777" width="55" style="924" customWidth="1"/>
    <col min="11778" max="11778" width="9.42578125" style="924" bestFit="1" customWidth="1"/>
    <col min="11779" max="11779" width="9.42578125" style="924" customWidth="1"/>
    <col min="11780" max="11780" width="9.42578125" style="924" bestFit="1" customWidth="1"/>
    <col min="11781" max="11781" width="9.42578125" style="924" customWidth="1"/>
    <col min="11782" max="11782" width="8.42578125" style="924" bestFit="1" customWidth="1"/>
    <col min="11783" max="11783" width="7.140625" style="924" bestFit="1" customWidth="1"/>
    <col min="11784" max="11784" width="8.42578125" style="924" bestFit="1" customWidth="1"/>
    <col min="11785" max="11785" width="6.85546875" style="924" customWidth="1"/>
    <col min="11786" max="12032" width="9.140625" style="924"/>
    <col min="12033" max="12033" width="55" style="924" customWidth="1"/>
    <col min="12034" max="12034" width="9.42578125" style="924" bestFit="1" customWidth="1"/>
    <col min="12035" max="12035" width="9.42578125" style="924" customWidth="1"/>
    <col min="12036" max="12036" width="9.42578125" style="924" bestFit="1" customWidth="1"/>
    <col min="12037" max="12037" width="9.42578125" style="924" customWidth="1"/>
    <col min="12038" max="12038" width="8.42578125" style="924" bestFit="1" customWidth="1"/>
    <col min="12039" max="12039" width="7.140625" style="924" bestFit="1" customWidth="1"/>
    <col min="12040" max="12040" width="8.42578125" style="924" bestFit="1" customWidth="1"/>
    <col min="12041" max="12041" width="6.85546875" style="924" customWidth="1"/>
    <col min="12042" max="12288" width="9.140625" style="924"/>
    <col min="12289" max="12289" width="55" style="924" customWidth="1"/>
    <col min="12290" max="12290" width="9.42578125" style="924" bestFit="1" customWidth="1"/>
    <col min="12291" max="12291" width="9.42578125" style="924" customWidth="1"/>
    <col min="12292" max="12292" width="9.42578125" style="924" bestFit="1" customWidth="1"/>
    <col min="12293" max="12293" width="9.42578125" style="924" customWidth="1"/>
    <col min="12294" max="12294" width="8.42578125" style="924" bestFit="1" customWidth="1"/>
    <col min="12295" max="12295" width="7.140625" style="924" bestFit="1" customWidth="1"/>
    <col min="12296" max="12296" width="8.42578125" style="924" bestFit="1" customWidth="1"/>
    <col min="12297" max="12297" width="6.85546875" style="924" customWidth="1"/>
    <col min="12298" max="12544" width="9.140625" style="924"/>
    <col min="12545" max="12545" width="55" style="924" customWidth="1"/>
    <col min="12546" max="12546" width="9.42578125" style="924" bestFit="1" customWidth="1"/>
    <col min="12547" max="12547" width="9.42578125" style="924" customWidth="1"/>
    <col min="12548" max="12548" width="9.42578125" style="924" bestFit="1" customWidth="1"/>
    <col min="12549" max="12549" width="9.42578125" style="924" customWidth="1"/>
    <col min="12550" max="12550" width="8.42578125" style="924" bestFit="1" customWidth="1"/>
    <col min="12551" max="12551" width="7.140625" style="924" bestFit="1" customWidth="1"/>
    <col min="12552" max="12552" width="8.42578125" style="924" bestFit="1" customWidth="1"/>
    <col min="12553" max="12553" width="6.85546875" style="924" customWidth="1"/>
    <col min="12554" max="12800" width="9.140625" style="924"/>
    <col min="12801" max="12801" width="55" style="924" customWidth="1"/>
    <col min="12802" max="12802" width="9.42578125" style="924" bestFit="1" customWidth="1"/>
    <col min="12803" max="12803" width="9.42578125" style="924" customWidth="1"/>
    <col min="12804" max="12804" width="9.42578125" style="924" bestFit="1" customWidth="1"/>
    <col min="12805" max="12805" width="9.42578125" style="924" customWidth="1"/>
    <col min="12806" max="12806" width="8.42578125" style="924" bestFit="1" customWidth="1"/>
    <col min="12807" max="12807" width="7.140625" style="924" bestFit="1" customWidth="1"/>
    <col min="12808" max="12808" width="8.42578125" style="924" bestFit="1" customWidth="1"/>
    <col min="12809" max="12809" width="6.85546875" style="924" customWidth="1"/>
    <col min="12810" max="13056" width="9.140625" style="924"/>
    <col min="13057" max="13057" width="55" style="924" customWidth="1"/>
    <col min="13058" max="13058" width="9.42578125" style="924" bestFit="1" customWidth="1"/>
    <col min="13059" max="13059" width="9.42578125" style="924" customWidth="1"/>
    <col min="13060" max="13060" width="9.42578125" style="924" bestFit="1" customWidth="1"/>
    <col min="13061" max="13061" width="9.42578125" style="924" customWidth="1"/>
    <col min="13062" max="13062" width="8.42578125" style="924" bestFit="1" customWidth="1"/>
    <col min="13063" max="13063" width="7.140625" style="924" bestFit="1" customWidth="1"/>
    <col min="13064" max="13064" width="8.42578125" style="924" bestFit="1" customWidth="1"/>
    <col min="13065" max="13065" width="6.85546875" style="924" customWidth="1"/>
    <col min="13066" max="13312" width="9.140625" style="924"/>
    <col min="13313" max="13313" width="55" style="924" customWidth="1"/>
    <col min="13314" max="13314" width="9.42578125" style="924" bestFit="1" customWidth="1"/>
    <col min="13315" max="13315" width="9.42578125" style="924" customWidth="1"/>
    <col min="13316" max="13316" width="9.42578125" style="924" bestFit="1" customWidth="1"/>
    <col min="13317" max="13317" width="9.42578125" style="924" customWidth="1"/>
    <col min="13318" max="13318" width="8.42578125" style="924" bestFit="1" customWidth="1"/>
    <col min="13319" max="13319" width="7.140625" style="924" bestFit="1" customWidth="1"/>
    <col min="13320" max="13320" width="8.42578125" style="924" bestFit="1" customWidth="1"/>
    <col min="13321" max="13321" width="6.85546875" style="924" customWidth="1"/>
    <col min="13322" max="13568" width="9.140625" style="924"/>
    <col min="13569" max="13569" width="55" style="924" customWidth="1"/>
    <col min="13570" max="13570" width="9.42578125" style="924" bestFit="1" customWidth="1"/>
    <col min="13571" max="13571" width="9.42578125" style="924" customWidth="1"/>
    <col min="13572" max="13572" width="9.42578125" style="924" bestFit="1" customWidth="1"/>
    <col min="13573" max="13573" width="9.42578125" style="924" customWidth="1"/>
    <col min="13574" max="13574" width="8.42578125" style="924" bestFit="1" customWidth="1"/>
    <col min="13575" max="13575" width="7.140625" style="924" bestFit="1" customWidth="1"/>
    <col min="13576" max="13576" width="8.42578125" style="924" bestFit="1" customWidth="1"/>
    <col min="13577" max="13577" width="6.85546875" style="924" customWidth="1"/>
    <col min="13578" max="13824" width="9.140625" style="924"/>
    <col min="13825" max="13825" width="55" style="924" customWidth="1"/>
    <col min="13826" max="13826" width="9.42578125" style="924" bestFit="1" customWidth="1"/>
    <col min="13827" max="13827" width="9.42578125" style="924" customWidth="1"/>
    <col min="13828" max="13828" width="9.42578125" style="924" bestFit="1" customWidth="1"/>
    <col min="13829" max="13829" width="9.42578125" style="924" customWidth="1"/>
    <col min="13830" max="13830" width="8.42578125" style="924" bestFit="1" customWidth="1"/>
    <col min="13831" max="13831" width="7.140625" style="924" bestFit="1" customWidth="1"/>
    <col min="13832" max="13832" width="8.42578125" style="924" bestFit="1" customWidth="1"/>
    <col min="13833" max="13833" width="6.85546875" style="924" customWidth="1"/>
    <col min="13834" max="14080" width="9.140625" style="924"/>
    <col min="14081" max="14081" width="55" style="924" customWidth="1"/>
    <col min="14082" max="14082" width="9.42578125" style="924" bestFit="1" customWidth="1"/>
    <col min="14083" max="14083" width="9.42578125" style="924" customWidth="1"/>
    <col min="14084" max="14084" width="9.42578125" style="924" bestFit="1" customWidth="1"/>
    <col min="14085" max="14085" width="9.42578125" style="924" customWidth="1"/>
    <col min="14086" max="14086" width="8.42578125" style="924" bestFit="1" customWidth="1"/>
    <col min="14087" max="14087" width="7.140625" style="924" bestFit="1" customWidth="1"/>
    <col min="14088" max="14088" width="8.42578125" style="924" bestFit="1" customWidth="1"/>
    <col min="14089" max="14089" width="6.85546875" style="924" customWidth="1"/>
    <col min="14090" max="14336" width="9.140625" style="924"/>
    <col min="14337" max="14337" width="55" style="924" customWidth="1"/>
    <col min="14338" max="14338" width="9.42578125" style="924" bestFit="1" customWidth="1"/>
    <col min="14339" max="14339" width="9.42578125" style="924" customWidth="1"/>
    <col min="14340" max="14340" width="9.42578125" style="924" bestFit="1" customWidth="1"/>
    <col min="14341" max="14341" width="9.42578125" style="924" customWidth="1"/>
    <col min="14342" max="14342" width="8.42578125" style="924" bestFit="1" customWidth="1"/>
    <col min="14343" max="14343" width="7.140625" style="924" bestFit="1" customWidth="1"/>
    <col min="14344" max="14344" width="8.42578125" style="924" bestFit="1" customWidth="1"/>
    <col min="14345" max="14345" width="6.85546875" style="924" customWidth="1"/>
    <col min="14346" max="14592" width="9.140625" style="924"/>
    <col min="14593" max="14593" width="55" style="924" customWidth="1"/>
    <col min="14594" max="14594" width="9.42578125" style="924" bestFit="1" customWidth="1"/>
    <col min="14595" max="14595" width="9.42578125" style="924" customWidth="1"/>
    <col min="14596" max="14596" width="9.42578125" style="924" bestFit="1" customWidth="1"/>
    <col min="14597" max="14597" width="9.42578125" style="924" customWidth="1"/>
    <col min="14598" max="14598" width="8.42578125" style="924" bestFit="1" customWidth="1"/>
    <col min="14599" max="14599" width="7.140625" style="924" bestFit="1" customWidth="1"/>
    <col min="14600" max="14600" width="8.42578125" style="924" bestFit="1" customWidth="1"/>
    <col min="14601" max="14601" width="6.85546875" style="924" customWidth="1"/>
    <col min="14602" max="14848" width="9.140625" style="924"/>
    <col min="14849" max="14849" width="55" style="924" customWidth="1"/>
    <col min="14850" max="14850" width="9.42578125" style="924" bestFit="1" customWidth="1"/>
    <col min="14851" max="14851" width="9.42578125" style="924" customWidth="1"/>
    <col min="14852" max="14852" width="9.42578125" style="924" bestFit="1" customWidth="1"/>
    <col min="14853" max="14853" width="9.42578125" style="924" customWidth="1"/>
    <col min="14854" max="14854" width="8.42578125" style="924" bestFit="1" customWidth="1"/>
    <col min="14855" max="14855" width="7.140625" style="924" bestFit="1" customWidth="1"/>
    <col min="14856" max="14856" width="8.42578125" style="924" bestFit="1" customWidth="1"/>
    <col min="14857" max="14857" width="6.85546875" style="924" customWidth="1"/>
    <col min="14858" max="15104" width="9.140625" style="924"/>
    <col min="15105" max="15105" width="55" style="924" customWidth="1"/>
    <col min="15106" max="15106" width="9.42578125" style="924" bestFit="1" customWidth="1"/>
    <col min="15107" max="15107" width="9.42578125" style="924" customWidth="1"/>
    <col min="15108" max="15108" width="9.42578125" style="924" bestFit="1" customWidth="1"/>
    <col min="15109" max="15109" width="9.42578125" style="924" customWidth="1"/>
    <col min="15110" max="15110" width="8.42578125" style="924" bestFit="1" customWidth="1"/>
    <col min="15111" max="15111" width="7.140625" style="924" bestFit="1" customWidth="1"/>
    <col min="15112" max="15112" width="8.42578125" style="924" bestFit="1" customWidth="1"/>
    <col min="15113" max="15113" width="6.85546875" style="924" customWidth="1"/>
    <col min="15114" max="15360" width="9.140625" style="924"/>
    <col min="15361" max="15361" width="55" style="924" customWidth="1"/>
    <col min="15362" max="15362" width="9.42578125" style="924" bestFit="1" customWidth="1"/>
    <col min="15363" max="15363" width="9.42578125" style="924" customWidth="1"/>
    <col min="15364" max="15364" width="9.42578125" style="924" bestFit="1" customWidth="1"/>
    <col min="15365" max="15365" width="9.42578125" style="924" customWidth="1"/>
    <col min="15366" max="15366" width="8.42578125" style="924" bestFit="1" customWidth="1"/>
    <col min="15367" max="15367" width="7.140625" style="924" bestFit="1" customWidth="1"/>
    <col min="15368" max="15368" width="8.42578125" style="924" bestFit="1" customWidth="1"/>
    <col min="15369" max="15369" width="6.85546875" style="924" customWidth="1"/>
    <col min="15370" max="15616" width="9.140625" style="924"/>
    <col min="15617" max="15617" width="55" style="924" customWidth="1"/>
    <col min="15618" max="15618" width="9.42578125" style="924" bestFit="1" customWidth="1"/>
    <col min="15619" max="15619" width="9.42578125" style="924" customWidth="1"/>
    <col min="15620" max="15620" width="9.42578125" style="924" bestFit="1" customWidth="1"/>
    <col min="15621" max="15621" width="9.42578125" style="924" customWidth="1"/>
    <col min="15622" max="15622" width="8.42578125" style="924" bestFit="1" customWidth="1"/>
    <col min="15623" max="15623" width="7.140625" style="924" bestFit="1" customWidth="1"/>
    <col min="15624" max="15624" width="8.42578125" style="924" bestFit="1" customWidth="1"/>
    <col min="15625" max="15625" width="6.85546875" style="924" customWidth="1"/>
    <col min="15626" max="15872" width="9.140625" style="924"/>
    <col min="15873" max="15873" width="55" style="924" customWidth="1"/>
    <col min="15874" max="15874" width="9.42578125" style="924" bestFit="1" customWidth="1"/>
    <col min="15875" max="15875" width="9.42578125" style="924" customWidth="1"/>
    <col min="15876" max="15876" width="9.42578125" style="924" bestFit="1" customWidth="1"/>
    <col min="15877" max="15877" width="9.42578125" style="924" customWidth="1"/>
    <col min="15878" max="15878" width="8.42578125" style="924" bestFit="1" customWidth="1"/>
    <col min="15879" max="15879" width="7.140625" style="924" bestFit="1" customWidth="1"/>
    <col min="15880" max="15880" width="8.42578125" style="924" bestFit="1" customWidth="1"/>
    <col min="15881" max="15881" width="6.85546875" style="924" customWidth="1"/>
    <col min="15882" max="16128" width="9.140625" style="924"/>
    <col min="16129" max="16129" width="55" style="924" customWidth="1"/>
    <col min="16130" max="16130" width="9.42578125" style="924" bestFit="1" customWidth="1"/>
    <col min="16131" max="16131" width="9.42578125" style="924" customWidth="1"/>
    <col min="16132" max="16132" width="9.42578125" style="924" bestFit="1" customWidth="1"/>
    <col min="16133" max="16133" width="9.42578125" style="924" customWidth="1"/>
    <col min="16134" max="16134" width="8.42578125" style="924" bestFit="1" customWidth="1"/>
    <col min="16135" max="16135" width="7.140625" style="924" bestFit="1" customWidth="1"/>
    <col min="16136" max="16136" width="8.42578125" style="924" bestFit="1" customWidth="1"/>
    <col min="16137" max="16137" width="6.85546875" style="924" customWidth="1"/>
    <col min="16138" max="16384" width="9.140625" style="924"/>
  </cols>
  <sheetData>
    <row r="1" spans="1:15">
      <c r="A1" s="2316" t="s">
        <v>1206</v>
      </c>
      <c r="B1" s="2316"/>
      <c r="C1" s="2316"/>
      <c r="D1" s="2316"/>
      <c r="E1" s="2316"/>
      <c r="F1" s="2316"/>
      <c r="G1" s="2316"/>
      <c r="H1" s="2316"/>
      <c r="I1" s="2316"/>
    </row>
    <row r="2" spans="1:15">
      <c r="A2" s="2316" t="s">
        <v>239</v>
      </c>
      <c r="B2" s="2316"/>
      <c r="C2" s="2316"/>
      <c r="D2" s="2316"/>
      <c r="E2" s="2316"/>
      <c r="F2" s="2316"/>
      <c r="G2" s="2316"/>
      <c r="H2" s="2316"/>
      <c r="I2" s="2316"/>
      <c r="L2" s="923"/>
      <c r="M2" s="923"/>
      <c r="N2" s="923"/>
      <c r="O2" s="923"/>
    </row>
    <row r="3" spans="1:15">
      <c r="A3" s="2316" t="s">
        <v>889</v>
      </c>
      <c r="B3" s="2316"/>
      <c r="C3" s="2316"/>
      <c r="D3" s="2316"/>
      <c r="E3" s="2316"/>
      <c r="F3" s="2316"/>
      <c r="G3" s="2316"/>
      <c r="H3" s="2316"/>
      <c r="I3" s="2316"/>
      <c r="L3" s="923"/>
      <c r="M3" s="923"/>
      <c r="N3" s="923"/>
      <c r="O3" s="923"/>
    </row>
    <row r="4" spans="1:15" ht="16.5" thickBot="1">
      <c r="A4" s="1208"/>
      <c r="B4" s="1208"/>
      <c r="C4" s="1208"/>
      <c r="D4" s="1208"/>
      <c r="E4" s="1208"/>
      <c r="F4" s="1248"/>
      <c r="G4" s="1248"/>
      <c r="I4" s="1247" t="s">
        <v>54</v>
      </c>
      <c r="J4" s="1246"/>
      <c r="L4" s="923"/>
      <c r="M4" s="923"/>
      <c r="N4" s="923"/>
      <c r="O4" s="923"/>
    </row>
    <row r="5" spans="1:15" ht="16.5" thickTop="1">
      <c r="A5" s="2274" t="s">
        <v>47</v>
      </c>
      <c r="B5" s="2332">
        <v>2018</v>
      </c>
      <c r="C5" s="2333"/>
      <c r="D5" s="2332">
        <v>2019</v>
      </c>
      <c r="E5" s="2333"/>
      <c r="F5" s="2323" t="s">
        <v>887</v>
      </c>
      <c r="G5" s="2324"/>
      <c r="H5" s="2324"/>
      <c r="I5" s="2325"/>
      <c r="L5" s="923"/>
      <c r="M5" s="923"/>
      <c r="N5" s="923"/>
      <c r="O5" s="923"/>
    </row>
    <row r="6" spans="1:15">
      <c r="A6" s="2275"/>
      <c r="B6" s="2330" t="s">
        <v>994</v>
      </c>
      <c r="C6" s="2330" t="s">
        <v>885</v>
      </c>
      <c r="D6" s="2330" t="s">
        <v>884</v>
      </c>
      <c r="E6" s="2330" t="s">
        <v>883</v>
      </c>
      <c r="F6" s="2326" t="s">
        <v>45</v>
      </c>
      <c r="G6" s="2327"/>
      <c r="H6" s="2328" t="s">
        <v>58</v>
      </c>
      <c r="I6" s="2329"/>
      <c r="L6" s="923"/>
      <c r="M6" s="923"/>
      <c r="N6" s="923"/>
      <c r="O6" s="923"/>
    </row>
    <row r="7" spans="1:15">
      <c r="A7" s="2275"/>
      <c r="B7" s="2331"/>
      <c r="C7" s="2331"/>
      <c r="D7" s="2331"/>
      <c r="E7" s="2331"/>
      <c r="F7" s="1245" t="s">
        <v>2</v>
      </c>
      <c r="G7" s="1244" t="s">
        <v>882</v>
      </c>
      <c r="H7" s="1244" t="s">
        <v>2</v>
      </c>
      <c r="I7" s="1243" t="s">
        <v>882</v>
      </c>
      <c r="L7" s="923"/>
      <c r="M7" s="923"/>
      <c r="N7" s="923"/>
      <c r="O7" s="923"/>
    </row>
    <row r="8" spans="1:15" s="1208" customFormat="1" ht="19.5" customHeight="1">
      <c r="A8" s="1236" t="s">
        <v>1205</v>
      </c>
      <c r="B8" s="1232">
        <v>423707.11139804515</v>
      </c>
      <c r="C8" s="1232">
        <v>460891.54418403719</v>
      </c>
      <c r="D8" s="1232">
        <v>562526.41153895087</v>
      </c>
      <c r="E8" s="1232">
        <v>601750.47005731123</v>
      </c>
      <c r="F8" s="1232">
        <v>37184.432785992045</v>
      </c>
      <c r="G8" s="1233">
        <v>8.7759756175203076</v>
      </c>
      <c r="H8" s="1232">
        <v>39224.058518360369</v>
      </c>
      <c r="I8" s="1231">
        <v>6.9728385572246836</v>
      </c>
      <c r="K8" s="1128"/>
      <c r="L8" s="923"/>
      <c r="M8" s="923"/>
      <c r="N8" s="923"/>
      <c r="O8" s="923"/>
    </row>
    <row r="9" spans="1:15" s="925" customFormat="1" ht="19.5" customHeight="1">
      <c r="A9" s="1229" t="s">
        <v>1201</v>
      </c>
      <c r="B9" s="1226">
        <v>166272.52151545204</v>
      </c>
      <c r="C9" s="1226">
        <v>173996.93616319122</v>
      </c>
      <c r="D9" s="1226">
        <v>218781.95452204964</v>
      </c>
      <c r="E9" s="1226">
        <v>233593.53541687079</v>
      </c>
      <c r="F9" s="1226">
        <v>7724.4146477391769</v>
      </c>
      <c r="G9" s="1227">
        <v>4.6456351159751508</v>
      </c>
      <c r="H9" s="1226">
        <v>14811.580894821149</v>
      </c>
      <c r="I9" s="1225">
        <v>6.7700194594103893</v>
      </c>
      <c r="K9" s="1128"/>
      <c r="L9" s="923"/>
      <c r="M9" s="923"/>
      <c r="N9" s="923"/>
      <c r="O9" s="923"/>
    </row>
    <row r="10" spans="1:15" s="925" customFormat="1" ht="19.5" customHeight="1">
      <c r="A10" s="1229" t="s">
        <v>1200</v>
      </c>
      <c r="B10" s="1226">
        <v>74042.650264558426</v>
      </c>
      <c r="C10" s="1226">
        <v>80846.994970564701</v>
      </c>
      <c r="D10" s="1226">
        <v>98986.514508149805</v>
      </c>
      <c r="E10" s="1226">
        <v>104939.34670859724</v>
      </c>
      <c r="F10" s="1226">
        <v>6804.3447060062754</v>
      </c>
      <c r="G10" s="1227">
        <v>9.1897638478552306</v>
      </c>
      <c r="H10" s="1226">
        <v>5952.8322004474321</v>
      </c>
      <c r="I10" s="1225">
        <v>6.0137809983776336</v>
      </c>
      <c r="K10" s="1128"/>
      <c r="L10" s="923"/>
      <c r="M10" s="923"/>
      <c r="N10" s="923"/>
      <c r="O10" s="923"/>
    </row>
    <row r="11" spans="1:15" s="925" customFormat="1" ht="19.5" customHeight="1">
      <c r="A11" s="1229" t="s">
        <v>1199</v>
      </c>
      <c r="B11" s="1226">
        <v>116350.81642930604</v>
      </c>
      <c r="C11" s="1226">
        <v>121538.3851623583</v>
      </c>
      <c r="D11" s="1226">
        <v>146478.27248531868</v>
      </c>
      <c r="E11" s="1226">
        <v>156248.24581885894</v>
      </c>
      <c r="F11" s="1226">
        <v>5187.5687330522633</v>
      </c>
      <c r="G11" s="1227">
        <v>4.4585580851546451</v>
      </c>
      <c r="H11" s="1226">
        <v>9769.9733335402561</v>
      </c>
      <c r="I11" s="1225">
        <v>6.6699129964954276</v>
      </c>
      <c r="K11" s="1128"/>
      <c r="L11" s="923"/>
      <c r="M11" s="923"/>
      <c r="N11" s="923"/>
      <c r="O11" s="923"/>
    </row>
    <row r="12" spans="1:15" s="925" customFormat="1" ht="19.5" customHeight="1">
      <c r="A12" s="1229" t="s">
        <v>1198</v>
      </c>
      <c r="B12" s="1226">
        <v>67041.123188728656</v>
      </c>
      <c r="C12" s="1226">
        <v>84509.227887922985</v>
      </c>
      <c r="D12" s="1226">
        <v>98279.670023432729</v>
      </c>
      <c r="E12" s="1226">
        <v>106969.34211298416</v>
      </c>
      <c r="F12" s="1226">
        <v>17468.104699194329</v>
      </c>
      <c r="G12" s="1227">
        <v>26.055805553883037</v>
      </c>
      <c r="H12" s="1226">
        <v>8689.67208955143</v>
      </c>
      <c r="I12" s="1225">
        <v>8.8417798792767197</v>
      </c>
      <c r="K12" s="1128"/>
      <c r="L12" s="923"/>
      <c r="M12" s="923"/>
      <c r="N12" s="923"/>
      <c r="O12" s="923"/>
    </row>
    <row r="13" spans="1:15" s="1241" customFormat="1" ht="19.5" customHeight="1">
      <c r="A13" s="1236" t="s">
        <v>1204</v>
      </c>
      <c r="B13" s="1232">
        <v>410943.69370361191</v>
      </c>
      <c r="C13" s="1232">
        <v>427598.64923596504</v>
      </c>
      <c r="D13" s="1232">
        <v>455716.0885478108</v>
      </c>
      <c r="E13" s="1232">
        <v>460374.05539689813</v>
      </c>
      <c r="F13" s="1232">
        <v>16654.955532353139</v>
      </c>
      <c r="G13" s="1233">
        <v>4.0528558504575374</v>
      </c>
      <c r="H13" s="1232">
        <v>4657.96684908733</v>
      </c>
      <c r="I13" s="1231">
        <v>1.022120343376608</v>
      </c>
      <c r="K13" s="1128"/>
      <c r="L13" s="1242"/>
      <c r="M13" s="1242"/>
      <c r="N13" s="1242"/>
      <c r="O13" s="1242"/>
    </row>
    <row r="14" spans="1:15" s="1208" customFormat="1" ht="19.5" customHeight="1">
      <c r="A14" s="1229" t="s">
        <v>1201</v>
      </c>
      <c r="B14" s="1226">
        <v>77804.435146980206</v>
      </c>
      <c r="C14" s="1226">
        <v>81139.375074278272</v>
      </c>
      <c r="D14" s="1226">
        <v>87964.594629962958</v>
      </c>
      <c r="E14" s="1226">
        <v>90057.00963318396</v>
      </c>
      <c r="F14" s="1226">
        <v>3334.9399272980663</v>
      </c>
      <c r="G14" s="1227">
        <v>4.286310826623235</v>
      </c>
      <c r="H14" s="1226">
        <v>2092.4150032210018</v>
      </c>
      <c r="I14" s="1225">
        <v>2.3787013536788044</v>
      </c>
      <c r="K14" s="1128"/>
      <c r="L14" s="923"/>
      <c r="M14" s="923"/>
      <c r="N14" s="923"/>
      <c r="O14" s="923"/>
    </row>
    <row r="15" spans="1:15" s="925" customFormat="1" ht="19.5" customHeight="1">
      <c r="A15" s="1229" t="s">
        <v>1200</v>
      </c>
      <c r="B15" s="1226">
        <v>230474.81562858765</v>
      </c>
      <c r="C15" s="1226">
        <v>234331.57394252368</v>
      </c>
      <c r="D15" s="1226">
        <v>250771.21751369428</v>
      </c>
      <c r="E15" s="1226">
        <v>247741.60880896688</v>
      </c>
      <c r="F15" s="1226">
        <v>3856.7583139360358</v>
      </c>
      <c r="G15" s="1227">
        <v>1.6733968539761144</v>
      </c>
      <c r="H15" s="1226">
        <v>-3029.608704727405</v>
      </c>
      <c r="I15" s="1225">
        <v>-1.2081165991714986</v>
      </c>
      <c r="K15" s="1128"/>
      <c r="L15" s="1128"/>
    </row>
    <row r="16" spans="1:15" s="925" customFormat="1" ht="19.5" customHeight="1">
      <c r="A16" s="1229" t="s">
        <v>1199</v>
      </c>
      <c r="B16" s="1226">
        <v>34702.980655438216</v>
      </c>
      <c r="C16" s="1226">
        <v>35931.468638693128</v>
      </c>
      <c r="D16" s="1226">
        <v>36696.432789086597</v>
      </c>
      <c r="E16" s="1226">
        <v>37214.565262717253</v>
      </c>
      <c r="F16" s="1226">
        <v>1228.4879832549123</v>
      </c>
      <c r="G16" s="1227">
        <v>3.540007111932038</v>
      </c>
      <c r="H16" s="1226">
        <v>518.13247363065602</v>
      </c>
      <c r="I16" s="1225">
        <v>1.4119423449375357</v>
      </c>
      <c r="K16" s="1128"/>
      <c r="L16" s="1128"/>
    </row>
    <row r="17" spans="1:12" s="925" customFormat="1" ht="19.5" customHeight="1">
      <c r="A17" s="1229" t="s">
        <v>1198</v>
      </c>
      <c r="B17" s="1226">
        <v>67961.462272605917</v>
      </c>
      <c r="C17" s="1226">
        <v>76196.23158046999</v>
      </c>
      <c r="D17" s="1226">
        <v>80283.843615066973</v>
      </c>
      <c r="E17" s="1226">
        <v>85360.871692030021</v>
      </c>
      <c r="F17" s="1226">
        <v>8234.7693078640732</v>
      </c>
      <c r="G17" s="1227">
        <v>12.116821846523695</v>
      </c>
      <c r="H17" s="1226">
        <v>5077.0280769630481</v>
      </c>
      <c r="I17" s="1225">
        <v>6.3238477984507409</v>
      </c>
      <c r="K17" s="1128"/>
      <c r="L17" s="1128"/>
    </row>
    <row r="18" spans="1:12" s="925" customFormat="1" ht="19.5" customHeight="1">
      <c r="A18" s="1236" t="s">
        <v>1203</v>
      </c>
      <c r="B18" s="1232">
        <v>113868.61611957027</v>
      </c>
      <c r="C18" s="1232">
        <v>125396.70640163687</v>
      </c>
      <c r="D18" s="1232">
        <v>127215.68522601735</v>
      </c>
      <c r="E18" s="1232">
        <v>138481.01145889866</v>
      </c>
      <c r="F18" s="1232">
        <v>11528.090282066594</v>
      </c>
      <c r="G18" s="1233">
        <v>10.124027739092979</v>
      </c>
      <c r="H18" s="1232">
        <v>11265.326232881314</v>
      </c>
      <c r="I18" s="1231">
        <v>8.8552965877335073</v>
      </c>
      <c r="K18" s="1128"/>
      <c r="L18" s="1128"/>
    </row>
    <row r="19" spans="1:12" s="925" customFormat="1" ht="19.5" customHeight="1">
      <c r="A19" s="1229" t="s">
        <v>1201</v>
      </c>
      <c r="B19" s="1226">
        <v>61537.106177315269</v>
      </c>
      <c r="C19" s="1226">
        <v>66341.420057562369</v>
      </c>
      <c r="D19" s="1226">
        <v>76323.588613311847</v>
      </c>
      <c r="E19" s="1226">
        <v>78838.711696769213</v>
      </c>
      <c r="F19" s="1226">
        <v>4804.3138802471003</v>
      </c>
      <c r="G19" s="1227">
        <v>7.8071820056077632</v>
      </c>
      <c r="H19" s="1226">
        <v>2515.1230834573653</v>
      </c>
      <c r="I19" s="1225">
        <v>3.2953417536484841</v>
      </c>
      <c r="K19" s="1128"/>
      <c r="L19" s="1128"/>
    </row>
    <row r="20" spans="1:12" s="925" customFormat="1" ht="19.5" customHeight="1">
      <c r="A20" s="1229" t="s">
        <v>1200</v>
      </c>
      <c r="B20" s="1226">
        <v>48581.101882603012</v>
      </c>
      <c r="C20" s="1226">
        <v>55348.114444661493</v>
      </c>
      <c r="D20" s="1226">
        <v>48360.124148855488</v>
      </c>
      <c r="E20" s="1226">
        <v>56823.223464981944</v>
      </c>
      <c r="F20" s="1226">
        <v>6767.0125620584804</v>
      </c>
      <c r="G20" s="1227">
        <v>13.929310575151366</v>
      </c>
      <c r="H20" s="1226">
        <v>8463.099316126456</v>
      </c>
      <c r="I20" s="1225">
        <v>17.500160442261286</v>
      </c>
      <c r="K20" s="1128"/>
      <c r="L20" s="1128"/>
    </row>
    <row r="21" spans="1:12" s="925" customFormat="1" ht="19.5" customHeight="1">
      <c r="A21" s="1229" t="s">
        <v>1199</v>
      </c>
      <c r="B21" s="1226">
        <v>2856.2927244520001</v>
      </c>
      <c r="C21" s="1226">
        <v>2833.0838021230002</v>
      </c>
      <c r="D21" s="1226">
        <v>2194.6831469399999</v>
      </c>
      <c r="E21" s="1226">
        <v>2527.9185427174993</v>
      </c>
      <c r="F21" s="1226">
        <v>-23.208922328999961</v>
      </c>
      <c r="G21" s="1227">
        <v>-0.81255405408256109</v>
      </c>
      <c r="H21" s="1226">
        <v>333.23539577749943</v>
      </c>
      <c r="I21" s="1225">
        <v>15.183758814666366</v>
      </c>
      <c r="K21" s="1128"/>
      <c r="L21" s="1128"/>
    </row>
    <row r="22" spans="1:12" s="1208" customFormat="1" ht="19.5" customHeight="1">
      <c r="A22" s="1229" t="s">
        <v>1198</v>
      </c>
      <c r="B22" s="1226">
        <v>894.1153352</v>
      </c>
      <c r="C22" s="1226">
        <v>874.08809728999984</v>
      </c>
      <c r="D22" s="1226">
        <v>337.28931690999997</v>
      </c>
      <c r="E22" s="1226">
        <v>291.15775443000001</v>
      </c>
      <c r="F22" s="1226">
        <v>-20.027237910000167</v>
      </c>
      <c r="G22" s="1227">
        <v>-2.2398942420018306</v>
      </c>
      <c r="H22" s="1226">
        <v>-46.131562479999957</v>
      </c>
      <c r="I22" s="1225">
        <v>-13.6771490133823</v>
      </c>
      <c r="K22" s="1128"/>
      <c r="L22" s="1128"/>
    </row>
    <row r="23" spans="1:12" s="925" customFormat="1" ht="19.5" customHeight="1">
      <c r="A23" s="1235" t="s">
        <v>1202</v>
      </c>
      <c r="B23" s="1232">
        <v>498122.87659692456</v>
      </c>
      <c r="C23" s="1232">
        <v>558288.59546869854</v>
      </c>
      <c r="D23" s="1232">
        <v>615755.45252993354</v>
      </c>
      <c r="E23" s="1232">
        <v>654192.88961241813</v>
      </c>
      <c r="F23" s="1232">
        <v>60165.718871773977</v>
      </c>
      <c r="G23" s="1233">
        <v>12.078489404625238</v>
      </c>
      <c r="H23" s="1232">
        <v>38437.437082484597</v>
      </c>
      <c r="I23" s="1231">
        <v>6.2423218380865331</v>
      </c>
      <c r="K23" s="1128"/>
      <c r="L23" s="1128"/>
    </row>
    <row r="24" spans="1:12" s="925" customFormat="1" ht="19.5" customHeight="1">
      <c r="A24" s="1240" t="s">
        <v>1201</v>
      </c>
      <c r="B24" s="1226">
        <v>155068.35296170952</v>
      </c>
      <c r="C24" s="1226">
        <v>175104.87197534548</v>
      </c>
      <c r="D24" s="1226">
        <v>192660.06263707398</v>
      </c>
      <c r="E24" s="1226">
        <v>201162.46343709546</v>
      </c>
      <c r="F24" s="1226">
        <v>20036.51901363596</v>
      </c>
      <c r="G24" s="1227">
        <v>12.92108843032821</v>
      </c>
      <c r="H24" s="1226">
        <v>8502.4008000214817</v>
      </c>
      <c r="I24" s="1225">
        <v>4.4131620656835322</v>
      </c>
      <c r="K24" s="1128"/>
      <c r="L24" s="1128"/>
    </row>
    <row r="25" spans="1:12" s="925" customFormat="1" ht="19.5" customHeight="1">
      <c r="A25" s="1240" t="s">
        <v>1200</v>
      </c>
      <c r="B25" s="1226">
        <v>268604.70167845214</v>
      </c>
      <c r="C25" s="1226">
        <v>262490.09453479701</v>
      </c>
      <c r="D25" s="1226">
        <v>285780.29677902994</v>
      </c>
      <c r="E25" s="1226">
        <v>313240.56200434611</v>
      </c>
      <c r="F25" s="1226">
        <v>-6114.6071436551283</v>
      </c>
      <c r="G25" s="1227">
        <v>-2.2764334002518507</v>
      </c>
      <c r="H25" s="1226">
        <v>27460.265225316165</v>
      </c>
      <c r="I25" s="1225">
        <v>9.6088728071231913</v>
      </c>
      <c r="K25" s="1128"/>
      <c r="L25" s="1128"/>
    </row>
    <row r="26" spans="1:12" s="925" customFormat="1" ht="19.5" customHeight="1">
      <c r="A26" s="1240" t="s">
        <v>1199</v>
      </c>
      <c r="B26" s="1226">
        <v>37654.786794903011</v>
      </c>
      <c r="C26" s="1226">
        <v>36435.809153335002</v>
      </c>
      <c r="D26" s="1226">
        <v>81586.117967429644</v>
      </c>
      <c r="E26" s="1226">
        <v>79034.293856709774</v>
      </c>
      <c r="F26" s="1226">
        <v>-1218.9776415680099</v>
      </c>
      <c r="G26" s="1227">
        <v>-3.2372448374425851</v>
      </c>
      <c r="H26" s="1226">
        <v>-2551.8241107198701</v>
      </c>
      <c r="I26" s="1225">
        <v>-3.1277675348379672</v>
      </c>
      <c r="K26" s="1128"/>
      <c r="L26" s="1128"/>
    </row>
    <row r="27" spans="1:12" s="925" customFormat="1" ht="19.5" customHeight="1">
      <c r="A27" s="1240" t="s">
        <v>1198</v>
      </c>
      <c r="B27" s="1226">
        <v>36795.035161859996</v>
      </c>
      <c r="C27" s="1226">
        <v>84257.819805220977</v>
      </c>
      <c r="D27" s="1226">
        <v>55728.975146400022</v>
      </c>
      <c r="E27" s="1226">
        <v>60755.570314266617</v>
      </c>
      <c r="F27" s="1226">
        <v>47462.784643360981</v>
      </c>
      <c r="G27" s="1227">
        <v>128.99236115572103</v>
      </c>
      <c r="H27" s="1226">
        <v>5026.5951678665951</v>
      </c>
      <c r="I27" s="1225">
        <v>9.0197157845837452</v>
      </c>
      <c r="K27" s="1128"/>
      <c r="L27" s="1128"/>
    </row>
    <row r="28" spans="1:12" s="925" customFormat="1" ht="19.5" customHeight="1">
      <c r="A28" s="1236" t="s">
        <v>1197</v>
      </c>
      <c r="B28" s="1232">
        <v>201651.91180459326</v>
      </c>
      <c r="C28" s="1232">
        <v>212462.97895767295</v>
      </c>
      <c r="D28" s="1232">
        <v>237959.10882907597</v>
      </c>
      <c r="E28" s="1232">
        <v>246604.84219571596</v>
      </c>
      <c r="F28" s="1232">
        <v>10811.067153079697</v>
      </c>
      <c r="G28" s="1233">
        <v>5.3612519992153338</v>
      </c>
      <c r="H28" s="1232">
        <v>8645.7333666399936</v>
      </c>
      <c r="I28" s="1231">
        <v>3.6332853191386558</v>
      </c>
      <c r="K28" s="1128"/>
      <c r="L28" s="1128"/>
    </row>
    <row r="29" spans="1:12" s="925" customFormat="1" ht="19.5" customHeight="1">
      <c r="A29" s="1236" t="s">
        <v>1196</v>
      </c>
      <c r="B29" s="1232">
        <v>141908.43212032999</v>
      </c>
      <c r="C29" s="1232">
        <v>146352.00213656199</v>
      </c>
      <c r="D29" s="1232">
        <v>146990.82329793109</v>
      </c>
      <c r="E29" s="1232">
        <v>156942.91134500995</v>
      </c>
      <c r="F29" s="1232">
        <v>4443.570016231999</v>
      </c>
      <c r="G29" s="1233">
        <v>3.1312938560720012</v>
      </c>
      <c r="H29" s="1232">
        <v>9952.0880470788688</v>
      </c>
      <c r="I29" s="1231">
        <v>6.7705505852615673</v>
      </c>
      <c r="K29" s="1128"/>
      <c r="L29" s="1128"/>
    </row>
    <row r="30" spans="1:12" s="925" customFormat="1" ht="31.5">
      <c r="A30" s="1239" t="s">
        <v>1195</v>
      </c>
      <c r="B30" s="1226">
        <v>26161.992909689987</v>
      </c>
      <c r="C30" s="1226">
        <v>28437.191003459993</v>
      </c>
      <c r="D30" s="1226">
        <v>32292.540658850005</v>
      </c>
      <c r="E30" s="1226">
        <v>33044.251767269998</v>
      </c>
      <c r="F30" s="1226">
        <v>2275.1980937700064</v>
      </c>
      <c r="G30" s="1227">
        <v>8.6965779007122546</v>
      </c>
      <c r="H30" s="1226">
        <v>751.71110841999325</v>
      </c>
      <c r="I30" s="1225">
        <v>2.3278165578897596</v>
      </c>
      <c r="J30" s="1124"/>
      <c r="K30" s="1128"/>
      <c r="L30" s="1128"/>
    </row>
    <row r="31" spans="1:12" s="925" customFormat="1" ht="31.5">
      <c r="A31" s="1239" t="s">
        <v>1194</v>
      </c>
      <c r="B31" s="1226">
        <v>14882.655826579999</v>
      </c>
      <c r="C31" s="1226">
        <v>15454.852503549999</v>
      </c>
      <c r="D31" s="1226">
        <v>13902.741178611104</v>
      </c>
      <c r="E31" s="1226">
        <v>14686.661228319999</v>
      </c>
      <c r="F31" s="1226">
        <v>572.19667696999932</v>
      </c>
      <c r="G31" s="1227">
        <v>3.8447215580170329</v>
      </c>
      <c r="H31" s="1226">
        <v>783.92004970889502</v>
      </c>
      <c r="I31" s="1225">
        <v>5.638600615790283</v>
      </c>
      <c r="K31" s="1128"/>
      <c r="L31" s="1128"/>
    </row>
    <row r="32" spans="1:12" s="925" customFormat="1" ht="19.5" customHeight="1">
      <c r="A32" s="1229" t="s">
        <v>1193</v>
      </c>
      <c r="B32" s="1226">
        <v>9113.5156783099992</v>
      </c>
      <c r="C32" s="1226">
        <v>8289.8795261800005</v>
      </c>
      <c r="D32" s="1226">
        <v>8858.9775021099995</v>
      </c>
      <c r="E32" s="1226">
        <v>8921.1815646399991</v>
      </c>
      <c r="F32" s="1226">
        <v>-823.63615212999866</v>
      </c>
      <c r="G32" s="1227">
        <v>-9.0375238404454361</v>
      </c>
      <c r="H32" s="1226">
        <v>62.204062529999646</v>
      </c>
      <c r="I32" s="1225">
        <v>0.70215848855225227</v>
      </c>
      <c r="K32" s="1128"/>
      <c r="L32" s="1128"/>
    </row>
    <row r="33" spans="1:12" s="925" customFormat="1" ht="19.5" customHeight="1">
      <c r="A33" s="1229" t="s">
        <v>1192</v>
      </c>
      <c r="B33" s="1226">
        <v>91750.267705749982</v>
      </c>
      <c r="C33" s="1226">
        <v>94170.079103371987</v>
      </c>
      <c r="D33" s="1226">
        <v>91936.563958359999</v>
      </c>
      <c r="E33" s="1226">
        <v>100290.81678477998</v>
      </c>
      <c r="F33" s="1226">
        <v>2419.8113976220047</v>
      </c>
      <c r="G33" s="1227">
        <v>2.6373889233571743</v>
      </c>
      <c r="H33" s="1226">
        <v>8354.2528264199791</v>
      </c>
      <c r="I33" s="1225">
        <v>9.086975265035786</v>
      </c>
      <c r="K33" s="1128"/>
      <c r="L33" s="1128"/>
    </row>
    <row r="34" spans="1:12" s="925" customFormat="1" ht="19.5" customHeight="1">
      <c r="A34" s="1238" t="s">
        <v>1191</v>
      </c>
      <c r="B34" s="1226">
        <v>20565.736570799992</v>
      </c>
      <c r="C34" s="1226">
        <v>21133.116145240001</v>
      </c>
      <c r="D34" s="1226">
        <v>21725.360173669997</v>
      </c>
      <c r="E34" s="1226">
        <v>20794.309862639999</v>
      </c>
      <c r="F34" s="1226">
        <v>567.37957444000858</v>
      </c>
      <c r="G34" s="1227">
        <v>2.7588585144360716</v>
      </c>
      <c r="H34" s="1226">
        <v>-931.05031102999783</v>
      </c>
      <c r="I34" s="1225">
        <v>-4.2855460327805392</v>
      </c>
      <c r="K34" s="1128"/>
      <c r="L34" s="1128"/>
    </row>
    <row r="35" spans="1:12" s="925" customFormat="1" ht="31.5">
      <c r="A35" s="1237" t="s">
        <v>1190</v>
      </c>
      <c r="B35" s="1226">
        <v>59610.631219549992</v>
      </c>
      <c r="C35" s="1226">
        <v>60571.677226970991</v>
      </c>
      <c r="D35" s="1226">
        <v>54540.921169050001</v>
      </c>
      <c r="E35" s="1226">
        <v>62003.579758449996</v>
      </c>
      <c r="F35" s="1226">
        <v>961.04600742099865</v>
      </c>
      <c r="G35" s="1227">
        <v>1.6122057219649311</v>
      </c>
      <c r="H35" s="1226">
        <v>7462.6585893999945</v>
      </c>
      <c r="I35" s="1225">
        <v>13.682677940604314</v>
      </c>
      <c r="K35" s="1128"/>
      <c r="L35" s="1128"/>
    </row>
    <row r="36" spans="1:12" s="925" customFormat="1" ht="19.5" customHeight="1">
      <c r="A36" s="1237" t="s">
        <v>1189</v>
      </c>
      <c r="B36" s="1226">
        <v>11573.899915400001</v>
      </c>
      <c r="C36" s="1226">
        <v>12465.285731161001</v>
      </c>
      <c r="D36" s="1226">
        <v>15670.282615639999</v>
      </c>
      <c r="E36" s="1226">
        <v>17492.927163690005</v>
      </c>
      <c r="F36" s="1226">
        <v>891.38581576099932</v>
      </c>
      <c r="G36" s="1227">
        <v>7.7016893378777107</v>
      </c>
      <c r="H36" s="1226">
        <v>1822.6445480500061</v>
      </c>
      <c r="I36" s="1225">
        <v>11.631216824582882</v>
      </c>
      <c r="K36" s="1128"/>
      <c r="L36" s="1128"/>
    </row>
    <row r="37" spans="1:12" s="925" customFormat="1" ht="19.5" customHeight="1">
      <c r="A37" s="1236" t="s">
        <v>1188</v>
      </c>
      <c r="B37" s="1232">
        <v>41085.267546776988</v>
      </c>
      <c r="C37" s="1232">
        <v>41341.422790577002</v>
      </c>
      <c r="D37" s="1232">
        <v>45416.722861080001</v>
      </c>
      <c r="E37" s="1232">
        <v>45319.417279039997</v>
      </c>
      <c r="F37" s="1232">
        <v>256.15524380001443</v>
      </c>
      <c r="G37" s="1233">
        <v>0.62347225439964071</v>
      </c>
      <c r="H37" s="1232">
        <v>-97.305582040004083</v>
      </c>
      <c r="I37" s="1231">
        <v>-0.21425055774640756</v>
      </c>
      <c r="K37" s="1128"/>
      <c r="L37" s="1128"/>
    </row>
    <row r="38" spans="1:12" s="925" customFormat="1" ht="19.5" customHeight="1">
      <c r="A38" s="1229" t="s">
        <v>1187</v>
      </c>
      <c r="B38" s="1226">
        <v>24185.005731656991</v>
      </c>
      <c r="C38" s="1226">
        <v>24084.777596497002</v>
      </c>
      <c r="D38" s="1226">
        <v>28339.257147720004</v>
      </c>
      <c r="E38" s="1226">
        <v>28475.075378990005</v>
      </c>
      <c r="F38" s="1226">
        <v>-100.2281351599886</v>
      </c>
      <c r="G38" s="1227">
        <v>-0.4144226231412253</v>
      </c>
      <c r="H38" s="1226">
        <v>135.81823127000098</v>
      </c>
      <c r="I38" s="1225">
        <v>0.47925826200044924</v>
      </c>
      <c r="K38" s="1128"/>
      <c r="L38" s="1128"/>
    </row>
    <row r="39" spans="1:12" s="925" customFormat="1" ht="19.5" customHeight="1">
      <c r="A39" s="1229" t="s">
        <v>1186</v>
      </c>
      <c r="B39" s="1226">
        <v>7235.2980519399989</v>
      </c>
      <c r="C39" s="1226">
        <v>7395.3523686000017</v>
      </c>
      <c r="D39" s="1226">
        <v>5930.7298426699999</v>
      </c>
      <c r="E39" s="1226">
        <v>5844.379811320001</v>
      </c>
      <c r="F39" s="1226">
        <v>160.05431666000277</v>
      </c>
      <c r="G39" s="1227">
        <v>2.2121316290085304</v>
      </c>
      <c r="H39" s="1226">
        <v>-86.350031349998972</v>
      </c>
      <c r="I39" s="1225">
        <v>-1.4559764757573985</v>
      </c>
      <c r="K39" s="1128"/>
      <c r="L39" s="1128"/>
    </row>
    <row r="40" spans="1:12" s="925" customFormat="1" ht="19.5" customHeight="1">
      <c r="A40" s="1229" t="s">
        <v>1185</v>
      </c>
      <c r="B40" s="1226">
        <v>4615.4103641000002</v>
      </c>
      <c r="C40" s="1226">
        <v>4903.6777867100009</v>
      </c>
      <c r="D40" s="1226">
        <v>6339.5214000599999</v>
      </c>
      <c r="E40" s="1226">
        <v>6231.1228303500002</v>
      </c>
      <c r="F40" s="1226">
        <v>288.26742261000072</v>
      </c>
      <c r="G40" s="1227">
        <v>6.245759312156256</v>
      </c>
      <c r="H40" s="1226">
        <v>-108.39856970999972</v>
      </c>
      <c r="I40" s="1225">
        <v>-1.7098856975066572</v>
      </c>
      <c r="K40" s="1128"/>
      <c r="L40" s="1128"/>
    </row>
    <row r="41" spans="1:12" s="925" customFormat="1" ht="19.5" customHeight="1">
      <c r="A41" s="1229" t="s">
        <v>1184</v>
      </c>
      <c r="B41" s="1226">
        <v>5049.5533990800013</v>
      </c>
      <c r="C41" s="1226">
        <v>4957.61503877</v>
      </c>
      <c r="D41" s="1226">
        <v>4807.2144706300005</v>
      </c>
      <c r="E41" s="1226">
        <v>4768.8392583799996</v>
      </c>
      <c r="F41" s="1226">
        <v>-91.938360310001372</v>
      </c>
      <c r="G41" s="1227">
        <v>-1.8207226074042904</v>
      </c>
      <c r="H41" s="1226">
        <v>-38.375212250000914</v>
      </c>
      <c r="I41" s="1225">
        <v>-0.79828375630953941</v>
      </c>
      <c r="K41" s="1128"/>
      <c r="L41" s="1128"/>
    </row>
    <row r="42" spans="1:12" s="925" customFormat="1" ht="19.5" customHeight="1">
      <c r="A42" s="1236" t="s">
        <v>1183</v>
      </c>
      <c r="B42" s="1232">
        <v>171031.35254200015</v>
      </c>
      <c r="C42" s="1232">
        <v>175785.11148110722</v>
      </c>
      <c r="D42" s="1232">
        <v>180956.55272697701</v>
      </c>
      <c r="E42" s="1232">
        <v>181622.33844742889</v>
      </c>
      <c r="F42" s="1232">
        <v>4753.7589391070651</v>
      </c>
      <c r="G42" s="1233">
        <v>2.779466377627859</v>
      </c>
      <c r="H42" s="1232">
        <v>665.78572045188048</v>
      </c>
      <c r="I42" s="1231">
        <v>0.36792573157403274</v>
      </c>
      <c r="K42" s="1128"/>
      <c r="L42" s="1128"/>
    </row>
    <row r="43" spans="1:12" s="925" customFormat="1" ht="19.5" customHeight="1">
      <c r="A43" s="1229" t="s">
        <v>1182</v>
      </c>
      <c r="B43" s="1226">
        <v>107498.86870094994</v>
      </c>
      <c r="C43" s="1226">
        <v>111677.69619968503</v>
      </c>
      <c r="D43" s="1226">
        <v>116596.95209378802</v>
      </c>
      <c r="E43" s="1226">
        <v>118338.77805048002</v>
      </c>
      <c r="F43" s="1226">
        <v>4178.8274987350887</v>
      </c>
      <c r="G43" s="1227">
        <v>3.8873223032329096</v>
      </c>
      <c r="H43" s="1226">
        <v>1741.8259566920024</v>
      </c>
      <c r="I43" s="1225">
        <v>1.4938863541569389</v>
      </c>
      <c r="K43" s="1128"/>
      <c r="L43" s="1128"/>
    </row>
    <row r="44" spans="1:12" s="925" customFormat="1" ht="19.5" customHeight="1">
      <c r="A44" s="1229" t="s">
        <v>1181</v>
      </c>
      <c r="B44" s="1226">
        <v>63532.483841050176</v>
      </c>
      <c r="C44" s="1226">
        <v>64107.415281422196</v>
      </c>
      <c r="D44" s="1226">
        <v>64359.600633188995</v>
      </c>
      <c r="E44" s="1226">
        <v>63283.560396948902</v>
      </c>
      <c r="F44" s="1226">
        <v>574.93144037202001</v>
      </c>
      <c r="G44" s="1227">
        <v>0.9049409146515065</v>
      </c>
      <c r="H44" s="1226">
        <v>-1076.0402362400928</v>
      </c>
      <c r="I44" s="1225">
        <v>-1.6719187590564379</v>
      </c>
      <c r="K44" s="1128"/>
      <c r="L44" s="1128"/>
    </row>
    <row r="45" spans="1:12" s="925" customFormat="1" ht="19.5" customHeight="1">
      <c r="A45" s="1234" t="s">
        <v>1180</v>
      </c>
      <c r="B45" s="1232">
        <v>137724.71923118181</v>
      </c>
      <c r="C45" s="1232">
        <v>151685.49420282387</v>
      </c>
      <c r="D45" s="1232">
        <v>177390.41610004989</v>
      </c>
      <c r="E45" s="1232">
        <v>189586.01947980485</v>
      </c>
      <c r="F45" s="1232">
        <v>13960.774971642066</v>
      </c>
      <c r="G45" s="1233">
        <v>10.136724220296141</v>
      </c>
      <c r="H45" s="1232">
        <v>12195.603379754961</v>
      </c>
      <c r="I45" s="1231">
        <v>6.8750069185679816</v>
      </c>
      <c r="K45" s="1128"/>
      <c r="L45" s="1128"/>
    </row>
    <row r="46" spans="1:12" s="925" customFormat="1" ht="19.5" customHeight="1">
      <c r="A46" s="1235" t="s">
        <v>1179</v>
      </c>
      <c r="B46" s="1232">
        <v>2858.7542521219993</v>
      </c>
      <c r="C46" s="1232">
        <v>3735.1446679229989</v>
      </c>
      <c r="D46" s="1232">
        <v>3341.8365208179998</v>
      </c>
      <c r="E46" s="1232">
        <v>3971.6713936480005</v>
      </c>
      <c r="F46" s="1232">
        <v>876.39041580099956</v>
      </c>
      <c r="G46" s="1233">
        <v>30.656374718130159</v>
      </c>
      <c r="H46" s="1232">
        <v>629.83487283000068</v>
      </c>
      <c r="I46" s="1231">
        <v>18.846968393170606</v>
      </c>
      <c r="K46" s="1128"/>
      <c r="L46" s="1128"/>
    </row>
    <row r="47" spans="1:12" s="1208" customFormat="1" ht="19.5" customHeight="1">
      <c r="A47" s="1234" t="s">
        <v>1178</v>
      </c>
      <c r="B47" s="1232">
        <v>279876.03516768425</v>
      </c>
      <c r="C47" s="1232">
        <v>293903.86947735859</v>
      </c>
      <c r="D47" s="1232">
        <v>358627.68980139599</v>
      </c>
      <c r="E47" s="1232">
        <v>356467.09870789782</v>
      </c>
      <c r="F47" s="1232">
        <v>14027.834309674334</v>
      </c>
      <c r="G47" s="1233">
        <v>5.0121598661599345</v>
      </c>
      <c r="H47" s="1232">
        <v>-2160.5910934981657</v>
      </c>
      <c r="I47" s="1231">
        <v>-0.6024607566400344</v>
      </c>
      <c r="K47" s="1128"/>
      <c r="L47" s="1128"/>
    </row>
    <row r="48" spans="1:12" s="925" customFormat="1" ht="19.5" customHeight="1">
      <c r="A48" s="1230" t="s">
        <v>1177</v>
      </c>
      <c r="B48" s="1226">
        <v>1269.2766950801763</v>
      </c>
      <c r="C48" s="1226">
        <v>1454.0499249013999</v>
      </c>
      <c r="D48" s="1226">
        <v>1683.7545225826768</v>
      </c>
      <c r="E48" s="1226">
        <v>1881.4065854353996</v>
      </c>
      <c r="F48" s="1226">
        <v>184.77322982122359</v>
      </c>
      <c r="G48" s="1227">
        <v>14.557364090699865</v>
      </c>
      <c r="H48" s="1226">
        <v>197.65206285272279</v>
      </c>
      <c r="I48" s="1225">
        <v>11.738769529749996</v>
      </c>
      <c r="K48" s="1128"/>
      <c r="L48" s="1128"/>
    </row>
    <row r="49" spans="1:12" s="925" customFormat="1" ht="19.5" customHeight="1">
      <c r="A49" s="1229" t="s">
        <v>1176</v>
      </c>
      <c r="B49" s="1226">
        <v>21039.268146130016</v>
      </c>
      <c r="C49" s="1226">
        <v>21052.392462509997</v>
      </c>
      <c r="D49" s="1226">
        <v>23639.225282337993</v>
      </c>
      <c r="E49" s="1226">
        <v>22017.215265738007</v>
      </c>
      <c r="F49" s="1226">
        <v>13.124316379980883</v>
      </c>
      <c r="G49" s="1227">
        <v>6.2380099387606226E-2</v>
      </c>
      <c r="H49" s="1226">
        <v>-1622.0100165999866</v>
      </c>
      <c r="I49" s="1225">
        <v>-6.8615193485713277</v>
      </c>
      <c r="K49" s="1128"/>
      <c r="L49" s="1128"/>
    </row>
    <row r="50" spans="1:12" s="925" customFormat="1" ht="19.5" customHeight="1">
      <c r="A50" s="1228" t="s">
        <v>1175</v>
      </c>
      <c r="B50" s="1226">
        <v>257567.4903264741</v>
      </c>
      <c r="C50" s="1226">
        <v>271397.42708994722</v>
      </c>
      <c r="D50" s="1226">
        <v>333304.70999647526</v>
      </c>
      <c r="E50" s="1226">
        <v>332568.4768567243</v>
      </c>
      <c r="F50" s="1226">
        <v>13829.936763473117</v>
      </c>
      <c r="G50" s="1227">
        <v>5.369441906640966</v>
      </c>
      <c r="H50" s="1226">
        <v>-736.23313975095516</v>
      </c>
      <c r="I50" s="1225">
        <v>-0.22088890965829464</v>
      </c>
      <c r="K50" s="1128"/>
      <c r="L50" s="1128"/>
    </row>
    <row r="51" spans="1:12" ht="19.5" customHeight="1" thickBot="1">
      <c r="A51" s="1224" t="s">
        <v>1174</v>
      </c>
      <c r="B51" s="1222">
        <v>2422778.7704828405</v>
      </c>
      <c r="C51" s="1222">
        <v>2597441.5190043622</v>
      </c>
      <c r="D51" s="1222">
        <v>2911896.7879800401</v>
      </c>
      <c r="E51" s="1222">
        <v>3035312.7253740714</v>
      </c>
      <c r="F51" s="1222">
        <v>174662.74852152169</v>
      </c>
      <c r="G51" s="1223">
        <v>7.2091909772972294</v>
      </c>
      <c r="H51" s="1222">
        <v>123415.93739403132</v>
      </c>
      <c r="I51" s="1221">
        <v>4.2383348854766236</v>
      </c>
      <c r="K51" s="1128"/>
      <c r="L51" s="1128"/>
    </row>
    <row r="52" spans="1:12" ht="16.5" thickTop="1">
      <c r="A52" s="1220" t="s">
        <v>1173</v>
      </c>
      <c r="B52" s="1043"/>
      <c r="C52" s="1043"/>
      <c r="D52" s="1043"/>
      <c r="E52" s="1043"/>
    </row>
    <row r="53" spans="1:12">
      <c r="A53" s="2322" t="s">
        <v>1172</v>
      </c>
      <c r="B53" s="2322"/>
      <c r="C53" s="2322"/>
      <c r="D53" s="2322"/>
      <c r="E53" s="2322"/>
      <c r="F53" s="2322"/>
      <c r="G53" s="2322"/>
      <c r="H53" s="2322"/>
      <c r="I53" s="2322"/>
    </row>
    <row r="54" spans="1:12">
      <c r="B54" s="923"/>
      <c r="C54" s="923"/>
      <c r="D54" s="923"/>
      <c r="E54" s="923"/>
    </row>
    <row r="55" spans="1:12">
      <c r="B55" s="1043"/>
      <c r="C55" s="1043"/>
      <c r="D55" s="1043"/>
      <c r="E55" s="1043"/>
      <c r="F55" s="1043"/>
      <c r="G55" s="1043"/>
    </row>
    <row r="56" spans="1:12">
      <c r="B56" s="1219"/>
      <c r="C56" s="1219"/>
      <c r="D56" s="1219"/>
      <c r="E56" s="1219"/>
      <c r="F56" s="1043"/>
      <c r="H56" s="923"/>
    </row>
    <row r="57" spans="1:12">
      <c r="B57" s="1219"/>
      <c r="C57" s="1219"/>
      <c r="D57" s="1219"/>
      <c r="E57" s="1219"/>
    </row>
    <row r="58" spans="1:12">
      <c r="B58" s="1219"/>
      <c r="C58" s="1219"/>
      <c r="D58" s="1219"/>
      <c r="E58" s="1219"/>
    </row>
    <row r="59" spans="1:12">
      <c r="B59" s="1219"/>
      <c r="C59" s="1219"/>
      <c r="D59" s="1219"/>
      <c r="E59" s="1219"/>
    </row>
    <row r="60" spans="1:12">
      <c r="B60" s="1219"/>
      <c r="C60" s="1219"/>
      <c r="D60" s="1219"/>
      <c r="E60" s="1219"/>
    </row>
    <row r="61" spans="1:12">
      <c r="B61" s="1219"/>
      <c r="C61" s="1219"/>
      <c r="D61" s="1219"/>
      <c r="E61" s="1219"/>
    </row>
    <row r="62" spans="1:12">
      <c r="B62" s="1219"/>
      <c r="C62" s="1219"/>
      <c r="D62" s="1219"/>
      <c r="E62" s="1219"/>
    </row>
    <row r="63" spans="1:12">
      <c r="B63" s="1219"/>
      <c r="C63" s="1219"/>
      <c r="D63" s="1219"/>
      <c r="E63" s="1219"/>
    </row>
    <row r="64" spans="1:12">
      <c r="B64" s="1219"/>
      <c r="C64" s="1219"/>
      <c r="D64" s="1219"/>
      <c r="E64" s="1219"/>
    </row>
    <row r="65" spans="2:7">
      <c r="B65" s="1219"/>
      <c r="C65" s="1219"/>
      <c r="D65" s="1219"/>
      <c r="E65" s="1219"/>
    </row>
    <row r="66" spans="2:7">
      <c r="B66" s="1219"/>
      <c r="C66" s="1219"/>
      <c r="D66" s="1219"/>
      <c r="E66" s="1219"/>
    </row>
    <row r="67" spans="2:7">
      <c r="B67" s="1219"/>
      <c r="C67" s="1219"/>
      <c r="D67" s="1219"/>
      <c r="E67" s="1219"/>
    </row>
    <row r="70" spans="2:7">
      <c r="B70" s="1043"/>
      <c r="C70" s="1043"/>
      <c r="D70" s="1043"/>
      <c r="E70" s="1043"/>
      <c r="F70" s="1043"/>
      <c r="G70" s="1043"/>
    </row>
    <row r="71" spans="2:7">
      <c r="B71" s="1043"/>
      <c r="C71" s="1043"/>
      <c r="D71" s="1043"/>
      <c r="E71" s="1043"/>
    </row>
  </sheetData>
  <mergeCells count="14"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A2" sqref="A2:I2"/>
    </sheetView>
  </sheetViews>
  <sheetFormatPr defaultRowHeight="15.75"/>
  <cols>
    <col min="1" max="1" width="27.140625" style="1124" bestFit="1" customWidth="1"/>
    <col min="2" max="2" width="12" style="1124" customWidth="1"/>
    <col min="3" max="3" width="12" style="1249" customWidth="1"/>
    <col min="4" max="5" width="12" style="1124" customWidth="1"/>
    <col min="6" max="9" width="10.85546875" style="1124" customWidth="1"/>
    <col min="10" max="256" width="9.140625" style="1124"/>
    <col min="257" max="257" width="23.140625" style="1124" bestFit="1" customWidth="1"/>
    <col min="258" max="261" width="7.42578125" style="1124" bestFit="1" customWidth="1"/>
    <col min="262" max="265" width="7.140625" style="1124" bestFit="1" customWidth="1"/>
    <col min="266" max="512" width="9.140625" style="1124"/>
    <col min="513" max="513" width="23.140625" style="1124" bestFit="1" customWidth="1"/>
    <col min="514" max="517" width="7.42578125" style="1124" bestFit="1" customWidth="1"/>
    <col min="518" max="521" width="7.140625" style="1124" bestFit="1" customWidth="1"/>
    <col min="522" max="768" width="9.140625" style="1124"/>
    <col min="769" max="769" width="23.140625" style="1124" bestFit="1" customWidth="1"/>
    <col min="770" max="773" width="7.42578125" style="1124" bestFit="1" customWidth="1"/>
    <col min="774" max="777" width="7.140625" style="1124" bestFit="1" customWidth="1"/>
    <col min="778" max="1024" width="9.140625" style="1124"/>
    <col min="1025" max="1025" width="23.140625" style="1124" bestFit="1" customWidth="1"/>
    <col min="1026" max="1029" width="7.42578125" style="1124" bestFit="1" customWidth="1"/>
    <col min="1030" max="1033" width="7.140625" style="1124" bestFit="1" customWidth="1"/>
    <col min="1034" max="1280" width="9.140625" style="1124"/>
    <col min="1281" max="1281" width="23.140625" style="1124" bestFit="1" customWidth="1"/>
    <col min="1282" max="1285" width="7.42578125" style="1124" bestFit="1" customWidth="1"/>
    <col min="1286" max="1289" width="7.140625" style="1124" bestFit="1" customWidth="1"/>
    <col min="1290" max="1536" width="9.140625" style="1124"/>
    <col min="1537" max="1537" width="23.140625" style="1124" bestFit="1" customWidth="1"/>
    <col min="1538" max="1541" width="7.42578125" style="1124" bestFit="1" customWidth="1"/>
    <col min="1542" max="1545" width="7.140625" style="1124" bestFit="1" customWidth="1"/>
    <col min="1546" max="1792" width="9.140625" style="1124"/>
    <col min="1793" max="1793" width="23.140625" style="1124" bestFit="1" customWidth="1"/>
    <col min="1794" max="1797" width="7.42578125" style="1124" bestFit="1" customWidth="1"/>
    <col min="1798" max="1801" width="7.140625" style="1124" bestFit="1" customWidth="1"/>
    <col min="1802" max="2048" width="9.140625" style="1124"/>
    <col min="2049" max="2049" width="23.140625" style="1124" bestFit="1" customWidth="1"/>
    <col min="2050" max="2053" width="7.42578125" style="1124" bestFit="1" customWidth="1"/>
    <col min="2054" max="2057" width="7.140625" style="1124" bestFit="1" customWidth="1"/>
    <col min="2058" max="2304" width="9.140625" style="1124"/>
    <col min="2305" max="2305" width="23.140625" style="1124" bestFit="1" customWidth="1"/>
    <col min="2306" max="2309" width="7.42578125" style="1124" bestFit="1" customWidth="1"/>
    <col min="2310" max="2313" width="7.140625" style="1124" bestFit="1" customWidth="1"/>
    <col min="2314" max="2560" width="9.140625" style="1124"/>
    <col min="2561" max="2561" width="23.140625" style="1124" bestFit="1" customWidth="1"/>
    <col min="2562" max="2565" width="7.42578125" style="1124" bestFit="1" customWidth="1"/>
    <col min="2566" max="2569" width="7.140625" style="1124" bestFit="1" customWidth="1"/>
    <col min="2570" max="2816" width="9.140625" style="1124"/>
    <col min="2817" max="2817" width="23.140625" style="1124" bestFit="1" customWidth="1"/>
    <col min="2818" max="2821" width="7.42578125" style="1124" bestFit="1" customWidth="1"/>
    <col min="2822" max="2825" width="7.140625" style="1124" bestFit="1" customWidth="1"/>
    <col min="2826" max="3072" width="9.140625" style="1124"/>
    <col min="3073" max="3073" width="23.140625" style="1124" bestFit="1" customWidth="1"/>
    <col min="3074" max="3077" width="7.42578125" style="1124" bestFit="1" customWidth="1"/>
    <col min="3078" max="3081" width="7.140625" style="1124" bestFit="1" customWidth="1"/>
    <col min="3082" max="3328" width="9.140625" style="1124"/>
    <col min="3329" max="3329" width="23.140625" style="1124" bestFit="1" customWidth="1"/>
    <col min="3330" max="3333" width="7.42578125" style="1124" bestFit="1" customWidth="1"/>
    <col min="3334" max="3337" width="7.140625" style="1124" bestFit="1" customWidth="1"/>
    <col min="3338" max="3584" width="9.140625" style="1124"/>
    <col min="3585" max="3585" width="23.140625" style="1124" bestFit="1" customWidth="1"/>
    <col min="3586" max="3589" width="7.42578125" style="1124" bestFit="1" customWidth="1"/>
    <col min="3590" max="3593" width="7.140625" style="1124" bestFit="1" customWidth="1"/>
    <col min="3594" max="3840" width="9.140625" style="1124"/>
    <col min="3841" max="3841" width="23.140625" style="1124" bestFit="1" customWidth="1"/>
    <col min="3842" max="3845" width="7.42578125" style="1124" bestFit="1" customWidth="1"/>
    <col min="3846" max="3849" width="7.140625" style="1124" bestFit="1" customWidth="1"/>
    <col min="3850" max="4096" width="9.140625" style="1124"/>
    <col min="4097" max="4097" width="23.140625" style="1124" bestFit="1" customWidth="1"/>
    <col min="4098" max="4101" width="7.42578125" style="1124" bestFit="1" customWidth="1"/>
    <col min="4102" max="4105" width="7.140625" style="1124" bestFit="1" customWidth="1"/>
    <col min="4106" max="4352" width="9.140625" style="1124"/>
    <col min="4353" max="4353" width="23.140625" style="1124" bestFit="1" customWidth="1"/>
    <col min="4354" max="4357" width="7.42578125" style="1124" bestFit="1" customWidth="1"/>
    <col min="4358" max="4361" width="7.140625" style="1124" bestFit="1" customWidth="1"/>
    <col min="4362" max="4608" width="9.140625" style="1124"/>
    <col min="4609" max="4609" width="23.140625" style="1124" bestFit="1" customWidth="1"/>
    <col min="4610" max="4613" width="7.42578125" style="1124" bestFit="1" customWidth="1"/>
    <col min="4614" max="4617" width="7.140625" style="1124" bestFit="1" customWidth="1"/>
    <col min="4618" max="4864" width="9.140625" style="1124"/>
    <col min="4865" max="4865" width="23.140625" style="1124" bestFit="1" customWidth="1"/>
    <col min="4866" max="4869" width="7.42578125" style="1124" bestFit="1" customWidth="1"/>
    <col min="4870" max="4873" width="7.140625" style="1124" bestFit="1" customWidth="1"/>
    <col min="4874" max="5120" width="9.140625" style="1124"/>
    <col min="5121" max="5121" width="23.140625" style="1124" bestFit="1" customWidth="1"/>
    <col min="5122" max="5125" width="7.42578125" style="1124" bestFit="1" customWidth="1"/>
    <col min="5126" max="5129" width="7.140625" style="1124" bestFit="1" customWidth="1"/>
    <col min="5130" max="5376" width="9.140625" style="1124"/>
    <col min="5377" max="5377" width="23.140625" style="1124" bestFit="1" customWidth="1"/>
    <col min="5378" max="5381" width="7.42578125" style="1124" bestFit="1" customWidth="1"/>
    <col min="5382" max="5385" width="7.140625" style="1124" bestFit="1" customWidth="1"/>
    <col min="5386" max="5632" width="9.140625" style="1124"/>
    <col min="5633" max="5633" width="23.140625" style="1124" bestFit="1" customWidth="1"/>
    <col min="5634" max="5637" width="7.42578125" style="1124" bestFit="1" customWidth="1"/>
    <col min="5638" max="5641" width="7.140625" style="1124" bestFit="1" customWidth="1"/>
    <col min="5642" max="5888" width="9.140625" style="1124"/>
    <col min="5889" max="5889" width="23.140625" style="1124" bestFit="1" customWidth="1"/>
    <col min="5890" max="5893" width="7.42578125" style="1124" bestFit="1" customWidth="1"/>
    <col min="5894" max="5897" width="7.140625" style="1124" bestFit="1" customWidth="1"/>
    <col min="5898" max="6144" width="9.140625" style="1124"/>
    <col min="6145" max="6145" width="23.140625" style="1124" bestFit="1" customWidth="1"/>
    <col min="6146" max="6149" width="7.42578125" style="1124" bestFit="1" customWidth="1"/>
    <col min="6150" max="6153" width="7.140625" style="1124" bestFit="1" customWidth="1"/>
    <col min="6154" max="6400" width="9.140625" style="1124"/>
    <col min="6401" max="6401" width="23.140625" style="1124" bestFit="1" customWidth="1"/>
    <col min="6402" max="6405" width="7.42578125" style="1124" bestFit="1" customWidth="1"/>
    <col min="6406" max="6409" width="7.140625" style="1124" bestFit="1" customWidth="1"/>
    <col min="6410" max="6656" width="9.140625" style="1124"/>
    <col min="6657" max="6657" width="23.140625" style="1124" bestFit="1" customWidth="1"/>
    <col min="6658" max="6661" width="7.42578125" style="1124" bestFit="1" customWidth="1"/>
    <col min="6662" max="6665" width="7.140625" style="1124" bestFit="1" customWidth="1"/>
    <col min="6666" max="6912" width="9.140625" style="1124"/>
    <col min="6913" max="6913" width="23.140625" style="1124" bestFit="1" customWidth="1"/>
    <col min="6914" max="6917" width="7.42578125" style="1124" bestFit="1" customWidth="1"/>
    <col min="6918" max="6921" width="7.140625" style="1124" bestFit="1" customWidth="1"/>
    <col min="6922" max="7168" width="9.140625" style="1124"/>
    <col min="7169" max="7169" width="23.140625" style="1124" bestFit="1" customWidth="1"/>
    <col min="7170" max="7173" width="7.42578125" style="1124" bestFit="1" customWidth="1"/>
    <col min="7174" max="7177" width="7.140625" style="1124" bestFit="1" customWidth="1"/>
    <col min="7178" max="7424" width="9.140625" style="1124"/>
    <col min="7425" max="7425" width="23.140625" style="1124" bestFit="1" customWidth="1"/>
    <col min="7426" max="7429" width="7.42578125" style="1124" bestFit="1" customWidth="1"/>
    <col min="7430" max="7433" width="7.140625" style="1124" bestFit="1" customWidth="1"/>
    <col min="7434" max="7680" width="9.140625" style="1124"/>
    <col min="7681" max="7681" width="23.140625" style="1124" bestFit="1" customWidth="1"/>
    <col min="7682" max="7685" width="7.42578125" style="1124" bestFit="1" customWidth="1"/>
    <col min="7686" max="7689" width="7.140625" style="1124" bestFit="1" customWidth="1"/>
    <col min="7690" max="7936" width="9.140625" style="1124"/>
    <col min="7937" max="7937" width="23.140625" style="1124" bestFit="1" customWidth="1"/>
    <col min="7938" max="7941" width="7.42578125" style="1124" bestFit="1" customWidth="1"/>
    <col min="7942" max="7945" width="7.140625" style="1124" bestFit="1" customWidth="1"/>
    <col min="7946" max="8192" width="9.140625" style="1124"/>
    <col min="8193" max="8193" width="23.140625" style="1124" bestFit="1" customWidth="1"/>
    <col min="8194" max="8197" width="7.42578125" style="1124" bestFit="1" customWidth="1"/>
    <col min="8198" max="8201" width="7.140625" style="1124" bestFit="1" customWidth="1"/>
    <col min="8202" max="8448" width="9.140625" style="1124"/>
    <col min="8449" max="8449" width="23.140625" style="1124" bestFit="1" customWidth="1"/>
    <col min="8450" max="8453" width="7.42578125" style="1124" bestFit="1" customWidth="1"/>
    <col min="8454" max="8457" width="7.140625" style="1124" bestFit="1" customWidth="1"/>
    <col min="8458" max="8704" width="9.140625" style="1124"/>
    <col min="8705" max="8705" width="23.140625" style="1124" bestFit="1" customWidth="1"/>
    <col min="8706" max="8709" width="7.42578125" style="1124" bestFit="1" customWidth="1"/>
    <col min="8710" max="8713" width="7.140625" style="1124" bestFit="1" customWidth="1"/>
    <col min="8714" max="8960" width="9.140625" style="1124"/>
    <col min="8961" max="8961" width="23.140625" style="1124" bestFit="1" customWidth="1"/>
    <col min="8962" max="8965" width="7.42578125" style="1124" bestFit="1" customWidth="1"/>
    <col min="8966" max="8969" width="7.140625" style="1124" bestFit="1" customWidth="1"/>
    <col min="8970" max="9216" width="9.140625" style="1124"/>
    <col min="9217" max="9217" width="23.140625" style="1124" bestFit="1" customWidth="1"/>
    <col min="9218" max="9221" width="7.42578125" style="1124" bestFit="1" customWidth="1"/>
    <col min="9222" max="9225" width="7.140625" style="1124" bestFit="1" customWidth="1"/>
    <col min="9226" max="9472" width="9.140625" style="1124"/>
    <col min="9473" max="9473" width="23.140625" style="1124" bestFit="1" customWidth="1"/>
    <col min="9474" max="9477" width="7.42578125" style="1124" bestFit="1" customWidth="1"/>
    <col min="9478" max="9481" width="7.140625" style="1124" bestFit="1" customWidth="1"/>
    <col min="9482" max="9728" width="9.140625" style="1124"/>
    <col min="9729" max="9729" width="23.140625" style="1124" bestFit="1" customWidth="1"/>
    <col min="9730" max="9733" width="7.42578125" style="1124" bestFit="1" customWidth="1"/>
    <col min="9734" max="9737" width="7.140625" style="1124" bestFit="1" customWidth="1"/>
    <col min="9738" max="9984" width="9.140625" style="1124"/>
    <col min="9985" max="9985" width="23.140625" style="1124" bestFit="1" customWidth="1"/>
    <col min="9986" max="9989" width="7.42578125" style="1124" bestFit="1" customWidth="1"/>
    <col min="9990" max="9993" width="7.140625" style="1124" bestFit="1" customWidth="1"/>
    <col min="9994" max="10240" width="9.140625" style="1124"/>
    <col min="10241" max="10241" width="23.140625" style="1124" bestFit="1" customWidth="1"/>
    <col min="10242" max="10245" width="7.42578125" style="1124" bestFit="1" customWidth="1"/>
    <col min="10246" max="10249" width="7.140625" style="1124" bestFit="1" customWidth="1"/>
    <col min="10250" max="10496" width="9.140625" style="1124"/>
    <col min="10497" max="10497" width="23.140625" style="1124" bestFit="1" customWidth="1"/>
    <col min="10498" max="10501" width="7.42578125" style="1124" bestFit="1" customWidth="1"/>
    <col min="10502" max="10505" width="7.140625" style="1124" bestFit="1" customWidth="1"/>
    <col min="10506" max="10752" width="9.140625" style="1124"/>
    <col min="10753" max="10753" width="23.140625" style="1124" bestFit="1" customWidth="1"/>
    <col min="10754" max="10757" width="7.42578125" style="1124" bestFit="1" customWidth="1"/>
    <col min="10758" max="10761" width="7.140625" style="1124" bestFit="1" customWidth="1"/>
    <col min="10762" max="11008" width="9.140625" style="1124"/>
    <col min="11009" max="11009" width="23.140625" style="1124" bestFit="1" customWidth="1"/>
    <col min="11010" max="11013" width="7.42578125" style="1124" bestFit="1" customWidth="1"/>
    <col min="11014" max="11017" width="7.140625" style="1124" bestFit="1" customWidth="1"/>
    <col min="11018" max="11264" width="9.140625" style="1124"/>
    <col min="11265" max="11265" width="23.140625" style="1124" bestFit="1" customWidth="1"/>
    <col min="11266" max="11269" width="7.42578125" style="1124" bestFit="1" customWidth="1"/>
    <col min="11270" max="11273" width="7.140625" style="1124" bestFit="1" customWidth="1"/>
    <col min="11274" max="11520" width="9.140625" style="1124"/>
    <col min="11521" max="11521" width="23.140625" style="1124" bestFit="1" customWidth="1"/>
    <col min="11522" max="11525" width="7.42578125" style="1124" bestFit="1" customWidth="1"/>
    <col min="11526" max="11529" width="7.140625" style="1124" bestFit="1" customWidth="1"/>
    <col min="11530" max="11776" width="9.140625" style="1124"/>
    <col min="11777" max="11777" width="23.140625" style="1124" bestFit="1" customWidth="1"/>
    <col min="11778" max="11781" width="7.42578125" style="1124" bestFit="1" customWidth="1"/>
    <col min="11782" max="11785" width="7.140625" style="1124" bestFit="1" customWidth="1"/>
    <col min="11786" max="12032" width="9.140625" style="1124"/>
    <col min="12033" max="12033" width="23.140625" style="1124" bestFit="1" customWidth="1"/>
    <col min="12034" max="12037" width="7.42578125" style="1124" bestFit="1" customWidth="1"/>
    <col min="12038" max="12041" width="7.140625" style="1124" bestFit="1" customWidth="1"/>
    <col min="12042" max="12288" width="9.140625" style="1124"/>
    <col min="12289" max="12289" width="23.140625" style="1124" bestFit="1" customWidth="1"/>
    <col min="12290" max="12293" width="7.42578125" style="1124" bestFit="1" customWidth="1"/>
    <col min="12294" max="12297" width="7.140625" style="1124" bestFit="1" customWidth="1"/>
    <col min="12298" max="12544" width="9.140625" style="1124"/>
    <col min="12545" max="12545" width="23.140625" style="1124" bestFit="1" customWidth="1"/>
    <col min="12546" max="12549" width="7.42578125" style="1124" bestFit="1" customWidth="1"/>
    <col min="12550" max="12553" width="7.140625" style="1124" bestFit="1" customWidth="1"/>
    <col min="12554" max="12800" width="9.140625" style="1124"/>
    <col min="12801" max="12801" width="23.140625" style="1124" bestFit="1" customWidth="1"/>
    <col min="12802" max="12805" width="7.42578125" style="1124" bestFit="1" customWidth="1"/>
    <col min="12806" max="12809" width="7.140625" style="1124" bestFit="1" customWidth="1"/>
    <col min="12810" max="13056" width="9.140625" style="1124"/>
    <col min="13057" max="13057" width="23.140625" style="1124" bestFit="1" customWidth="1"/>
    <col min="13058" max="13061" width="7.42578125" style="1124" bestFit="1" customWidth="1"/>
    <col min="13062" max="13065" width="7.140625" style="1124" bestFit="1" customWidth="1"/>
    <col min="13066" max="13312" width="9.140625" style="1124"/>
    <col min="13313" max="13313" width="23.140625" style="1124" bestFit="1" customWidth="1"/>
    <col min="13314" max="13317" width="7.42578125" style="1124" bestFit="1" customWidth="1"/>
    <col min="13318" max="13321" width="7.140625" style="1124" bestFit="1" customWidth="1"/>
    <col min="13322" max="13568" width="9.140625" style="1124"/>
    <col min="13569" max="13569" width="23.140625" style="1124" bestFit="1" customWidth="1"/>
    <col min="13570" max="13573" width="7.42578125" style="1124" bestFit="1" customWidth="1"/>
    <col min="13574" max="13577" width="7.140625" style="1124" bestFit="1" customWidth="1"/>
    <col min="13578" max="13824" width="9.140625" style="1124"/>
    <col min="13825" max="13825" width="23.140625" style="1124" bestFit="1" customWidth="1"/>
    <col min="13826" max="13829" width="7.42578125" style="1124" bestFit="1" customWidth="1"/>
    <col min="13830" max="13833" width="7.140625" style="1124" bestFit="1" customWidth="1"/>
    <col min="13834" max="14080" width="9.140625" style="1124"/>
    <col min="14081" max="14081" width="23.140625" style="1124" bestFit="1" customWidth="1"/>
    <col min="14082" max="14085" width="7.42578125" style="1124" bestFit="1" customWidth="1"/>
    <col min="14086" max="14089" width="7.140625" style="1124" bestFit="1" customWidth="1"/>
    <col min="14090" max="14336" width="9.140625" style="1124"/>
    <col min="14337" max="14337" width="23.140625" style="1124" bestFit="1" customWidth="1"/>
    <col min="14338" max="14341" width="7.42578125" style="1124" bestFit="1" customWidth="1"/>
    <col min="14342" max="14345" width="7.140625" style="1124" bestFit="1" customWidth="1"/>
    <col min="14346" max="14592" width="9.140625" style="1124"/>
    <col min="14593" max="14593" width="23.140625" style="1124" bestFit="1" customWidth="1"/>
    <col min="14594" max="14597" width="7.42578125" style="1124" bestFit="1" customWidth="1"/>
    <col min="14598" max="14601" width="7.140625" style="1124" bestFit="1" customWidth="1"/>
    <col min="14602" max="14848" width="9.140625" style="1124"/>
    <col min="14849" max="14849" width="23.140625" style="1124" bestFit="1" customWidth="1"/>
    <col min="14850" max="14853" width="7.42578125" style="1124" bestFit="1" customWidth="1"/>
    <col min="14854" max="14857" width="7.140625" style="1124" bestFit="1" customWidth="1"/>
    <col min="14858" max="15104" width="9.140625" style="1124"/>
    <col min="15105" max="15105" width="23.140625" style="1124" bestFit="1" customWidth="1"/>
    <col min="15106" max="15109" width="7.42578125" style="1124" bestFit="1" customWidth="1"/>
    <col min="15110" max="15113" width="7.140625" style="1124" bestFit="1" customWidth="1"/>
    <col min="15114" max="15360" width="9.140625" style="1124"/>
    <col min="15361" max="15361" width="23.140625" style="1124" bestFit="1" customWidth="1"/>
    <col min="15362" max="15365" width="7.42578125" style="1124" bestFit="1" customWidth="1"/>
    <col min="15366" max="15369" width="7.140625" style="1124" bestFit="1" customWidth="1"/>
    <col min="15370" max="15616" width="9.140625" style="1124"/>
    <col min="15617" max="15617" width="23.140625" style="1124" bestFit="1" customWidth="1"/>
    <col min="15618" max="15621" width="7.42578125" style="1124" bestFit="1" customWidth="1"/>
    <col min="15622" max="15625" width="7.140625" style="1124" bestFit="1" customWidth="1"/>
    <col min="15626" max="15872" width="9.140625" style="1124"/>
    <col min="15873" max="15873" width="23.140625" style="1124" bestFit="1" customWidth="1"/>
    <col min="15874" max="15877" width="7.42578125" style="1124" bestFit="1" customWidth="1"/>
    <col min="15878" max="15881" width="7.140625" style="1124" bestFit="1" customWidth="1"/>
    <col min="15882" max="16128" width="9.140625" style="1124"/>
    <col min="16129" max="16129" width="23.140625" style="1124" bestFit="1" customWidth="1"/>
    <col min="16130" max="16133" width="7.42578125" style="1124" bestFit="1" customWidth="1"/>
    <col min="16134" max="16137" width="7.140625" style="1124" bestFit="1" customWidth="1"/>
    <col min="16138" max="16384" width="9.140625" style="1124"/>
  </cols>
  <sheetData>
    <row r="1" spans="1:12">
      <c r="A1" s="2335" t="s">
        <v>1219</v>
      </c>
      <c r="B1" s="2335"/>
      <c r="C1" s="2335"/>
      <c r="D1" s="2335"/>
      <c r="E1" s="2335"/>
      <c r="F1" s="2335"/>
      <c r="G1" s="2335"/>
      <c r="H1" s="2335"/>
      <c r="I1" s="2335"/>
    </row>
    <row r="2" spans="1:12" ht="15.75" customHeight="1">
      <c r="A2" s="2336" t="s">
        <v>1218</v>
      </c>
      <c r="B2" s="2336"/>
      <c r="C2" s="2336"/>
      <c r="D2" s="2336"/>
      <c r="E2" s="2336"/>
      <c r="F2" s="2336"/>
      <c r="G2" s="2336"/>
      <c r="H2" s="2336"/>
      <c r="I2" s="2336"/>
      <c r="J2" s="1131"/>
    </row>
    <row r="3" spans="1:12" ht="15.75" customHeight="1">
      <c r="A3" s="2336" t="s">
        <v>889</v>
      </c>
      <c r="B3" s="2336"/>
      <c r="C3" s="2336"/>
      <c r="D3" s="2336"/>
      <c r="E3" s="2336"/>
      <c r="F3" s="2336"/>
      <c r="G3" s="2336"/>
      <c r="H3" s="2336"/>
      <c r="I3" s="2336"/>
      <c r="J3" s="1131"/>
    </row>
    <row r="4" spans="1:12" ht="16.5" thickBot="1">
      <c r="H4" s="2293" t="s">
        <v>54</v>
      </c>
      <c r="I4" s="2293"/>
    </row>
    <row r="5" spans="1:12" s="1250" customFormat="1" ht="21.75" customHeight="1" thickTop="1">
      <c r="A5" s="2337" t="s">
        <v>47</v>
      </c>
      <c r="B5" s="2257">
        <v>2018</v>
      </c>
      <c r="C5" s="2266"/>
      <c r="D5" s="2286">
        <v>2019</v>
      </c>
      <c r="E5" s="2287"/>
      <c r="F5" s="2297" t="str">
        <f>'Secu Credit'!F5</f>
        <v>Changes during three months</v>
      </c>
      <c r="G5" s="2298"/>
      <c r="H5" s="2298"/>
      <c r="I5" s="2299"/>
    </row>
    <row r="6" spans="1:12" s="1250" customFormat="1">
      <c r="A6" s="2338"/>
      <c r="B6" s="2267" t="s">
        <v>886</v>
      </c>
      <c r="C6" s="2267" t="s">
        <v>885</v>
      </c>
      <c r="D6" s="2267" t="s">
        <v>884</v>
      </c>
      <c r="E6" s="2267" t="s">
        <v>883</v>
      </c>
      <c r="F6" s="2300" t="str">
        <f>'Secu Credit'!F6:G6</f>
        <v>2018/19</v>
      </c>
      <c r="G6" s="2301"/>
      <c r="H6" s="2300" t="str">
        <f>'Secu Credit'!H6:I6</f>
        <v>2019/20</v>
      </c>
      <c r="I6" s="2302"/>
    </row>
    <row r="7" spans="1:12" s="1250" customFormat="1">
      <c r="A7" s="2338"/>
      <c r="B7" s="2285"/>
      <c r="C7" s="2285"/>
      <c r="D7" s="2285"/>
      <c r="E7" s="2285"/>
      <c r="F7" s="1264" t="s">
        <v>2</v>
      </c>
      <c r="G7" s="1264" t="s">
        <v>882</v>
      </c>
      <c r="H7" s="1264" t="s">
        <v>2</v>
      </c>
      <c r="I7" s="1263" t="s">
        <v>882</v>
      </c>
    </row>
    <row r="8" spans="1:12" s="1250" customFormat="1" ht="27" customHeight="1">
      <c r="A8" s="1262" t="s">
        <v>1217</v>
      </c>
      <c r="B8" s="1260">
        <v>9818.5304986230003</v>
      </c>
      <c r="C8" s="1260">
        <v>10687.8439680555</v>
      </c>
      <c r="D8" s="1260">
        <v>9453.3786765339973</v>
      </c>
      <c r="E8" s="1260">
        <v>8892.6428988900007</v>
      </c>
      <c r="F8" s="1260">
        <v>869.31346943249991</v>
      </c>
      <c r="G8" s="1261">
        <v>8.8538042383676121</v>
      </c>
      <c r="H8" s="1260">
        <v>-560.7357776439967</v>
      </c>
      <c r="I8" s="1259">
        <v>-5.931591199619497</v>
      </c>
    </row>
    <row r="9" spans="1:12" s="1250" customFormat="1" ht="27" customHeight="1">
      <c r="A9" s="1258" t="s">
        <v>1208</v>
      </c>
      <c r="B9" s="1256">
        <v>9631.5403532540004</v>
      </c>
      <c r="C9" s="1256">
        <v>10476.028816555499</v>
      </c>
      <c r="D9" s="1256">
        <v>9244.0661058439982</v>
      </c>
      <c r="E9" s="1256">
        <v>8689.9484980300003</v>
      </c>
      <c r="F9" s="1256">
        <v>844.488463301499</v>
      </c>
      <c r="G9" s="1257">
        <v>8.7679481404673751</v>
      </c>
      <c r="H9" s="1256">
        <v>-554.11760781399789</v>
      </c>
      <c r="I9" s="1255">
        <v>-5.994305984719114</v>
      </c>
    </row>
    <row r="10" spans="1:12" ht="27" customHeight="1">
      <c r="A10" s="1258" t="s">
        <v>1216</v>
      </c>
      <c r="B10" s="1256">
        <v>431.89178090999997</v>
      </c>
      <c r="C10" s="1256">
        <v>321.47756024</v>
      </c>
      <c r="D10" s="1256">
        <v>313.41970633</v>
      </c>
      <c r="E10" s="1256">
        <v>217.65112837999999</v>
      </c>
      <c r="F10" s="1256">
        <v>-110.41422066999996</v>
      </c>
      <c r="G10" s="1257">
        <v>-25.56525165571713</v>
      </c>
      <c r="H10" s="1256">
        <v>-95.768577950000008</v>
      </c>
      <c r="I10" s="1255">
        <v>-30.556016745534549</v>
      </c>
      <c r="K10" s="1250"/>
      <c r="L10" s="1250"/>
    </row>
    <row r="11" spans="1:12" ht="27" customHeight="1">
      <c r="A11" s="1258" t="s">
        <v>1215</v>
      </c>
      <c r="B11" s="1256">
        <v>5850.9769281099998</v>
      </c>
      <c r="C11" s="1256">
        <v>5817.56758188</v>
      </c>
      <c r="D11" s="1256">
        <v>6414.3663814539996</v>
      </c>
      <c r="E11" s="1256">
        <v>5077.3659158800001</v>
      </c>
      <c r="F11" s="1256">
        <v>-33.409346229999755</v>
      </c>
      <c r="G11" s="1257">
        <v>-0.57100457992733433</v>
      </c>
      <c r="H11" s="1256">
        <v>-1337.0004655739995</v>
      </c>
      <c r="I11" s="1255">
        <v>-20.84384311815581</v>
      </c>
      <c r="K11" s="1250"/>
      <c r="L11" s="1250"/>
    </row>
    <row r="12" spans="1:12" ht="27" customHeight="1">
      <c r="A12" s="1258" t="s">
        <v>1214</v>
      </c>
      <c r="B12" s="1256">
        <v>1883.5567377739999</v>
      </c>
      <c r="C12" s="1256">
        <v>2525.2684580155001</v>
      </c>
      <c r="D12" s="1256">
        <v>1073.7083775000001</v>
      </c>
      <c r="E12" s="1256">
        <v>1749.3532406100001</v>
      </c>
      <c r="F12" s="1256">
        <v>641.71172024150019</v>
      </c>
      <c r="G12" s="1257">
        <v>34.069147340890801</v>
      </c>
      <c r="H12" s="1256">
        <v>675.64486310999996</v>
      </c>
      <c r="I12" s="1255">
        <v>62.92629146502118</v>
      </c>
      <c r="K12" s="1250"/>
      <c r="L12" s="1250"/>
    </row>
    <row r="13" spans="1:12" ht="27" customHeight="1">
      <c r="A13" s="1258" t="s">
        <v>1213</v>
      </c>
      <c r="B13" s="1256">
        <v>1465.1149064599999</v>
      </c>
      <c r="C13" s="1256">
        <v>1811.7152164199999</v>
      </c>
      <c r="D13" s="1256">
        <v>1442.5716405599997</v>
      </c>
      <c r="E13" s="1256">
        <v>1645.5782131599997</v>
      </c>
      <c r="F13" s="1256">
        <v>346.60030996</v>
      </c>
      <c r="G13" s="1257">
        <v>23.656868716014444</v>
      </c>
      <c r="H13" s="1256">
        <v>203.00657260000003</v>
      </c>
      <c r="I13" s="1255">
        <v>14.072547032824922</v>
      </c>
      <c r="K13" s="1250"/>
      <c r="L13" s="1250"/>
    </row>
    <row r="14" spans="1:12" ht="27" customHeight="1">
      <c r="A14" s="1258" t="s">
        <v>1212</v>
      </c>
      <c r="B14" s="1256">
        <v>174.77</v>
      </c>
      <c r="C14" s="1256">
        <v>173.85299999999998</v>
      </c>
      <c r="D14" s="1256">
        <v>127.09</v>
      </c>
      <c r="E14" s="1256">
        <v>101.13</v>
      </c>
      <c r="F14" s="1256">
        <v>-0.91700000000003001</v>
      </c>
      <c r="G14" s="1257">
        <v>-0.52468959203526344</v>
      </c>
      <c r="H14" s="1256">
        <v>-25.960000000000008</v>
      </c>
      <c r="I14" s="1255">
        <v>-20.426469431111816</v>
      </c>
      <c r="K14" s="1250"/>
      <c r="L14" s="1250"/>
    </row>
    <row r="15" spans="1:12" ht="27" customHeight="1">
      <c r="A15" s="1258" t="s">
        <v>1211</v>
      </c>
      <c r="B15" s="1256">
        <v>1290.3449064599999</v>
      </c>
      <c r="C15" s="1256">
        <v>1637.8622164199999</v>
      </c>
      <c r="D15" s="1256">
        <v>1315.4816405599997</v>
      </c>
      <c r="E15" s="1256">
        <v>1544.4482131599998</v>
      </c>
      <c r="F15" s="1256">
        <v>347.51730995999992</v>
      </c>
      <c r="G15" s="1257">
        <v>26.932125528622976</v>
      </c>
      <c r="H15" s="1256">
        <v>228.96657260000006</v>
      </c>
      <c r="I15" s="1255">
        <v>17.40553159696924</v>
      </c>
      <c r="K15" s="1250"/>
      <c r="L15" s="1250"/>
    </row>
    <row r="16" spans="1:12" s="1250" customFormat="1" ht="27" customHeight="1">
      <c r="A16" s="1258" t="s">
        <v>1207</v>
      </c>
      <c r="B16" s="1256">
        <v>186.99014536900003</v>
      </c>
      <c r="C16" s="1256">
        <v>211.81515150000001</v>
      </c>
      <c r="D16" s="1256">
        <v>209.31257069000003</v>
      </c>
      <c r="E16" s="1256">
        <v>202.69440085999997</v>
      </c>
      <c r="F16" s="1256">
        <v>24.825006130999981</v>
      </c>
      <c r="G16" s="1257">
        <v>13.276103979710349</v>
      </c>
      <c r="H16" s="1256">
        <v>-6.6181698300000562</v>
      </c>
      <c r="I16" s="1255">
        <v>-3.161859704929916</v>
      </c>
    </row>
    <row r="17" spans="1:12" ht="27" customHeight="1">
      <c r="A17" s="1262" t="s">
        <v>1210</v>
      </c>
      <c r="B17" s="1260">
        <v>1047.5076262799998</v>
      </c>
      <c r="C17" s="1260">
        <v>1041.46104257</v>
      </c>
      <c r="D17" s="1260">
        <v>1029.5535868099998</v>
      </c>
      <c r="E17" s="1260">
        <v>1019.4675919600002</v>
      </c>
      <c r="F17" s="1260">
        <v>-6.0465837099998225</v>
      </c>
      <c r="G17" s="1261">
        <v>-0.57723529245061211</v>
      </c>
      <c r="H17" s="1260">
        <v>-10.085994849999679</v>
      </c>
      <c r="I17" s="1259">
        <v>-0.9796473907929778</v>
      </c>
      <c r="K17" s="1250"/>
      <c r="L17" s="1250"/>
    </row>
    <row r="18" spans="1:12" ht="27" customHeight="1">
      <c r="A18" s="1258" t="s">
        <v>1208</v>
      </c>
      <c r="B18" s="1256">
        <v>1047.4796596799999</v>
      </c>
      <c r="C18" s="1256">
        <v>1041.4330759700001</v>
      </c>
      <c r="D18" s="1256">
        <v>1029.5113906699999</v>
      </c>
      <c r="E18" s="1256">
        <v>1018.5186163600001</v>
      </c>
      <c r="F18" s="1256">
        <v>-6.0465837099998225</v>
      </c>
      <c r="G18" s="1257">
        <v>-0.57725070402293299</v>
      </c>
      <c r="H18" s="1256">
        <v>-10.992774309999731</v>
      </c>
      <c r="I18" s="1255">
        <v>-1.0677661665157197</v>
      </c>
      <c r="K18" s="1250"/>
      <c r="L18" s="1250"/>
    </row>
    <row r="19" spans="1:12" ht="27" customHeight="1">
      <c r="A19" s="1258" t="s">
        <v>1207</v>
      </c>
      <c r="B19" s="1256">
        <v>2.7966599999999998E-2</v>
      </c>
      <c r="C19" s="1256">
        <v>2.7966599999999998E-2</v>
      </c>
      <c r="D19" s="1256">
        <v>4.219614E-2</v>
      </c>
      <c r="E19" s="1256">
        <v>0.94897559999999992</v>
      </c>
      <c r="F19" s="1256">
        <v>0</v>
      </c>
      <c r="G19" s="1257">
        <v>0</v>
      </c>
      <c r="H19" s="1256">
        <v>0.90677945999999987</v>
      </c>
      <c r="I19" s="1255">
        <v>2148.9630568104094</v>
      </c>
      <c r="K19" s="1250"/>
      <c r="L19" s="1250"/>
    </row>
    <row r="20" spans="1:12" ht="27" customHeight="1">
      <c r="A20" s="1262" t="s">
        <v>1209</v>
      </c>
      <c r="B20" s="1260">
        <v>10866.038124903</v>
      </c>
      <c r="C20" s="1260">
        <v>11729.3050106255</v>
      </c>
      <c r="D20" s="1260">
        <v>10482.932263343997</v>
      </c>
      <c r="E20" s="1260">
        <v>9912.1104908500001</v>
      </c>
      <c r="F20" s="1260">
        <v>863.26688572249986</v>
      </c>
      <c r="G20" s="1261">
        <v>7.9446333226463457</v>
      </c>
      <c r="H20" s="1260">
        <v>-570.82177249399683</v>
      </c>
      <c r="I20" s="1259">
        <v>-5.4452490787335091</v>
      </c>
      <c r="K20" s="1250"/>
      <c r="L20" s="1250"/>
    </row>
    <row r="21" spans="1:12" ht="27" customHeight="1">
      <c r="A21" s="1258" t="s">
        <v>1208</v>
      </c>
      <c r="B21" s="1256">
        <v>10679.020012934001</v>
      </c>
      <c r="C21" s="1256">
        <v>11517.4618925255</v>
      </c>
      <c r="D21" s="1256">
        <v>10273.577496513997</v>
      </c>
      <c r="E21" s="1256">
        <v>9708.4671143900014</v>
      </c>
      <c r="F21" s="1256">
        <v>838.44187959149895</v>
      </c>
      <c r="G21" s="1257">
        <v>7.8512998250402353</v>
      </c>
      <c r="H21" s="1256">
        <v>-565.11038212399581</v>
      </c>
      <c r="I21" s="1255">
        <v>-5.5006192566878243</v>
      </c>
      <c r="K21" s="1250"/>
      <c r="L21" s="1250"/>
    </row>
    <row r="22" spans="1:12" s="1250" customFormat="1" ht="27" customHeight="1" thickBot="1">
      <c r="A22" s="1254" t="s">
        <v>1207</v>
      </c>
      <c r="B22" s="1252">
        <v>187.01811196900005</v>
      </c>
      <c r="C22" s="1252">
        <v>211.84311810000003</v>
      </c>
      <c r="D22" s="1252">
        <v>209.35476683000002</v>
      </c>
      <c r="E22" s="1252">
        <v>203.64337645999998</v>
      </c>
      <c r="F22" s="1252">
        <v>24.825006130999981</v>
      </c>
      <c r="G22" s="1253">
        <v>13.274118677401123</v>
      </c>
      <c r="H22" s="1252">
        <v>-5.7113903700000321</v>
      </c>
      <c r="I22" s="1251">
        <v>-2.7280918684014428</v>
      </c>
      <c r="J22" s="1124"/>
    </row>
    <row r="23" spans="1:12" ht="27" customHeight="1" thickTop="1">
      <c r="A23" s="2334" t="s">
        <v>852</v>
      </c>
      <c r="B23" s="2334"/>
      <c r="C23" s="2334"/>
      <c r="D23" s="2334"/>
      <c r="E23" s="2334"/>
      <c r="F23" s="2334"/>
      <c r="G23" s="2334"/>
      <c r="H23" s="2334"/>
      <c r="K23" s="1250"/>
    </row>
    <row r="24" spans="1:12">
      <c r="C24" s="1124"/>
      <c r="D24" s="1249"/>
      <c r="E24" s="1249"/>
    </row>
    <row r="25" spans="1:12">
      <c r="C25" s="1124"/>
    </row>
    <row r="26" spans="1:12">
      <c r="C26" s="1124"/>
    </row>
    <row r="27" spans="1:12">
      <c r="C27" s="1124"/>
    </row>
  </sheetData>
  <mergeCells count="15"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7:S21"/>
  <sheetViews>
    <sheetView showGridLines="0" topLeftCell="H1" workbookViewId="0">
      <selection activeCell="A2" sqref="A2:B2"/>
    </sheetView>
  </sheetViews>
  <sheetFormatPr defaultRowHeight="15"/>
  <cols>
    <col min="9" max="9" width="5.140625" bestFit="1" customWidth="1"/>
    <col min="10" max="10" width="46.5703125" bestFit="1" customWidth="1"/>
    <col min="11" max="14" width="13.7109375" customWidth="1"/>
    <col min="15" max="15" width="12.85546875" customWidth="1"/>
    <col min="16" max="16" width="14.28515625" bestFit="1" customWidth="1"/>
    <col min="18" max="18" width="10.140625" bestFit="1" customWidth="1"/>
  </cols>
  <sheetData>
    <row r="7" spans="9:19" ht="15.75">
      <c r="I7" s="2120" t="s">
        <v>1233</v>
      </c>
      <c r="J7" s="2120"/>
      <c r="K7" s="2120"/>
      <c r="L7" s="2120"/>
      <c r="M7" s="2120"/>
      <c r="N7" s="2120"/>
      <c r="O7" s="2120"/>
      <c r="P7" s="2120"/>
    </row>
    <row r="8" spans="9:19" ht="15.75">
      <c r="I8" s="2349" t="s">
        <v>1232</v>
      </c>
      <c r="J8" s="2349"/>
      <c r="K8" s="2349"/>
      <c r="L8" s="2349"/>
      <c r="M8" s="2349"/>
      <c r="N8" s="2349"/>
      <c r="O8" s="2349"/>
      <c r="P8" s="2349"/>
    </row>
    <row r="9" spans="9:19" ht="15.75" thickBot="1">
      <c r="I9" s="2344" t="s">
        <v>54</v>
      </c>
      <c r="J9" s="2344"/>
      <c r="K9" s="2344"/>
      <c r="L9" s="2344"/>
      <c r="M9" s="2344"/>
      <c r="N9" s="2344"/>
      <c r="O9" s="2344"/>
      <c r="P9" s="2344"/>
    </row>
    <row r="10" spans="9:19" ht="16.5" thickTop="1">
      <c r="I10" s="2350" t="s">
        <v>42</v>
      </c>
      <c r="J10" s="2352" t="s">
        <v>1231</v>
      </c>
      <c r="K10" s="2354" t="s">
        <v>1230</v>
      </c>
      <c r="L10" s="2354"/>
      <c r="M10" s="2354"/>
      <c r="N10" s="2339" t="s">
        <v>1229</v>
      </c>
      <c r="O10" s="2340"/>
      <c r="P10" s="2341"/>
    </row>
    <row r="11" spans="9:19" ht="15.75">
      <c r="I11" s="2351"/>
      <c r="J11" s="2353"/>
      <c r="K11" s="1285">
        <v>2018</v>
      </c>
      <c r="L11" s="2346">
        <v>2019</v>
      </c>
      <c r="M11" s="2347"/>
      <c r="N11" s="1285">
        <v>2018</v>
      </c>
      <c r="O11" s="2346">
        <v>2019</v>
      </c>
      <c r="P11" s="2348"/>
    </row>
    <row r="12" spans="9:19" ht="15.75">
      <c r="I12" s="1286"/>
      <c r="J12" s="1285"/>
      <c r="K12" s="1285" t="s">
        <v>57</v>
      </c>
      <c r="L12" s="1285" t="s">
        <v>57</v>
      </c>
      <c r="M12" s="1285" t="s">
        <v>44</v>
      </c>
      <c r="N12" s="1285" t="s">
        <v>57</v>
      </c>
      <c r="O12" s="1285" t="s">
        <v>57</v>
      </c>
      <c r="P12" s="1284" t="s">
        <v>44</v>
      </c>
    </row>
    <row r="13" spans="9:19" ht="24.95" customHeight="1">
      <c r="I13" s="1283">
        <v>1</v>
      </c>
      <c r="J13" s="1282" t="s">
        <v>1228</v>
      </c>
      <c r="K13" s="1281">
        <v>8930</v>
      </c>
      <c r="L13" s="1281">
        <v>17203</v>
      </c>
      <c r="M13" s="1281" t="s">
        <v>1227</v>
      </c>
      <c r="N13" s="1280">
        <v>10661.7</v>
      </c>
      <c r="O13" s="1280">
        <v>32189.5</v>
      </c>
      <c r="P13" s="1279">
        <v>38197.298000000003</v>
      </c>
      <c r="R13" s="1265"/>
      <c r="S13" s="1278"/>
    </row>
    <row r="14" spans="9:19" ht="24.95" customHeight="1">
      <c r="I14" s="1277">
        <v>2</v>
      </c>
      <c r="J14" s="7" t="s">
        <v>1226</v>
      </c>
      <c r="K14" s="1276" t="s">
        <v>263</v>
      </c>
      <c r="L14" s="1276">
        <v>24</v>
      </c>
      <c r="M14" s="1276">
        <v>35</v>
      </c>
      <c r="N14" s="1276" t="s">
        <v>263</v>
      </c>
      <c r="O14" s="1275">
        <v>11.5</v>
      </c>
      <c r="P14" s="1274">
        <v>20.724</v>
      </c>
      <c r="R14" s="1265"/>
    </row>
    <row r="15" spans="9:19" ht="24.95" customHeight="1">
      <c r="I15" s="1277">
        <v>3</v>
      </c>
      <c r="J15" s="7" t="s">
        <v>1225</v>
      </c>
      <c r="K15" s="1276" t="s">
        <v>263</v>
      </c>
      <c r="L15" s="1276">
        <v>49</v>
      </c>
      <c r="M15" s="1276">
        <v>80</v>
      </c>
      <c r="N15" s="1276" t="s">
        <v>263</v>
      </c>
      <c r="O15" s="1275">
        <v>32.9</v>
      </c>
      <c r="P15" s="1274">
        <v>55.265000000000001</v>
      </c>
      <c r="R15" s="1265"/>
    </row>
    <row r="16" spans="9:19" ht="24.95" customHeight="1">
      <c r="I16" s="1277">
        <v>4</v>
      </c>
      <c r="J16" s="7" t="s">
        <v>1224</v>
      </c>
      <c r="K16" s="1276" t="s">
        <v>263</v>
      </c>
      <c r="L16" s="1276">
        <v>796</v>
      </c>
      <c r="M16" s="1276">
        <v>1395</v>
      </c>
      <c r="N16" s="1276" t="s">
        <v>263</v>
      </c>
      <c r="O16" s="1275">
        <v>512.20000000000005</v>
      </c>
      <c r="P16" s="1274">
        <v>920.7</v>
      </c>
      <c r="R16" s="1265"/>
    </row>
    <row r="17" spans="9:18" ht="24.95" customHeight="1">
      <c r="I17" s="1277">
        <v>5</v>
      </c>
      <c r="J17" s="7" t="s">
        <v>1223</v>
      </c>
      <c r="K17" s="1276" t="s">
        <v>263</v>
      </c>
      <c r="L17" s="1276">
        <v>70</v>
      </c>
      <c r="M17" s="1276">
        <v>104</v>
      </c>
      <c r="N17" s="1276" t="s">
        <v>263</v>
      </c>
      <c r="O17" s="1275">
        <v>36.299999999999997</v>
      </c>
      <c r="P17" s="1274">
        <v>57.213000000000001</v>
      </c>
      <c r="R17" s="1265"/>
    </row>
    <row r="18" spans="9:18" ht="24.95" customHeight="1">
      <c r="I18" s="1277">
        <v>6</v>
      </c>
      <c r="J18" s="7" t="s">
        <v>1222</v>
      </c>
      <c r="K18" s="1276" t="s">
        <v>263</v>
      </c>
      <c r="L18" s="1276">
        <v>60</v>
      </c>
      <c r="M18" s="1276">
        <v>65</v>
      </c>
      <c r="N18" s="1276" t="s">
        <v>263</v>
      </c>
      <c r="O18" s="1275">
        <v>14.5</v>
      </c>
      <c r="P18" s="1274">
        <v>16.343</v>
      </c>
      <c r="R18" s="1265"/>
    </row>
    <row r="19" spans="9:18" ht="24.95" customHeight="1">
      <c r="I19" s="1273">
        <v>7</v>
      </c>
      <c r="J19" s="1272" t="s">
        <v>1221</v>
      </c>
      <c r="K19" s="1271" t="s">
        <v>263</v>
      </c>
      <c r="L19" s="1271">
        <v>93</v>
      </c>
      <c r="M19" s="1271">
        <v>175</v>
      </c>
      <c r="N19" s="1271" t="s">
        <v>263</v>
      </c>
      <c r="O19" s="1270">
        <v>24.6</v>
      </c>
      <c r="P19" s="1269">
        <v>33.75</v>
      </c>
      <c r="R19" s="1265"/>
    </row>
    <row r="20" spans="9:18" ht="24.95" customHeight="1" thickBot="1">
      <c r="I20" s="2342" t="s">
        <v>610</v>
      </c>
      <c r="J20" s="2343"/>
      <c r="K20" s="1268">
        <v>8930</v>
      </c>
      <c r="L20" s="1268">
        <v>18295</v>
      </c>
      <c r="M20" s="1268">
        <v>20659</v>
      </c>
      <c r="N20" s="1267">
        <v>10661.7</v>
      </c>
      <c r="O20" s="1267">
        <v>32821.5</v>
      </c>
      <c r="P20" s="1266">
        <v>39301.294000000002</v>
      </c>
      <c r="R20" s="1265"/>
    </row>
    <row r="21" spans="9:18" ht="23.25" customHeight="1" thickTop="1">
      <c r="I21" s="2345" t="s">
        <v>1220</v>
      </c>
      <c r="J21" s="2345"/>
      <c r="K21" s="2345"/>
      <c r="L21" s="2345"/>
      <c r="M21" s="2345"/>
      <c r="N21" s="2345"/>
      <c r="O21" s="2345"/>
      <c r="P21" s="2345"/>
    </row>
  </sheetData>
  <mergeCells count="11">
    <mergeCell ref="N10:P10"/>
    <mergeCell ref="I20:J20"/>
    <mergeCell ref="I9:P9"/>
    <mergeCell ref="I21:P21"/>
    <mergeCell ref="I7:P7"/>
    <mergeCell ref="L11:M11"/>
    <mergeCell ref="O11:P11"/>
    <mergeCell ref="I8:P8"/>
    <mergeCell ref="I10:I11"/>
    <mergeCell ref="J10:J11"/>
    <mergeCell ref="K10:M10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5:K21"/>
  <sheetViews>
    <sheetView showGridLines="0" topLeftCell="C1" workbookViewId="0">
      <selection activeCell="A2" sqref="A2:B2"/>
    </sheetView>
  </sheetViews>
  <sheetFormatPr defaultRowHeight="15"/>
  <cols>
    <col min="7" max="7" width="44.42578125" bestFit="1" customWidth="1"/>
    <col min="8" max="9" width="12.7109375" bestFit="1" customWidth="1"/>
    <col min="10" max="10" width="14.85546875" customWidth="1"/>
    <col min="11" max="11" width="10.85546875" bestFit="1" customWidth="1"/>
  </cols>
  <sheetData>
    <row r="5" spans="7:11" ht="15.75">
      <c r="G5" s="2120" t="s">
        <v>1250</v>
      </c>
      <c r="H5" s="2120"/>
      <c r="I5" s="2120"/>
      <c r="J5" s="2120"/>
      <c r="K5" s="2120"/>
    </row>
    <row r="6" spans="7:11" ht="15.75">
      <c r="G6" s="2356" t="s">
        <v>1249</v>
      </c>
      <c r="H6" s="2356"/>
      <c r="I6" s="2356"/>
      <c r="J6" s="2356"/>
      <c r="K6" s="2356"/>
    </row>
    <row r="7" spans="7:11" ht="15.75" thickBot="1">
      <c r="G7" s="2355" t="s">
        <v>1248</v>
      </c>
      <c r="H7" s="2355"/>
      <c r="I7" s="2355"/>
      <c r="J7" s="2355"/>
      <c r="K7" s="2355"/>
    </row>
    <row r="8" spans="7:11" ht="16.5" thickTop="1">
      <c r="G8" s="2358" t="s">
        <v>1247</v>
      </c>
      <c r="H8" s="2362" t="s">
        <v>48</v>
      </c>
      <c r="I8" s="2363"/>
      <c r="J8" s="2360" t="s">
        <v>1246</v>
      </c>
      <c r="K8" s="2361"/>
    </row>
    <row r="9" spans="7:11" ht="15.75">
      <c r="G9" s="2359"/>
      <c r="H9" s="1938" t="s">
        <v>46</v>
      </c>
      <c r="I9" s="1938" t="s">
        <v>45</v>
      </c>
      <c r="J9" s="1314" t="s">
        <v>45</v>
      </c>
      <c r="K9" s="1313" t="s">
        <v>58</v>
      </c>
    </row>
    <row r="10" spans="7:11" ht="15.75">
      <c r="G10" s="1309" t="s">
        <v>1245</v>
      </c>
      <c r="H10" s="1308">
        <v>145664.98000000001</v>
      </c>
      <c r="I10" s="1308">
        <v>322488.96999999997</v>
      </c>
      <c r="J10" s="1312">
        <v>3420</v>
      </c>
      <c r="K10" s="1311">
        <v>89320.5</v>
      </c>
    </row>
    <row r="11" spans="7:11" ht="21.95" customHeight="1">
      <c r="G11" s="1298" t="s">
        <v>1244</v>
      </c>
      <c r="H11" s="1301">
        <v>0</v>
      </c>
      <c r="I11" s="1297">
        <v>162460</v>
      </c>
      <c r="J11" s="1300" t="s">
        <v>263</v>
      </c>
      <c r="K11" s="1299">
        <v>38550</v>
      </c>
    </row>
    <row r="12" spans="7:11" ht="21.95" customHeight="1">
      <c r="G12" s="1298" t="s">
        <v>1243</v>
      </c>
      <c r="H12" s="1297">
        <v>37619.980000000003</v>
      </c>
      <c r="I12" s="1301">
        <v>0</v>
      </c>
      <c r="J12" s="1300" t="s">
        <v>263</v>
      </c>
      <c r="K12" s="1299" t="s">
        <v>263</v>
      </c>
    </row>
    <row r="13" spans="7:11" ht="21.95" customHeight="1">
      <c r="G13" s="1298" t="s">
        <v>1242</v>
      </c>
      <c r="H13" s="1297">
        <v>69720</v>
      </c>
      <c r="I13" s="1297">
        <v>5700</v>
      </c>
      <c r="J13" s="1300" t="s">
        <v>263</v>
      </c>
      <c r="K13" s="1299">
        <v>970.5</v>
      </c>
    </row>
    <row r="14" spans="7:11" ht="21.95" customHeight="1">
      <c r="G14" s="1294" t="s">
        <v>1241</v>
      </c>
      <c r="H14" s="1293">
        <v>38325</v>
      </c>
      <c r="I14" s="1293">
        <v>154328.97</v>
      </c>
      <c r="J14" s="1291">
        <v>3420</v>
      </c>
      <c r="K14" s="1310">
        <v>49800</v>
      </c>
    </row>
    <row r="15" spans="7:11" ht="21.95" customHeight="1">
      <c r="G15" s="1309" t="s">
        <v>1240</v>
      </c>
      <c r="H15" s="1308">
        <v>195000</v>
      </c>
      <c r="I15" s="1308">
        <v>100350</v>
      </c>
      <c r="J15" s="1307">
        <v>95350</v>
      </c>
      <c r="K15" s="1306">
        <v>30000</v>
      </c>
    </row>
    <row r="16" spans="7:11" ht="21.95" customHeight="1">
      <c r="G16" s="1305" t="s">
        <v>1239</v>
      </c>
      <c r="H16" s="1304">
        <v>84750</v>
      </c>
      <c r="I16" s="1304">
        <v>20700</v>
      </c>
      <c r="J16" s="1303">
        <v>15700</v>
      </c>
      <c r="K16" s="1302" t="s">
        <v>263</v>
      </c>
    </row>
    <row r="17" spans="7:11" ht="21.95" customHeight="1">
      <c r="G17" s="1298" t="s">
        <v>1238</v>
      </c>
      <c r="H17" s="1297">
        <v>8400</v>
      </c>
      <c r="I17" s="1301">
        <v>0</v>
      </c>
      <c r="J17" s="1300" t="s">
        <v>263</v>
      </c>
      <c r="K17" s="1299" t="s">
        <v>263</v>
      </c>
    </row>
    <row r="18" spans="7:11" ht="21.95" customHeight="1">
      <c r="G18" s="1298" t="s">
        <v>1237</v>
      </c>
      <c r="H18" s="1297">
        <v>55900</v>
      </c>
      <c r="I18" s="1297">
        <v>79650</v>
      </c>
      <c r="J18" s="1296">
        <v>79650</v>
      </c>
      <c r="K18" s="1295">
        <v>30000</v>
      </c>
    </row>
    <row r="19" spans="7:11" ht="21.95" customHeight="1">
      <c r="G19" s="1294" t="s">
        <v>1236</v>
      </c>
      <c r="H19" s="1293">
        <v>45950</v>
      </c>
      <c r="I19" s="1292">
        <v>0</v>
      </c>
      <c r="J19" s="1291" t="s">
        <v>263</v>
      </c>
      <c r="K19" s="1290" t="s">
        <v>263</v>
      </c>
    </row>
    <row r="20" spans="7:11" ht="21.95" customHeight="1" thickBot="1">
      <c r="G20" s="1289" t="s">
        <v>1235</v>
      </c>
      <c r="H20" s="1288">
        <v>-49335.01999999999</v>
      </c>
      <c r="I20" s="1288">
        <v>222138.96999999997</v>
      </c>
      <c r="J20" s="1288">
        <v>-91930</v>
      </c>
      <c r="K20" s="1287">
        <v>59320.5</v>
      </c>
    </row>
    <row r="21" spans="7:11" ht="15.75" thickTop="1">
      <c r="G21" s="2357" t="s">
        <v>1234</v>
      </c>
      <c r="H21" s="2357"/>
      <c r="I21" s="2357"/>
      <c r="J21" s="2357"/>
      <c r="K21" s="2357"/>
    </row>
  </sheetData>
  <mergeCells count="7">
    <mergeCell ref="G7:K7"/>
    <mergeCell ref="G6:K6"/>
    <mergeCell ref="G5:K5"/>
    <mergeCell ref="G21:K21"/>
    <mergeCell ref="G8:G9"/>
    <mergeCell ref="J8:K8"/>
    <mergeCell ref="H8:I8"/>
  </mergeCells>
  <pageMargins left="0.28000000000000003" right="0.28000000000000003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showGridLines="0" view="pageBreakPreview" zoomScale="93" zoomScaleNormal="86" zoomScaleSheetLayoutView="93" workbookViewId="0">
      <selection activeCell="A2" sqref="A2:I2"/>
    </sheetView>
  </sheetViews>
  <sheetFormatPr defaultRowHeight="15.75"/>
  <cols>
    <col min="1" max="1" width="18.7109375" style="1315" customWidth="1"/>
    <col min="2" max="2" width="18.7109375" style="1315" bestFit="1" customWidth="1"/>
    <col min="3" max="3" width="15.7109375" style="1315" customWidth="1"/>
    <col min="4" max="4" width="17" style="1315" bestFit="1" customWidth="1"/>
    <col min="5" max="5" width="15.7109375" style="1315" customWidth="1"/>
    <col min="6" max="6" width="18.7109375" style="1315" bestFit="1" customWidth="1"/>
    <col min="7" max="7" width="15.7109375" style="1315" customWidth="1"/>
    <col min="8" max="8" width="22" style="1315" customWidth="1"/>
    <col min="9" max="9" width="20" style="1315" customWidth="1"/>
    <col min="10" max="10" width="9.140625" style="1315"/>
    <col min="11" max="11" width="26.5703125" style="1315" bestFit="1" customWidth="1"/>
    <col min="12" max="12" width="12.28515625" style="1315" bestFit="1" customWidth="1"/>
    <col min="13" max="239" width="9.140625" style="1315"/>
    <col min="240" max="240" width="18.7109375" style="1315" customWidth="1"/>
    <col min="241" max="241" width="18.42578125" style="1315" customWidth="1"/>
    <col min="242" max="242" width="19.5703125" style="1315" customWidth="1"/>
    <col min="243" max="243" width="11.7109375" style="1315" bestFit="1" customWidth="1"/>
    <col min="244" max="244" width="19.5703125" style="1315" bestFit="1" customWidth="1"/>
    <col min="245" max="245" width="13" style="1315" bestFit="1" customWidth="1"/>
    <col min="246" max="246" width="19.5703125" style="1315" bestFit="1" customWidth="1"/>
    <col min="247" max="247" width="11.85546875" style="1315" bestFit="1" customWidth="1"/>
    <col min="248" max="248" width="19.5703125" style="1315" bestFit="1" customWidth="1"/>
    <col min="249" max="249" width="14" style="1315" bestFit="1" customWidth="1"/>
    <col min="250" max="250" width="19.5703125" style="1315" bestFit="1" customWidth="1"/>
    <col min="251" max="252" width="14.42578125" style="1315" customWidth="1"/>
    <col min="253" max="253" width="11.5703125" style="1315" bestFit="1" customWidth="1"/>
    <col min="254" max="495" width="9.140625" style="1315"/>
    <col min="496" max="496" width="18.7109375" style="1315" customWidth="1"/>
    <col min="497" max="497" width="18.42578125" style="1315" customWidth="1"/>
    <col min="498" max="498" width="19.5703125" style="1315" customWidth="1"/>
    <col min="499" max="499" width="11.7109375" style="1315" bestFit="1" customWidth="1"/>
    <col min="500" max="500" width="19.5703125" style="1315" bestFit="1" customWidth="1"/>
    <col min="501" max="501" width="13" style="1315" bestFit="1" customWidth="1"/>
    <col min="502" max="502" width="19.5703125" style="1315" bestFit="1" customWidth="1"/>
    <col min="503" max="503" width="11.85546875" style="1315" bestFit="1" customWidth="1"/>
    <col min="504" max="504" width="19.5703125" style="1315" bestFit="1" customWidth="1"/>
    <col min="505" max="505" width="14" style="1315" bestFit="1" customWidth="1"/>
    <col min="506" max="506" width="19.5703125" style="1315" bestFit="1" customWidth="1"/>
    <col min="507" max="508" width="14.42578125" style="1315" customWidth="1"/>
    <col min="509" max="509" width="11.5703125" style="1315" bestFit="1" customWidth="1"/>
    <col min="510" max="751" width="9.140625" style="1315"/>
    <col min="752" max="752" width="18.7109375" style="1315" customWidth="1"/>
    <col min="753" max="753" width="18.42578125" style="1315" customWidth="1"/>
    <col min="754" max="754" width="19.5703125" style="1315" customWidth="1"/>
    <col min="755" max="755" width="11.7109375" style="1315" bestFit="1" customWidth="1"/>
    <col min="756" max="756" width="19.5703125" style="1315" bestFit="1" customWidth="1"/>
    <col min="757" max="757" width="13" style="1315" bestFit="1" customWidth="1"/>
    <col min="758" max="758" width="19.5703125" style="1315" bestFit="1" customWidth="1"/>
    <col min="759" max="759" width="11.85546875" style="1315" bestFit="1" customWidth="1"/>
    <col min="760" max="760" width="19.5703125" style="1315" bestFit="1" customWidth="1"/>
    <col min="761" max="761" width="14" style="1315" bestFit="1" customWidth="1"/>
    <col min="762" max="762" width="19.5703125" style="1315" bestFit="1" customWidth="1"/>
    <col min="763" max="764" width="14.42578125" style="1315" customWidth="1"/>
    <col min="765" max="765" width="11.5703125" style="1315" bestFit="1" customWidth="1"/>
    <col min="766" max="1007" width="9.140625" style="1315"/>
    <col min="1008" max="1008" width="18.7109375" style="1315" customWidth="1"/>
    <col min="1009" max="1009" width="18.42578125" style="1315" customWidth="1"/>
    <col min="1010" max="1010" width="19.5703125" style="1315" customWidth="1"/>
    <col min="1011" max="1011" width="11.7109375" style="1315" bestFit="1" customWidth="1"/>
    <col min="1012" max="1012" width="19.5703125" style="1315" bestFit="1" customWidth="1"/>
    <col min="1013" max="1013" width="13" style="1315" bestFit="1" customWidth="1"/>
    <col min="1014" max="1014" width="19.5703125" style="1315" bestFit="1" customWidth="1"/>
    <col min="1015" max="1015" width="11.85546875" style="1315" bestFit="1" customWidth="1"/>
    <col min="1016" max="1016" width="19.5703125" style="1315" bestFit="1" customWidth="1"/>
    <col min="1017" max="1017" width="14" style="1315" bestFit="1" customWidth="1"/>
    <col min="1018" max="1018" width="19.5703125" style="1315" bestFit="1" customWidth="1"/>
    <col min="1019" max="1020" width="14.42578125" style="1315" customWidth="1"/>
    <col min="1021" max="1021" width="11.5703125" style="1315" bestFit="1" customWidth="1"/>
    <col min="1022" max="1263" width="9.140625" style="1315"/>
    <col min="1264" max="1264" width="18.7109375" style="1315" customWidth="1"/>
    <col min="1265" max="1265" width="18.42578125" style="1315" customWidth="1"/>
    <col min="1266" max="1266" width="19.5703125" style="1315" customWidth="1"/>
    <col min="1267" max="1267" width="11.7109375" style="1315" bestFit="1" customWidth="1"/>
    <col min="1268" max="1268" width="19.5703125" style="1315" bestFit="1" customWidth="1"/>
    <col min="1269" max="1269" width="13" style="1315" bestFit="1" customWidth="1"/>
    <col min="1270" max="1270" width="19.5703125" style="1315" bestFit="1" customWidth="1"/>
    <col min="1271" max="1271" width="11.85546875" style="1315" bestFit="1" customWidth="1"/>
    <col min="1272" max="1272" width="19.5703125" style="1315" bestFit="1" customWidth="1"/>
    <col min="1273" max="1273" width="14" style="1315" bestFit="1" customWidth="1"/>
    <col min="1274" max="1274" width="19.5703125" style="1315" bestFit="1" customWidth="1"/>
    <col min="1275" max="1276" width="14.42578125" style="1315" customWidth="1"/>
    <col min="1277" max="1277" width="11.5703125" style="1315" bestFit="1" customWidth="1"/>
    <col min="1278" max="1519" width="9.140625" style="1315"/>
    <col min="1520" max="1520" width="18.7109375" style="1315" customWidth="1"/>
    <col min="1521" max="1521" width="18.42578125" style="1315" customWidth="1"/>
    <col min="1522" max="1522" width="19.5703125" style="1315" customWidth="1"/>
    <col min="1523" max="1523" width="11.7109375" style="1315" bestFit="1" customWidth="1"/>
    <col min="1524" max="1524" width="19.5703125" style="1315" bestFit="1" customWidth="1"/>
    <col min="1525" max="1525" width="13" style="1315" bestFit="1" customWidth="1"/>
    <col min="1526" max="1526" width="19.5703125" style="1315" bestFit="1" customWidth="1"/>
    <col min="1527" max="1527" width="11.85546875" style="1315" bestFit="1" customWidth="1"/>
    <col min="1528" max="1528" width="19.5703125" style="1315" bestFit="1" customWidth="1"/>
    <col min="1529" max="1529" width="14" style="1315" bestFit="1" customWidth="1"/>
    <col min="1530" max="1530" width="19.5703125" style="1315" bestFit="1" customWidth="1"/>
    <col min="1531" max="1532" width="14.42578125" style="1315" customWidth="1"/>
    <col min="1533" max="1533" width="11.5703125" style="1315" bestFit="1" customWidth="1"/>
    <col min="1534" max="1775" width="9.140625" style="1315"/>
    <col min="1776" max="1776" width="18.7109375" style="1315" customWidth="1"/>
    <col min="1777" max="1777" width="18.42578125" style="1315" customWidth="1"/>
    <col min="1778" max="1778" width="19.5703125" style="1315" customWidth="1"/>
    <col min="1779" max="1779" width="11.7109375" style="1315" bestFit="1" customWidth="1"/>
    <col min="1780" max="1780" width="19.5703125" style="1315" bestFit="1" customWidth="1"/>
    <col min="1781" max="1781" width="13" style="1315" bestFit="1" customWidth="1"/>
    <col min="1782" max="1782" width="19.5703125" style="1315" bestFit="1" customWidth="1"/>
    <col min="1783" max="1783" width="11.85546875" style="1315" bestFit="1" customWidth="1"/>
    <col min="1784" max="1784" width="19.5703125" style="1315" bestFit="1" customWidth="1"/>
    <col min="1785" max="1785" width="14" style="1315" bestFit="1" customWidth="1"/>
    <col min="1786" max="1786" width="19.5703125" style="1315" bestFit="1" customWidth="1"/>
    <col min="1787" max="1788" width="14.42578125" style="1315" customWidth="1"/>
    <col min="1789" max="1789" width="11.5703125" style="1315" bestFit="1" customWidth="1"/>
    <col min="1790" max="2031" width="9.140625" style="1315"/>
    <col min="2032" max="2032" width="18.7109375" style="1315" customWidth="1"/>
    <col min="2033" max="2033" width="18.42578125" style="1315" customWidth="1"/>
    <col min="2034" max="2034" width="19.5703125" style="1315" customWidth="1"/>
    <col min="2035" max="2035" width="11.7109375" style="1315" bestFit="1" customWidth="1"/>
    <col min="2036" max="2036" width="19.5703125" style="1315" bestFit="1" customWidth="1"/>
    <col min="2037" max="2037" width="13" style="1315" bestFit="1" customWidth="1"/>
    <col min="2038" max="2038" width="19.5703125" style="1315" bestFit="1" customWidth="1"/>
    <col min="2039" max="2039" width="11.85546875" style="1315" bestFit="1" customWidth="1"/>
    <col min="2040" max="2040" width="19.5703125" style="1315" bestFit="1" customWidth="1"/>
    <col min="2041" max="2041" width="14" style="1315" bestFit="1" customWidth="1"/>
    <col min="2042" max="2042" width="19.5703125" style="1315" bestFit="1" customWidth="1"/>
    <col min="2043" max="2044" width="14.42578125" style="1315" customWidth="1"/>
    <col min="2045" max="2045" width="11.5703125" style="1315" bestFit="1" customWidth="1"/>
    <col min="2046" max="2287" width="9.140625" style="1315"/>
    <col min="2288" max="2288" width="18.7109375" style="1315" customWidth="1"/>
    <col min="2289" max="2289" width="18.42578125" style="1315" customWidth="1"/>
    <col min="2290" max="2290" width="19.5703125" style="1315" customWidth="1"/>
    <col min="2291" max="2291" width="11.7109375" style="1315" bestFit="1" customWidth="1"/>
    <col min="2292" max="2292" width="19.5703125" style="1315" bestFit="1" customWidth="1"/>
    <col min="2293" max="2293" width="13" style="1315" bestFit="1" customWidth="1"/>
    <col min="2294" max="2294" width="19.5703125" style="1315" bestFit="1" customWidth="1"/>
    <col min="2295" max="2295" width="11.85546875" style="1315" bestFit="1" customWidth="1"/>
    <col min="2296" max="2296" width="19.5703125" style="1315" bestFit="1" customWidth="1"/>
    <col min="2297" max="2297" width="14" style="1315" bestFit="1" customWidth="1"/>
    <col min="2298" max="2298" width="19.5703125" style="1315" bestFit="1" customWidth="1"/>
    <col min="2299" max="2300" width="14.42578125" style="1315" customWidth="1"/>
    <col min="2301" max="2301" width="11.5703125" style="1315" bestFit="1" customWidth="1"/>
    <col min="2302" max="2543" width="9.140625" style="1315"/>
    <col min="2544" max="2544" width="18.7109375" style="1315" customWidth="1"/>
    <col min="2545" max="2545" width="18.42578125" style="1315" customWidth="1"/>
    <col min="2546" max="2546" width="19.5703125" style="1315" customWidth="1"/>
    <col min="2547" max="2547" width="11.7109375" style="1315" bestFit="1" customWidth="1"/>
    <col min="2548" max="2548" width="19.5703125" style="1315" bestFit="1" customWidth="1"/>
    <col min="2549" max="2549" width="13" style="1315" bestFit="1" customWidth="1"/>
    <col min="2550" max="2550" width="19.5703125" style="1315" bestFit="1" customWidth="1"/>
    <col min="2551" max="2551" width="11.85546875" style="1315" bestFit="1" customWidth="1"/>
    <col min="2552" max="2552" width="19.5703125" style="1315" bestFit="1" customWidth="1"/>
    <col min="2553" max="2553" width="14" style="1315" bestFit="1" customWidth="1"/>
    <col min="2554" max="2554" width="19.5703125" style="1315" bestFit="1" customWidth="1"/>
    <col min="2555" max="2556" width="14.42578125" style="1315" customWidth="1"/>
    <col min="2557" max="2557" width="11.5703125" style="1315" bestFit="1" customWidth="1"/>
    <col min="2558" max="2799" width="9.140625" style="1315"/>
    <col min="2800" max="2800" width="18.7109375" style="1315" customWidth="1"/>
    <col min="2801" max="2801" width="18.42578125" style="1315" customWidth="1"/>
    <col min="2802" max="2802" width="19.5703125" style="1315" customWidth="1"/>
    <col min="2803" max="2803" width="11.7109375" style="1315" bestFit="1" customWidth="1"/>
    <col min="2804" max="2804" width="19.5703125" style="1315" bestFit="1" customWidth="1"/>
    <col min="2805" max="2805" width="13" style="1315" bestFit="1" customWidth="1"/>
    <col min="2806" max="2806" width="19.5703125" style="1315" bestFit="1" customWidth="1"/>
    <col min="2807" max="2807" width="11.85546875" style="1315" bestFit="1" customWidth="1"/>
    <col min="2808" max="2808" width="19.5703125" style="1315" bestFit="1" customWidth="1"/>
    <col min="2809" max="2809" width="14" style="1315" bestFit="1" customWidth="1"/>
    <col min="2810" max="2810" width="19.5703125" style="1315" bestFit="1" customWidth="1"/>
    <col min="2811" max="2812" width="14.42578125" style="1315" customWidth="1"/>
    <col min="2813" max="2813" width="11.5703125" style="1315" bestFit="1" customWidth="1"/>
    <col min="2814" max="3055" width="9.140625" style="1315"/>
    <col min="3056" max="3056" width="18.7109375" style="1315" customWidth="1"/>
    <col min="3057" max="3057" width="18.42578125" style="1315" customWidth="1"/>
    <col min="3058" max="3058" width="19.5703125" style="1315" customWidth="1"/>
    <col min="3059" max="3059" width="11.7109375" style="1315" bestFit="1" customWidth="1"/>
    <col min="3060" max="3060" width="19.5703125" style="1315" bestFit="1" customWidth="1"/>
    <col min="3061" max="3061" width="13" style="1315" bestFit="1" customWidth="1"/>
    <col min="3062" max="3062" width="19.5703125" style="1315" bestFit="1" customWidth="1"/>
    <col min="3063" max="3063" width="11.85546875" style="1315" bestFit="1" customWidth="1"/>
    <col min="3064" max="3064" width="19.5703125" style="1315" bestFit="1" customWidth="1"/>
    <col min="3065" max="3065" width="14" style="1315" bestFit="1" customWidth="1"/>
    <col min="3066" max="3066" width="19.5703125" style="1315" bestFit="1" customWidth="1"/>
    <col min="3067" max="3068" width="14.42578125" style="1315" customWidth="1"/>
    <col min="3069" max="3069" width="11.5703125" style="1315" bestFit="1" customWidth="1"/>
    <col min="3070" max="3311" width="9.140625" style="1315"/>
    <col min="3312" max="3312" width="18.7109375" style="1315" customWidth="1"/>
    <col min="3313" max="3313" width="18.42578125" style="1315" customWidth="1"/>
    <col min="3314" max="3314" width="19.5703125" style="1315" customWidth="1"/>
    <col min="3315" max="3315" width="11.7109375" style="1315" bestFit="1" customWidth="1"/>
    <col min="3316" max="3316" width="19.5703125" style="1315" bestFit="1" customWidth="1"/>
    <col min="3317" max="3317" width="13" style="1315" bestFit="1" customWidth="1"/>
    <col min="3318" max="3318" width="19.5703125" style="1315" bestFit="1" customWidth="1"/>
    <col min="3319" max="3319" width="11.85546875" style="1315" bestFit="1" customWidth="1"/>
    <col min="3320" max="3320" width="19.5703125" style="1315" bestFit="1" customWidth="1"/>
    <col min="3321" max="3321" width="14" style="1315" bestFit="1" customWidth="1"/>
    <col min="3322" max="3322" width="19.5703125" style="1315" bestFit="1" customWidth="1"/>
    <col min="3323" max="3324" width="14.42578125" style="1315" customWidth="1"/>
    <col min="3325" max="3325" width="11.5703125" style="1315" bestFit="1" customWidth="1"/>
    <col min="3326" max="3567" width="9.140625" style="1315"/>
    <col min="3568" max="3568" width="18.7109375" style="1315" customWidth="1"/>
    <col min="3569" max="3569" width="18.42578125" style="1315" customWidth="1"/>
    <col min="3570" max="3570" width="19.5703125" style="1315" customWidth="1"/>
    <col min="3571" max="3571" width="11.7109375" style="1315" bestFit="1" customWidth="1"/>
    <col min="3572" max="3572" width="19.5703125" style="1315" bestFit="1" customWidth="1"/>
    <col min="3573" max="3573" width="13" style="1315" bestFit="1" customWidth="1"/>
    <col min="3574" max="3574" width="19.5703125" style="1315" bestFit="1" customWidth="1"/>
    <col min="3575" max="3575" width="11.85546875" style="1315" bestFit="1" customWidth="1"/>
    <col min="3576" max="3576" width="19.5703125" style="1315" bestFit="1" customWidth="1"/>
    <col min="3577" max="3577" width="14" style="1315" bestFit="1" customWidth="1"/>
    <col min="3578" max="3578" width="19.5703125" style="1315" bestFit="1" customWidth="1"/>
    <col min="3579" max="3580" width="14.42578125" style="1315" customWidth="1"/>
    <col min="3581" max="3581" width="11.5703125" style="1315" bestFit="1" customWidth="1"/>
    <col min="3582" max="3823" width="9.140625" style="1315"/>
    <col min="3824" max="3824" width="18.7109375" style="1315" customWidth="1"/>
    <col min="3825" max="3825" width="18.42578125" style="1315" customWidth="1"/>
    <col min="3826" max="3826" width="19.5703125" style="1315" customWidth="1"/>
    <col min="3827" max="3827" width="11.7109375" style="1315" bestFit="1" customWidth="1"/>
    <col min="3828" max="3828" width="19.5703125" style="1315" bestFit="1" customWidth="1"/>
    <col min="3829" max="3829" width="13" style="1315" bestFit="1" customWidth="1"/>
    <col min="3830" max="3830" width="19.5703125" style="1315" bestFit="1" customWidth="1"/>
    <col min="3831" max="3831" width="11.85546875" style="1315" bestFit="1" customWidth="1"/>
    <col min="3832" max="3832" width="19.5703125" style="1315" bestFit="1" customWidth="1"/>
    <col min="3833" max="3833" width="14" style="1315" bestFit="1" customWidth="1"/>
    <col min="3834" max="3834" width="19.5703125" style="1315" bestFit="1" customWidth="1"/>
    <col min="3835" max="3836" width="14.42578125" style="1315" customWidth="1"/>
    <col min="3837" max="3837" width="11.5703125" style="1315" bestFit="1" customWidth="1"/>
    <col min="3838" max="4079" width="9.140625" style="1315"/>
    <col min="4080" max="4080" width="18.7109375" style="1315" customWidth="1"/>
    <col min="4081" max="4081" width="18.42578125" style="1315" customWidth="1"/>
    <col min="4082" max="4082" width="19.5703125" style="1315" customWidth="1"/>
    <col min="4083" max="4083" width="11.7109375" style="1315" bestFit="1" customWidth="1"/>
    <col min="4084" max="4084" width="19.5703125" style="1315" bestFit="1" customWidth="1"/>
    <col min="4085" max="4085" width="13" style="1315" bestFit="1" customWidth="1"/>
    <col min="4086" max="4086" width="19.5703125" style="1315" bestFit="1" customWidth="1"/>
    <col min="4087" max="4087" width="11.85546875" style="1315" bestFit="1" customWidth="1"/>
    <col min="4088" max="4088" width="19.5703125" style="1315" bestFit="1" customWidth="1"/>
    <col min="4089" max="4089" width="14" style="1315" bestFit="1" customWidth="1"/>
    <col min="4090" max="4090" width="19.5703125" style="1315" bestFit="1" customWidth="1"/>
    <col min="4091" max="4092" width="14.42578125" style="1315" customWidth="1"/>
    <col min="4093" max="4093" width="11.5703125" style="1315" bestFit="1" customWidth="1"/>
    <col min="4094" max="4335" width="9.140625" style="1315"/>
    <col min="4336" max="4336" width="18.7109375" style="1315" customWidth="1"/>
    <col min="4337" max="4337" width="18.42578125" style="1315" customWidth="1"/>
    <col min="4338" max="4338" width="19.5703125" style="1315" customWidth="1"/>
    <col min="4339" max="4339" width="11.7109375" style="1315" bestFit="1" customWidth="1"/>
    <col min="4340" max="4340" width="19.5703125" style="1315" bestFit="1" customWidth="1"/>
    <col min="4341" max="4341" width="13" style="1315" bestFit="1" customWidth="1"/>
    <col min="4342" max="4342" width="19.5703125" style="1315" bestFit="1" customWidth="1"/>
    <col min="4343" max="4343" width="11.85546875" style="1315" bestFit="1" customWidth="1"/>
    <col min="4344" max="4344" width="19.5703125" style="1315" bestFit="1" customWidth="1"/>
    <col min="4345" max="4345" width="14" style="1315" bestFit="1" customWidth="1"/>
    <col min="4346" max="4346" width="19.5703125" style="1315" bestFit="1" customWidth="1"/>
    <col min="4347" max="4348" width="14.42578125" style="1315" customWidth="1"/>
    <col min="4349" max="4349" width="11.5703125" style="1315" bestFit="1" customWidth="1"/>
    <col min="4350" max="4591" width="9.140625" style="1315"/>
    <col min="4592" max="4592" width="18.7109375" style="1315" customWidth="1"/>
    <col min="4593" max="4593" width="18.42578125" style="1315" customWidth="1"/>
    <col min="4594" max="4594" width="19.5703125" style="1315" customWidth="1"/>
    <col min="4595" max="4595" width="11.7109375" style="1315" bestFit="1" customWidth="1"/>
    <col min="4596" max="4596" width="19.5703125" style="1315" bestFit="1" customWidth="1"/>
    <col min="4597" max="4597" width="13" style="1315" bestFit="1" customWidth="1"/>
    <col min="4598" max="4598" width="19.5703125" style="1315" bestFit="1" customWidth="1"/>
    <col min="4599" max="4599" width="11.85546875" style="1315" bestFit="1" customWidth="1"/>
    <col min="4600" max="4600" width="19.5703125" style="1315" bestFit="1" customWidth="1"/>
    <col min="4601" max="4601" width="14" style="1315" bestFit="1" customWidth="1"/>
    <col min="4602" max="4602" width="19.5703125" style="1315" bestFit="1" customWidth="1"/>
    <col min="4603" max="4604" width="14.42578125" style="1315" customWidth="1"/>
    <col min="4605" max="4605" width="11.5703125" style="1315" bestFit="1" customWidth="1"/>
    <col min="4606" max="4847" width="9.140625" style="1315"/>
    <col min="4848" max="4848" width="18.7109375" style="1315" customWidth="1"/>
    <col min="4849" max="4849" width="18.42578125" style="1315" customWidth="1"/>
    <col min="4850" max="4850" width="19.5703125" style="1315" customWidth="1"/>
    <col min="4851" max="4851" width="11.7109375" style="1315" bestFit="1" customWidth="1"/>
    <col min="4852" max="4852" width="19.5703125" style="1315" bestFit="1" customWidth="1"/>
    <col min="4853" max="4853" width="13" style="1315" bestFit="1" customWidth="1"/>
    <col min="4854" max="4854" width="19.5703125" style="1315" bestFit="1" customWidth="1"/>
    <col min="4855" max="4855" width="11.85546875" style="1315" bestFit="1" customWidth="1"/>
    <col min="4856" max="4856" width="19.5703125" style="1315" bestFit="1" customWidth="1"/>
    <col min="4857" max="4857" width="14" style="1315" bestFit="1" customWidth="1"/>
    <col min="4858" max="4858" width="19.5703125" style="1315" bestFit="1" customWidth="1"/>
    <col min="4859" max="4860" width="14.42578125" style="1315" customWidth="1"/>
    <col min="4861" max="4861" width="11.5703125" style="1315" bestFit="1" customWidth="1"/>
    <col min="4862" max="5103" width="9.140625" style="1315"/>
    <col min="5104" max="5104" width="18.7109375" style="1315" customWidth="1"/>
    <col min="5105" max="5105" width="18.42578125" style="1315" customWidth="1"/>
    <col min="5106" max="5106" width="19.5703125" style="1315" customWidth="1"/>
    <col min="5107" max="5107" width="11.7109375" style="1315" bestFit="1" customWidth="1"/>
    <col min="5108" max="5108" width="19.5703125" style="1315" bestFit="1" customWidth="1"/>
    <col min="5109" max="5109" width="13" style="1315" bestFit="1" customWidth="1"/>
    <col min="5110" max="5110" width="19.5703125" style="1315" bestFit="1" customWidth="1"/>
    <col min="5111" max="5111" width="11.85546875" style="1315" bestFit="1" customWidth="1"/>
    <col min="5112" max="5112" width="19.5703125" style="1315" bestFit="1" customWidth="1"/>
    <col min="5113" max="5113" width="14" style="1315" bestFit="1" customWidth="1"/>
    <col min="5114" max="5114" width="19.5703125" style="1315" bestFit="1" customWidth="1"/>
    <col min="5115" max="5116" width="14.42578125" style="1315" customWidth="1"/>
    <col min="5117" max="5117" width="11.5703125" style="1315" bestFit="1" customWidth="1"/>
    <col min="5118" max="5359" width="9.140625" style="1315"/>
    <col min="5360" max="5360" width="18.7109375" style="1315" customWidth="1"/>
    <col min="5361" max="5361" width="18.42578125" style="1315" customWidth="1"/>
    <col min="5362" max="5362" width="19.5703125" style="1315" customWidth="1"/>
    <col min="5363" max="5363" width="11.7109375" style="1315" bestFit="1" customWidth="1"/>
    <col min="5364" max="5364" width="19.5703125" style="1315" bestFit="1" customWidth="1"/>
    <col min="5365" max="5365" width="13" style="1315" bestFit="1" customWidth="1"/>
    <col min="5366" max="5366" width="19.5703125" style="1315" bestFit="1" customWidth="1"/>
    <col min="5367" max="5367" width="11.85546875" style="1315" bestFit="1" customWidth="1"/>
    <col min="5368" max="5368" width="19.5703125" style="1315" bestFit="1" customWidth="1"/>
    <col min="5369" max="5369" width="14" style="1315" bestFit="1" customWidth="1"/>
    <col min="5370" max="5370" width="19.5703125" style="1315" bestFit="1" customWidth="1"/>
    <col min="5371" max="5372" width="14.42578125" style="1315" customWidth="1"/>
    <col min="5373" max="5373" width="11.5703125" style="1315" bestFit="1" customWidth="1"/>
    <col min="5374" max="5615" width="9.140625" style="1315"/>
    <col min="5616" max="5616" width="18.7109375" style="1315" customWidth="1"/>
    <col min="5617" max="5617" width="18.42578125" style="1315" customWidth="1"/>
    <col min="5618" max="5618" width="19.5703125" style="1315" customWidth="1"/>
    <col min="5619" max="5619" width="11.7109375" style="1315" bestFit="1" customWidth="1"/>
    <col min="5620" max="5620" width="19.5703125" style="1315" bestFit="1" customWidth="1"/>
    <col min="5621" max="5621" width="13" style="1315" bestFit="1" customWidth="1"/>
    <col min="5622" max="5622" width="19.5703125" style="1315" bestFit="1" customWidth="1"/>
    <col min="5623" max="5623" width="11.85546875" style="1315" bestFit="1" customWidth="1"/>
    <col min="5624" max="5624" width="19.5703125" style="1315" bestFit="1" customWidth="1"/>
    <col min="5625" max="5625" width="14" style="1315" bestFit="1" customWidth="1"/>
    <col min="5626" max="5626" width="19.5703125" style="1315" bestFit="1" customWidth="1"/>
    <col min="5627" max="5628" width="14.42578125" style="1315" customWidth="1"/>
    <col min="5629" max="5629" width="11.5703125" style="1315" bestFit="1" customWidth="1"/>
    <col min="5630" max="5871" width="9.140625" style="1315"/>
    <col min="5872" max="5872" width="18.7109375" style="1315" customWidth="1"/>
    <col min="5873" max="5873" width="18.42578125" style="1315" customWidth="1"/>
    <col min="5874" max="5874" width="19.5703125" style="1315" customWidth="1"/>
    <col min="5875" max="5875" width="11.7109375" style="1315" bestFit="1" customWidth="1"/>
    <col min="5876" max="5876" width="19.5703125" style="1315" bestFit="1" customWidth="1"/>
    <col min="5877" max="5877" width="13" style="1315" bestFit="1" customWidth="1"/>
    <col min="5878" max="5878" width="19.5703125" style="1315" bestFit="1" customWidth="1"/>
    <col min="5879" max="5879" width="11.85546875" style="1315" bestFit="1" customWidth="1"/>
    <col min="5880" max="5880" width="19.5703125" style="1315" bestFit="1" customWidth="1"/>
    <col min="5881" max="5881" width="14" style="1315" bestFit="1" customWidth="1"/>
    <col min="5882" max="5882" width="19.5703125" style="1315" bestFit="1" customWidth="1"/>
    <col min="5883" max="5884" width="14.42578125" style="1315" customWidth="1"/>
    <col min="5885" max="5885" width="11.5703125" style="1315" bestFit="1" customWidth="1"/>
    <col min="5886" max="6127" width="9.140625" style="1315"/>
    <col min="6128" max="6128" width="18.7109375" style="1315" customWidth="1"/>
    <col min="6129" max="6129" width="18.42578125" style="1315" customWidth="1"/>
    <col min="6130" max="6130" width="19.5703125" style="1315" customWidth="1"/>
    <col min="6131" max="6131" width="11.7109375" style="1315" bestFit="1" customWidth="1"/>
    <col min="6132" max="6132" width="19.5703125" style="1315" bestFit="1" customWidth="1"/>
    <col min="6133" max="6133" width="13" style="1315" bestFit="1" customWidth="1"/>
    <col min="6134" max="6134" width="19.5703125" style="1315" bestFit="1" customWidth="1"/>
    <col min="6135" max="6135" width="11.85546875" style="1315" bestFit="1" customWidth="1"/>
    <col min="6136" max="6136" width="19.5703125" style="1315" bestFit="1" customWidth="1"/>
    <col min="6137" max="6137" width="14" style="1315" bestFit="1" customWidth="1"/>
    <col min="6138" max="6138" width="19.5703125" style="1315" bestFit="1" customWidth="1"/>
    <col min="6139" max="6140" width="14.42578125" style="1315" customWidth="1"/>
    <col min="6141" max="6141" width="11.5703125" style="1315" bestFit="1" customWidth="1"/>
    <col min="6142" max="6383" width="9.140625" style="1315"/>
    <col min="6384" max="6384" width="18.7109375" style="1315" customWidth="1"/>
    <col min="6385" max="6385" width="18.42578125" style="1315" customWidth="1"/>
    <col min="6386" max="6386" width="19.5703125" style="1315" customWidth="1"/>
    <col min="6387" max="6387" width="11.7109375" style="1315" bestFit="1" customWidth="1"/>
    <col min="6388" max="6388" width="19.5703125" style="1315" bestFit="1" customWidth="1"/>
    <col min="6389" max="6389" width="13" style="1315" bestFit="1" customWidth="1"/>
    <col min="6390" max="6390" width="19.5703125" style="1315" bestFit="1" customWidth="1"/>
    <col min="6391" max="6391" width="11.85546875" style="1315" bestFit="1" customWidth="1"/>
    <col min="6392" max="6392" width="19.5703125" style="1315" bestFit="1" customWidth="1"/>
    <col min="6393" max="6393" width="14" style="1315" bestFit="1" customWidth="1"/>
    <col min="6394" max="6394" width="19.5703125" style="1315" bestFit="1" customWidth="1"/>
    <col min="6395" max="6396" width="14.42578125" style="1315" customWidth="1"/>
    <col min="6397" max="6397" width="11.5703125" style="1315" bestFit="1" customWidth="1"/>
    <col min="6398" max="6639" width="9.140625" style="1315"/>
    <col min="6640" max="6640" width="18.7109375" style="1315" customWidth="1"/>
    <col min="6641" max="6641" width="18.42578125" style="1315" customWidth="1"/>
    <col min="6642" max="6642" width="19.5703125" style="1315" customWidth="1"/>
    <col min="6643" max="6643" width="11.7109375" style="1315" bestFit="1" customWidth="1"/>
    <col min="6644" max="6644" width="19.5703125" style="1315" bestFit="1" customWidth="1"/>
    <col min="6645" max="6645" width="13" style="1315" bestFit="1" customWidth="1"/>
    <col min="6646" max="6646" width="19.5703125" style="1315" bestFit="1" customWidth="1"/>
    <col min="6647" max="6647" width="11.85546875" style="1315" bestFit="1" customWidth="1"/>
    <col min="6648" max="6648" width="19.5703125" style="1315" bestFit="1" customWidth="1"/>
    <col min="6649" max="6649" width="14" style="1315" bestFit="1" customWidth="1"/>
    <col min="6650" max="6650" width="19.5703125" style="1315" bestFit="1" customWidth="1"/>
    <col min="6651" max="6652" width="14.42578125" style="1315" customWidth="1"/>
    <col min="6653" max="6653" width="11.5703125" style="1315" bestFit="1" customWidth="1"/>
    <col min="6654" max="6895" width="9.140625" style="1315"/>
    <col min="6896" max="6896" width="18.7109375" style="1315" customWidth="1"/>
    <col min="6897" max="6897" width="18.42578125" style="1315" customWidth="1"/>
    <col min="6898" max="6898" width="19.5703125" style="1315" customWidth="1"/>
    <col min="6899" max="6899" width="11.7109375" style="1315" bestFit="1" customWidth="1"/>
    <col min="6900" max="6900" width="19.5703125" style="1315" bestFit="1" customWidth="1"/>
    <col min="6901" max="6901" width="13" style="1315" bestFit="1" customWidth="1"/>
    <col min="6902" max="6902" width="19.5703125" style="1315" bestFit="1" customWidth="1"/>
    <col min="6903" max="6903" width="11.85546875" style="1315" bestFit="1" customWidth="1"/>
    <col min="6904" max="6904" width="19.5703125" style="1315" bestFit="1" customWidth="1"/>
    <col min="6905" max="6905" width="14" style="1315" bestFit="1" customWidth="1"/>
    <col min="6906" max="6906" width="19.5703125" style="1315" bestFit="1" customWidth="1"/>
    <col min="6907" max="6908" width="14.42578125" style="1315" customWidth="1"/>
    <col min="6909" max="6909" width="11.5703125" style="1315" bestFit="1" customWidth="1"/>
    <col min="6910" max="7151" width="9.140625" style="1315"/>
    <col min="7152" max="7152" width="18.7109375" style="1315" customWidth="1"/>
    <col min="7153" max="7153" width="18.42578125" style="1315" customWidth="1"/>
    <col min="7154" max="7154" width="19.5703125" style="1315" customWidth="1"/>
    <col min="7155" max="7155" width="11.7109375" style="1315" bestFit="1" customWidth="1"/>
    <col min="7156" max="7156" width="19.5703125" style="1315" bestFit="1" customWidth="1"/>
    <col min="7157" max="7157" width="13" style="1315" bestFit="1" customWidth="1"/>
    <col min="7158" max="7158" width="19.5703125" style="1315" bestFit="1" customWidth="1"/>
    <col min="7159" max="7159" width="11.85546875" style="1315" bestFit="1" customWidth="1"/>
    <col min="7160" max="7160" width="19.5703125" style="1315" bestFit="1" customWidth="1"/>
    <col min="7161" max="7161" width="14" style="1315" bestFit="1" customWidth="1"/>
    <col min="7162" max="7162" width="19.5703125" style="1315" bestFit="1" customWidth="1"/>
    <col min="7163" max="7164" width="14.42578125" style="1315" customWidth="1"/>
    <col min="7165" max="7165" width="11.5703125" style="1315" bestFit="1" customWidth="1"/>
    <col min="7166" max="7407" width="9.140625" style="1315"/>
    <col min="7408" max="7408" width="18.7109375" style="1315" customWidth="1"/>
    <col min="7409" max="7409" width="18.42578125" style="1315" customWidth="1"/>
    <col min="7410" max="7410" width="19.5703125" style="1315" customWidth="1"/>
    <col min="7411" max="7411" width="11.7109375" style="1315" bestFit="1" customWidth="1"/>
    <col min="7412" max="7412" width="19.5703125" style="1315" bestFit="1" customWidth="1"/>
    <col min="7413" max="7413" width="13" style="1315" bestFit="1" customWidth="1"/>
    <col min="7414" max="7414" width="19.5703125" style="1315" bestFit="1" customWidth="1"/>
    <col min="7415" max="7415" width="11.85546875" style="1315" bestFit="1" customWidth="1"/>
    <col min="7416" max="7416" width="19.5703125" style="1315" bestFit="1" customWidth="1"/>
    <col min="7417" max="7417" width="14" style="1315" bestFit="1" customWidth="1"/>
    <col min="7418" max="7418" width="19.5703125" style="1315" bestFit="1" customWidth="1"/>
    <col min="7419" max="7420" width="14.42578125" style="1315" customWidth="1"/>
    <col min="7421" max="7421" width="11.5703125" style="1315" bestFit="1" customWidth="1"/>
    <col min="7422" max="7663" width="9.140625" style="1315"/>
    <col min="7664" max="7664" width="18.7109375" style="1315" customWidth="1"/>
    <col min="7665" max="7665" width="18.42578125" style="1315" customWidth="1"/>
    <col min="7666" max="7666" width="19.5703125" style="1315" customWidth="1"/>
    <col min="7667" max="7667" width="11.7109375" style="1315" bestFit="1" customWidth="1"/>
    <col min="7668" max="7668" width="19.5703125" style="1315" bestFit="1" customWidth="1"/>
    <col min="7669" max="7669" width="13" style="1315" bestFit="1" customWidth="1"/>
    <col min="7670" max="7670" width="19.5703125" style="1315" bestFit="1" customWidth="1"/>
    <col min="7671" max="7671" width="11.85546875" style="1315" bestFit="1" customWidth="1"/>
    <col min="7672" max="7672" width="19.5703125" style="1315" bestFit="1" customWidth="1"/>
    <col min="7673" max="7673" width="14" style="1315" bestFit="1" customWidth="1"/>
    <col min="7674" max="7674" width="19.5703125" style="1315" bestFit="1" customWidth="1"/>
    <col min="7675" max="7676" width="14.42578125" style="1315" customWidth="1"/>
    <col min="7677" max="7677" width="11.5703125" style="1315" bestFit="1" customWidth="1"/>
    <col min="7678" max="7919" width="9.140625" style="1315"/>
    <col min="7920" max="7920" width="18.7109375" style="1315" customWidth="1"/>
    <col min="7921" max="7921" width="18.42578125" style="1315" customWidth="1"/>
    <col min="7922" max="7922" width="19.5703125" style="1315" customWidth="1"/>
    <col min="7923" max="7923" width="11.7109375" style="1315" bestFit="1" customWidth="1"/>
    <col min="7924" max="7924" width="19.5703125" style="1315" bestFit="1" customWidth="1"/>
    <col min="7925" max="7925" width="13" style="1315" bestFit="1" customWidth="1"/>
    <col min="7926" max="7926" width="19.5703125" style="1315" bestFit="1" customWidth="1"/>
    <col min="7927" max="7927" width="11.85546875" style="1315" bestFit="1" customWidth="1"/>
    <col min="7928" max="7928" width="19.5703125" style="1315" bestFit="1" customWidth="1"/>
    <col min="7929" max="7929" width="14" style="1315" bestFit="1" customWidth="1"/>
    <col min="7930" max="7930" width="19.5703125" style="1315" bestFit="1" customWidth="1"/>
    <col min="7931" max="7932" width="14.42578125" style="1315" customWidth="1"/>
    <col min="7933" max="7933" width="11.5703125" style="1315" bestFit="1" customWidth="1"/>
    <col min="7934" max="8175" width="9.140625" style="1315"/>
    <col min="8176" max="8176" width="18.7109375" style="1315" customWidth="1"/>
    <col min="8177" max="8177" width="18.42578125" style="1315" customWidth="1"/>
    <col min="8178" max="8178" width="19.5703125" style="1315" customWidth="1"/>
    <col min="8179" max="8179" width="11.7109375" style="1315" bestFit="1" customWidth="1"/>
    <col min="8180" max="8180" width="19.5703125" style="1315" bestFit="1" customWidth="1"/>
    <col min="8181" max="8181" width="13" style="1315" bestFit="1" customWidth="1"/>
    <col min="8182" max="8182" width="19.5703125" style="1315" bestFit="1" customWidth="1"/>
    <col min="8183" max="8183" width="11.85546875" style="1315" bestFit="1" customWidth="1"/>
    <col min="8184" max="8184" width="19.5703125" style="1315" bestFit="1" customWidth="1"/>
    <col min="8185" max="8185" width="14" style="1315" bestFit="1" customWidth="1"/>
    <col min="8186" max="8186" width="19.5703125" style="1315" bestFit="1" customWidth="1"/>
    <col min="8187" max="8188" width="14.42578125" style="1315" customWidth="1"/>
    <col min="8189" max="8189" width="11.5703125" style="1315" bestFit="1" customWidth="1"/>
    <col min="8190" max="8431" width="9.140625" style="1315"/>
    <col min="8432" max="8432" width="18.7109375" style="1315" customWidth="1"/>
    <col min="8433" max="8433" width="18.42578125" style="1315" customWidth="1"/>
    <col min="8434" max="8434" width="19.5703125" style="1315" customWidth="1"/>
    <col min="8435" max="8435" width="11.7109375" style="1315" bestFit="1" customWidth="1"/>
    <col min="8436" max="8436" width="19.5703125" style="1315" bestFit="1" customWidth="1"/>
    <col min="8437" max="8437" width="13" style="1315" bestFit="1" customWidth="1"/>
    <col min="8438" max="8438" width="19.5703125" style="1315" bestFit="1" customWidth="1"/>
    <col min="8439" max="8439" width="11.85546875" style="1315" bestFit="1" customWidth="1"/>
    <col min="8440" max="8440" width="19.5703125" style="1315" bestFit="1" customWidth="1"/>
    <col min="8441" max="8441" width="14" style="1315" bestFit="1" customWidth="1"/>
    <col min="8442" max="8442" width="19.5703125" style="1315" bestFit="1" customWidth="1"/>
    <col min="8443" max="8444" width="14.42578125" style="1315" customWidth="1"/>
    <col min="8445" max="8445" width="11.5703125" style="1315" bestFit="1" customWidth="1"/>
    <col min="8446" max="8687" width="9.140625" style="1315"/>
    <col min="8688" max="8688" width="18.7109375" style="1315" customWidth="1"/>
    <col min="8689" max="8689" width="18.42578125" style="1315" customWidth="1"/>
    <col min="8690" max="8690" width="19.5703125" style="1315" customWidth="1"/>
    <col min="8691" max="8691" width="11.7109375" style="1315" bestFit="1" customWidth="1"/>
    <col min="8692" max="8692" width="19.5703125" style="1315" bestFit="1" customWidth="1"/>
    <col min="8693" max="8693" width="13" style="1315" bestFit="1" customWidth="1"/>
    <col min="8694" max="8694" width="19.5703125" style="1315" bestFit="1" customWidth="1"/>
    <col min="8695" max="8695" width="11.85546875" style="1315" bestFit="1" customWidth="1"/>
    <col min="8696" max="8696" width="19.5703125" style="1315" bestFit="1" customWidth="1"/>
    <col min="8697" max="8697" width="14" style="1315" bestFit="1" customWidth="1"/>
    <col min="8698" max="8698" width="19.5703125" style="1315" bestFit="1" customWidth="1"/>
    <col min="8699" max="8700" width="14.42578125" style="1315" customWidth="1"/>
    <col min="8701" max="8701" width="11.5703125" style="1315" bestFit="1" customWidth="1"/>
    <col min="8702" max="8943" width="9.140625" style="1315"/>
    <col min="8944" max="8944" width="18.7109375" style="1315" customWidth="1"/>
    <col min="8945" max="8945" width="18.42578125" style="1315" customWidth="1"/>
    <col min="8946" max="8946" width="19.5703125" style="1315" customWidth="1"/>
    <col min="8947" max="8947" width="11.7109375" style="1315" bestFit="1" customWidth="1"/>
    <col min="8948" max="8948" width="19.5703125" style="1315" bestFit="1" customWidth="1"/>
    <col min="8949" max="8949" width="13" style="1315" bestFit="1" customWidth="1"/>
    <col min="8950" max="8950" width="19.5703125" style="1315" bestFit="1" customWidth="1"/>
    <col min="8951" max="8951" width="11.85546875" style="1315" bestFit="1" customWidth="1"/>
    <col min="8952" max="8952" width="19.5703125" style="1315" bestFit="1" customWidth="1"/>
    <col min="8953" max="8953" width="14" style="1315" bestFit="1" customWidth="1"/>
    <col min="8954" max="8954" width="19.5703125" style="1315" bestFit="1" customWidth="1"/>
    <col min="8955" max="8956" width="14.42578125" style="1315" customWidth="1"/>
    <col min="8957" max="8957" width="11.5703125" style="1315" bestFit="1" customWidth="1"/>
    <col min="8958" max="9199" width="9.140625" style="1315"/>
    <col min="9200" max="9200" width="18.7109375" style="1315" customWidth="1"/>
    <col min="9201" max="9201" width="18.42578125" style="1315" customWidth="1"/>
    <col min="9202" max="9202" width="19.5703125" style="1315" customWidth="1"/>
    <col min="9203" max="9203" width="11.7109375" style="1315" bestFit="1" customWidth="1"/>
    <col min="9204" max="9204" width="19.5703125" style="1315" bestFit="1" customWidth="1"/>
    <col min="9205" max="9205" width="13" style="1315" bestFit="1" customWidth="1"/>
    <col min="9206" max="9206" width="19.5703125" style="1315" bestFit="1" customWidth="1"/>
    <col min="9207" max="9207" width="11.85546875" style="1315" bestFit="1" customWidth="1"/>
    <col min="9208" max="9208" width="19.5703125" style="1315" bestFit="1" customWidth="1"/>
    <col min="9209" max="9209" width="14" style="1315" bestFit="1" customWidth="1"/>
    <col min="9210" max="9210" width="19.5703125" style="1315" bestFit="1" customWidth="1"/>
    <col min="9211" max="9212" width="14.42578125" style="1315" customWidth="1"/>
    <col min="9213" max="9213" width="11.5703125" style="1315" bestFit="1" customWidth="1"/>
    <col min="9214" max="9455" width="9.140625" style="1315"/>
    <col min="9456" max="9456" width="18.7109375" style="1315" customWidth="1"/>
    <col min="9457" max="9457" width="18.42578125" style="1315" customWidth="1"/>
    <col min="9458" max="9458" width="19.5703125" style="1315" customWidth="1"/>
    <col min="9459" max="9459" width="11.7109375" style="1315" bestFit="1" customWidth="1"/>
    <col min="9460" max="9460" width="19.5703125" style="1315" bestFit="1" customWidth="1"/>
    <col min="9461" max="9461" width="13" style="1315" bestFit="1" customWidth="1"/>
    <col min="9462" max="9462" width="19.5703125" style="1315" bestFit="1" customWidth="1"/>
    <col min="9463" max="9463" width="11.85546875" style="1315" bestFit="1" customWidth="1"/>
    <col min="9464" max="9464" width="19.5703125" style="1315" bestFit="1" customWidth="1"/>
    <col min="9465" max="9465" width="14" style="1315" bestFit="1" customWidth="1"/>
    <col min="9466" max="9466" width="19.5703125" style="1315" bestFit="1" customWidth="1"/>
    <col min="9467" max="9468" width="14.42578125" style="1315" customWidth="1"/>
    <col min="9469" max="9469" width="11.5703125" style="1315" bestFit="1" customWidth="1"/>
    <col min="9470" max="9711" width="9.140625" style="1315"/>
    <col min="9712" max="9712" width="18.7109375" style="1315" customWidth="1"/>
    <col min="9713" max="9713" width="18.42578125" style="1315" customWidth="1"/>
    <col min="9714" max="9714" width="19.5703125" style="1315" customWidth="1"/>
    <col min="9715" max="9715" width="11.7109375" style="1315" bestFit="1" customWidth="1"/>
    <col min="9716" max="9716" width="19.5703125" style="1315" bestFit="1" customWidth="1"/>
    <col min="9717" max="9717" width="13" style="1315" bestFit="1" customWidth="1"/>
    <col min="9718" max="9718" width="19.5703125" style="1315" bestFit="1" customWidth="1"/>
    <col min="9719" max="9719" width="11.85546875" style="1315" bestFit="1" customWidth="1"/>
    <col min="9720" max="9720" width="19.5703125" style="1315" bestFit="1" customWidth="1"/>
    <col min="9721" max="9721" width="14" style="1315" bestFit="1" customWidth="1"/>
    <col min="9722" max="9722" width="19.5703125" style="1315" bestFit="1" customWidth="1"/>
    <col min="9723" max="9724" width="14.42578125" style="1315" customWidth="1"/>
    <col min="9725" max="9725" width="11.5703125" style="1315" bestFit="1" customWidth="1"/>
    <col min="9726" max="9967" width="9.140625" style="1315"/>
    <col min="9968" max="9968" width="18.7109375" style="1315" customWidth="1"/>
    <col min="9969" max="9969" width="18.42578125" style="1315" customWidth="1"/>
    <col min="9970" max="9970" width="19.5703125" style="1315" customWidth="1"/>
    <col min="9971" max="9971" width="11.7109375" style="1315" bestFit="1" customWidth="1"/>
    <col min="9972" max="9972" width="19.5703125" style="1315" bestFit="1" customWidth="1"/>
    <col min="9973" max="9973" width="13" style="1315" bestFit="1" customWidth="1"/>
    <col min="9974" max="9974" width="19.5703125" style="1315" bestFit="1" customWidth="1"/>
    <col min="9975" max="9975" width="11.85546875" style="1315" bestFit="1" customWidth="1"/>
    <col min="9976" max="9976" width="19.5703125" style="1315" bestFit="1" customWidth="1"/>
    <col min="9977" max="9977" width="14" style="1315" bestFit="1" customWidth="1"/>
    <col min="9978" max="9978" width="19.5703125" style="1315" bestFit="1" customWidth="1"/>
    <col min="9979" max="9980" width="14.42578125" style="1315" customWidth="1"/>
    <col min="9981" max="9981" width="11.5703125" style="1315" bestFit="1" customWidth="1"/>
    <col min="9982" max="10223" width="9.140625" style="1315"/>
    <col min="10224" max="10224" width="18.7109375" style="1315" customWidth="1"/>
    <col min="10225" max="10225" width="18.42578125" style="1315" customWidth="1"/>
    <col min="10226" max="10226" width="19.5703125" style="1315" customWidth="1"/>
    <col min="10227" max="10227" width="11.7109375" style="1315" bestFit="1" customWidth="1"/>
    <col min="10228" max="10228" width="19.5703125" style="1315" bestFit="1" customWidth="1"/>
    <col min="10229" max="10229" width="13" style="1315" bestFit="1" customWidth="1"/>
    <col min="10230" max="10230" width="19.5703125" style="1315" bestFit="1" customWidth="1"/>
    <col min="10231" max="10231" width="11.85546875" style="1315" bestFit="1" customWidth="1"/>
    <col min="10232" max="10232" width="19.5703125" style="1315" bestFit="1" customWidth="1"/>
    <col min="10233" max="10233" width="14" style="1315" bestFit="1" customWidth="1"/>
    <col min="10234" max="10234" width="19.5703125" style="1315" bestFit="1" customWidth="1"/>
    <col min="10235" max="10236" width="14.42578125" style="1315" customWidth="1"/>
    <col min="10237" max="10237" width="11.5703125" style="1315" bestFit="1" customWidth="1"/>
    <col min="10238" max="10479" width="9.140625" style="1315"/>
    <col min="10480" max="10480" width="18.7109375" style="1315" customWidth="1"/>
    <col min="10481" max="10481" width="18.42578125" style="1315" customWidth="1"/>
    <col min="10482" max="10482" width="19.5703125" style="1315" customWidth="1"/>
    <col min="10483" max="10483" width="11.7109375" style="1315" bestFit="1" customWidth="1"/>
    <col min="10484" max="10484" width="19.5703125" style="1315" bestFit="1" customWidth="1"/>
    <col min="10485" max="10485" width="13" style="1315" bestFit="1" customWidth="1"/>
    <col min="10486" max="10486" width="19.5703125" style="1315" bestFit="1" customWidth="1"/>
    <col min="10487" max="10487" width="11.85546875" style="1315" bestFit="1" customWidth="1"/>
    <col min="10488" max="10488" width="19.5703125" style="1315" bestFit="1" customWidth="1"/>
    <col min="10489" max="10489" width="14" style="1315" bestFit="1" customWidth="1"/>
    <col min="10490" max="10490" width="19.5703125" style="1315" bestFit="1" customWidth="1"/>
    <col min="10491" max="10492" width="14.42578125" style="1315" customWidth="1"/>
    <col min="10493" max="10493" width="11.5703125" style="1315" bestFit="1" customWidth="1"/>
    <col min="10494" max="10735" width="9.140625" style="1315"/>
    <col min="10736" max="10736" width="18.7109375" style="1315" customWidth="1"/>
    <col min="10737" max="10737" width="18.42578125" style="1315" customWidth="1"/>
    <col min="10738" max="10738" width="19.5703125" style="1315" customWidth="1"/>
    <col min="10739" max="10739" width="11.7109375" style="1315" bestFit="1" customWidth="1"/>
    <col min="10740" max="10740" width="19.5703125" style="1315" bestFit="1" customWidth="1"/>
    <col min="10741" max="10741" width="13" style="1315" bestFit="1" customWidth="1"/>
    <col min="10742" max="10742" width="19.5703125" style="1315" bestFit="1" customWidth="1"/>
    <col min="10743" max="10743" width="11.85546875" style="1315" bestFit="1" customWidth="1"/>
    <col min="10744" max="10744" width="19.5703125" style="1315" bestFit="1" customWidth="1"/>
    <col min="10745" max="10745" width="14" style="1315" bestFit="1" customWidth="1"/>
    <col min="10746" max="10746" width="19.5703125" style="1315" bestFit="1" customWidth="1"/>
    <col min="10747" max="10748" width="14.42578125" style="1315" customWidth="1"/>
    <col min="10749" max="10749" width="11.5703125" style="1315" bestFit="1" customWidth="1"/>
    <col min="10750" max="10991" width="9.140625" style="1315"/>
    <col min="10992" max="10992" width="18.7109375" style="1315" customWidth="1"/>
    <col min="10993" max="10993" width="18.42578125" style="1315" customWidth="1"/>
    <col min="10994" max="10994" width="19.5703125" style="1315" customWidth="1"/>
    <col min="10995" max="10995" width="11.7109375" style="1315" bestFit="1" customWidth="1"/>
    <col min="10996" max="10996" width="19.5703125" style="1315" bestFit="1" customWidth="1"/>
    <col min="10997" max="10997" width="13" style="1315" bestFit="1" customWidth="1"/>
    <col min="10998" max="10998" width="19.5703125" style="1315" bestFit="1" customWidth="1"/>
    <col min="10999" max="10999" width="11.85546875" style="1315" bestFit="1" customWidth="1"/>
    <col min="11000" max="11000" width="19.5703125" style="1315" bestFit="1" customWidth="1"/>
    <col min="11001" max="11001" width="14" style="1315" bestFit="1" customWidth="1"/>
    <col min="11002" max="11002" width="19.5703125" style="1315" bestFit="1" customWidth="1"/>
    <col min="11003" max="11004" width="14.42578125" style="1315" customWidth="1"/>
    <col min="11005" max="11005" width="11.5703125" style="1315" bestFit="1" customWidth="1"/>
    <col min="11006" max="11247" width="9.140625" style="1315"/>
    <col min="11248" max="11248" width="18.7109375" style="1315" customWidth="1"/>
    <col min="11249" max="11249" width="18.42578125" style="1315" customWidth="1"/>
    <col min="11250" max="11250" width="19.5703125" style="1315" customWidth="1"/>
    <col min="11251" max="11251" width="11.7109375" style="1315" bestFit="1" customWidth="1"/>
    <col min="11252" max="11252" width="19.5703125" style="1315" bestFit="1" customWidth="1"/>
    <col min="11253" max="11253" width="13" style="1315" bestFit="1" customWidth="1"/>
    <col min="11254" max="11254" width="19.5703125" style="1315" bestFit="1" customWidth="1"/>
    <col min="11255" max="11255" width="11.85546875" style="1315" bestFit="1" customWidth="1"/>
    <col min="11256" max="11256" width="19.5703125" style="1315" bestFit="1" customWidth="1"/>
    <col min="11257" max="11257" width="14" style="1315" bestFit="1" customWidth="1"/>
    <col min="11258" max="11258" width="19.5703125" style="1315" bestFit="1" customWidth="1"/>
    <col min="11259" max="11260" width="14.42578125" style="1315" customWidth="1"/>
    <col min="11261" max="11261" width="11.5703125" style="1315" bestFit="1" customWidth="1"/>
    <col min="11262" max="11503" width="9.140625" style="1315"/>
    <col min="11504" max="11504" width="18.7109375" style="1315" customWidth="1"/>
    <col min="11505" max="11505" width="18.42578125" style="1315" customWidth="1"/>
    <col min="11506" max="11506" width="19.5703125" style="1315" customWidth="1"/>
    <col min="11507" max="11507" width="11.7109375" style="1315" bestFit="1" customWidth="1"/>
    <col min="11508" max="11508" width="19.5703125" style="1315" bestFit="1" customWidth="1"/>
    <col min="11509" max="11509" width="13" style="1315" bestFit="1" customWidth="1"/>
    <col min="11510" max="11510" width="19.5703125" style="1315" bestFit="1" customWidth="1"/>
    <col min="11511" max="11511" width="11.85546875" style="1315" bestFit="1" customWidth="1"/>
    <col min="11512" max="11512" width="19.5703125" style="1315" bestFit="1" customWidth="1"/>
    <col min="11513" max="11513" width="14" style="1315" bestFit="1" customWidth="1"/>
    <col min="11514" max="11514" width="19.5703125" style="1315" bestFit="1" customWidth="1"/>
    <col min="11515" max="11516" width="14.42578125" style="1315" customWidth="1"/>
    <col min="11517" max="11517" width="11.5703125" style="1315" bestFit="1" customWidth="1"/>
    <col min="11518" max="11759" width="9.140625" style="1315"/>
    <col min="11760" max="11760" width="18.7109375" style="1315" customWidth="1"/>
    <col min="11761" max="11761" width="18.42578125" style="1315" customWidth="1"/>
    <col min="11762" max="11762" width="19.5703125" style="1315" customWidth="1"/>
    <col min="11763" max="11763" width="11.7109375" style="1315" bestFit="1" customWidth="1"/>
    <col min="11764" max="11764" width="19.5703125" style="1315" bestFit="1" customWidth="1"/>
    <col min="11765" max="11765" width="13" style="1315" bestFit="1" customWidth="1"/>
    <col min="11766" max="11766" width="19.5703125" style="1315" bestFit="1" customWidth="1"/>
    <col min="11767" max="11767" width="11.85546875" style="1315" bestFit="1" customWidth="1"/>
    <col min="11768" max="11768" width="19.5703125" style="1315" bestFit="1" customWidth="1"/>
    <col min="11769" max="11769" width="14" style="1315" bestFit="1" customWidth="1"/>
    <col min="11770" max="11770" width="19.5703125" style="1315" bestFit="1" customWidth="1"/>
    <col min="11771" max="11772" width="14.42578125" style="1315" customWidth="1"/>
    <col min="11773" max="11773" width="11.5703125" style="1315" bestFit="1" customWidth="1"/>
    <col min="11774" max="12015" width="9.140625" style="1315"/>
    <col min="12016" max="12016" width="18.7109375" style="1315" customWidth="1"/>
    <col min="12017" max="12017" width="18.42578125" style="1315" customWidth="1"/>
    <col min="12018" max="12018" width="19.5703125" style="1315" customWidth="1"/>
    <col min="12019" max="12019" width="11.7109375" style="1315" bestFit="1" customWidth="1"/>
    <col min="12020" max="12020" width="19.5703125" style="1315" bestFit="1" customWidth="1"/>
    <col min="12021" max="12021" width="13" style="1315" bestFit="1" customWidth="1"/>
    <col min="12022" max="12022" width="19.5703125" style="1315" bestFit="1" customWidth="1"/>
    <col min="12023" max="12023" width="11.85546875" style="1315" bestFit="1" customWidth="1"/>
    <col min="12024" max="12024" width="19.5703125" style="1315" bestFit="1" customWidth="1"/>
    <col min="12025" max="12025" width="14" style="1315" bestFit="1" customWidth="1"/>
    <col min="12026" max="12026" width="19.5703125" style="1315" bestFit="1" customWidth="1"/>
    <col min="12027" max="12028" width="14.42578125" style="1315" customWidth="1"/>
    <col min="12029" max="12029" width="11.5703125" style="1315" bestFit="1" customWidth="1"/>
    <col min="12030" max="12271" width="9.140625" style="1315"/>
    <col min="12272" max="12272" width="18.7109375" style="1315" customWidth="1"/>
    <col min="12273" max="12273" width="18.42578125" style="1315" customWidth="1"/>
    <col min="12274" max="12274" width="19.5703125" style="1315" customWidth="1"/>
    <col min="12275" max="12275" width="11.7109375" style="1315" bestFit="1" customWidth="1"/>
    <col min="12276" max="12276" width="19.5703125" style="1315" bestFit="1" customWidth="1"/>
    <col min="12277" max="12277" width="13" style="1315" bestFit="1" customWidth="1"/>
    <col min="12278" max="12278" width="19.5703125" style="1315" bestFit="1" customWidth="1"/>
    <col min="12279" max="12279" width="11.85546875" style="1315" bestFit="1" customWidth="1"/>
    <col min="12280" max="12280" width="19.5703125" style="1315" bestFit="1" customWidth="1"/>
    <col min="12281" max="12281" width="14" style="1315" bestFit="1" customWidth="1"/>
    <col min="12282" max="12282" width="19.5703125" style="1315" bestFit="1" customWidth="1"/>
    <col min="12283" max="12284" width="14.42578125" style="1315" customWidth="1"/>
    <col min="12285" max="12285" width="11.5703125" style="1315" bestFit="1" customWidth="1"/>
    <col min="12286" max="12527" width="9.140625" style="1315"/>
    <col min="12528" max="12528" width="18.7109375" style="1315" customWidth="1"/>
    <col min="12529" max="12529" width="18.42578125" style="1315" customWidth="1"/>
    <col min="12530" max="12530" width="19.5703125" style="1315" customWidth="1"/>
    <col min="12531" max="12531" width="11.7109375" style="1315" bestFit="1" customWidth="1"/>
    <col min="12532" max="12532" width="19.5703125" style="1315" bestFit="1" customWidth="1"/>
    <col min="12533" max="12533" width="13" style="1315" bestFit="1" customWidth="1"/>
    <col min="12534" max="12534" width="19.5703125" style="1315" bestFit="1" customWidth="1"/>
    <col min="12535" max="12535" width="11.85546875" style="1315" bestFit="1" customWidth="1"/>
    <col min="12536" max="12536" width="19.5703125" style="1315" bestFit="1" customWidth="1"/>
    <col min="12537" max="12537" width="14" style="1315" bestFit="1" customWidth="1"/>
    <col min="12538" max="12538" width="19.5703125" style="1315" bestFit="1" customWidth="1"/>
    <col min="12539" max="12540" width="14.42578125" style="1315" customWidth="1"/>
    <col min="12541" max="12541" width="11.5703125" style="1315" bestFit="1" customWidth="1"/>
    <col min="12542" max="12783" width="9.140625" style="1315"/>
    <col min="12784" max="12784" width="18.7109375" style="1315" customWidth="1"/>
    <col min="12785" max="12785" width="18.42578125" style="1315" customWidth="1"/>
    <col min="12786" max="12786" width="19.5703125" style="1315" customWidth="1"/>
    <col min="12787" max="12787" width="11.7109375" style="1315" bestFit="1" customWidth="1"/>
    <col min="12788" max="12788" width="19.5703125" style="1315" bestFit="1" customWidth="1"/>
    <col min="12789" max="12789" width="13" style="1315" bestFit="1" customWidth="1"/>
    <col min="12790" max="12790" width="19.5703125" style="1315" bestFit="1" customWidth="1"/>
    <col min="12791" max="12791" width="11.85546875" style="1315" bestFit="1" customWidth="1"/>
    <col min="12792" max="12792" width="19.5703125" style="1315" bestFit="1" customWidth="1"/>
    <col min="12793" max="12793" width="14" style="1315" bestFit="1" customWidth="1"/>
    <col min="12794" max="12794" width="19.5703125" style="1315" bestFit="1" customWidth="1"/>
    <col min="12795" max="12796" width="14.42578125" style="1315" customWidth="1"/>
    <col min="12797" max="12797" width="11.5703125" style="1315" bestFit="1" customWidth="1"/>
    <col min="12798" max="13039" width="9.140625" style="1315"/>
    <col min="13040" max="13040" width="18.7109375" style="1315" customWidth="1"/>
    <col min="13041" max="13041" width="18.42578125" style="1315" customWidth="1"/>
    <col min="13042" max="13042" width="19.5703125" style="1315" customWidth="1"/>
    <col min="13043" max="13043" width="11.7109375" style="1315" bestFit="1" customWidth="1"/>
    <col min="13044" max="13044" width="19.5703125" style="1315" bestFit="1" customWidth="1"/>
    <col min="13045" max="13045" width="13" style="1315" bestFit="1" customWidth="1"/>
    <col min="13046" max="13046" width="19.5703125" style="1315" bestFit="1" customWidth="1"/>
    <col min="13047" max="13047" width="11.85546875" style="1315" bestFit="1" customWidth="1"/>
    <col min="13048" max="13048" width="19.5703125" style="1315" bestFit="1" customWidth="1"/>
    <col min="13049" max="13049" width="14" style="1315" bestFit="1" customWidth="1"/>
    <col min="13050" max="13050" width="19.5703125" style="1315" bestFit="1" customWidth="1"/>
    <col min="13051" max="13052" width="14.42578125" style="1315" customWidth="1"/>
    <col min="13053" max="13053" width="11.5703125" style="1315" bestFit="1" customWidth="1"/>
    <col min="13054" max="13295" width="9.140625" style="1315"/>
    <col min="13296" max="13296" width="18.7109375" style="1315" customWidth="1"/>
    <col min="13297" max="13297" width="18.42578125" style="1315" customWidth="1"/>
    <col min="13298" max="13298" width="19.5703125" style="1315" customWidth="1"/>
    <col min="13299" max="13299" width="11.7109375" style="1315" bestFit="1" customWidth="1"/>
    <col min="13300" max="13300" width="19.5703125" style="1315" bestFit="1" customWidth="1"/>
    <col min="13301" max="13301" width="13" style="1315" bestFit="1" customWidth="1"/>
    <col min="13302" max="13302" width="19.5703125" style="1315" bestFit="1" customWidth="1"/>
    <col min="13303" max="13303" width="11.85546875" style="1315" bestFit="1" customWidth="1"/>
    <col min="13304" max="13304" width="19.5703125" style="1315" bestFit="1" customWidth="1"/>
    <col min="13305" max="13305" width="14" style="1315" bestFit="1" customWidth="1"/>
    <col min="13306" max="13306" width="19.5703125" style="1315" bestFit="1" customWidth="1"/>
    <col min="13307" max="13308" width="14.42578125" style="1315" customWidth="1"/>
    <col min="13309" max="13309" width="11.5703125" style="1315" bestFit="1" customWidth="1"/>
    <col min="13310" max="13551" width="9.140625" style="1315"/>
    <col min="13552" max="13552" width="18.7109375" style="1315" customWidth="1"/>
    <col min="13553" max="13553" width="18.42578125" style="1315" customWidth="1"/>
    <col min="13554" max="13554" width="19.5703125" style="1315" customWidth="1"/>
    <col min="13555" max="13555" width="11.7109375" style="1315" bestFit="1" customWidth="1"/>
    <col min="13556" max="13556" width="19.5703125" style="1315" bestFit="1" customWidth="1"/>
    <col min="13557" max="13557" width="13" style="1315" bestFit="1" customWidth="1"/>
    <col min="13558" max="13558" width="19.5703125" style="1315" bestFit="1" customWidth="1"/>
    <col min="13559" max="13559" width="11.85546875" style="1315" bestFit="1" customWidth="1"/>
    <col min="13560" max="13560" width="19.5703125" style="1315" bestFit="1" customWidth="1"/>
    <col min="13561" max="13561" width="14" style="1315" bestFit="1" customWidth="1"/>
    <col min="13562" max="13562" width="19.5703125" style="1315" bestFit="1" customWidth="1"/>
    <col min="13563" max="13564" width="14.42578125" style="1315" customWidth="1"/>
    <col min="13565" max="13565" width="11.5703125" style="1315" bestFit="1" customWidth="1"/>
    <col min="13566" max="13807" width="9.140625" style="1315"/>
    <col min="13808" max="13808" width="18.7109375" style="1315" customWidth="1"/>
    <col min="13809" max="13809" width="18.42578125" style="1315" customWidth="1"/>
    <col min="13810" max="13810" width="19.5703125" style="1315" customWidth="1"/>
    <col min="13811" max="13811" width="11.7109375" style="1315" bestFit="1" customWidth="1"/>
    <col min="13812" max="13812" width="19.5703125" style="1315" bestFit="1" customWidth="1"/>
    <col min="13813" max="13813" width="13" style="1315" bestFit="1" customWidth="1"/>
    <col min="13814" max="13814" width="19.5703125" style="1315" bestFit="1" customWidth="1"/>
    <col min="13815" max="13815" width="11.85546875" style="1315" bestFit="1" customWidth="1"/>
    <col min="13816" max="13816" width="19.5703125" style="1315" bestFit="1" customWidth="1"/>
    <col min="13817" max="13817" width="14" style="1315" bestFit="1" customWidth="1"/>
    <col min="13818" max="13818" width="19.5703125" style="1315" bestFit="1" customWidth="1"/>
    <col min="13819" max="13820" width="14.42578125" style="1315" customWidth="1"/>
    <col min="13821" max="13821" width="11.5703125" style="1315" bestFit="1" customWidth="1"/>
    <col min="13822" max="14063" width="9.140625" style="1315"/>
    <col min="14064" max="14064" width="18.7109375" style="1315" customWidth="1"/>
    <col min="14065" max="14065" width="18.42578125" style="1315" customWidth="1"/>
    <col min="14066" max="14066" width="19.5703125" style="1315" customWidth="1"/>
    <col min="14067" max="14067" width="11.7109375" style="1315" bestFit="1" customWidth="1"/>
    <col min="14068" max="14068" width="19.5703125" style="1315" bestFit="1" customWidth="1"/>
    <col min="14069" max="14069" width="13" style="1315" bestFit="1" customWidth="1"/>
    <col min="14070" max="14070" width="19.5703125" style="1315" bestFit="1" customWidth="1"/>
    <col min="14071" max="14071" width="11.85546875" style="1315" bestFit="1" customWidth="1"/>
    <col min="14072" max="14072" width="19.5703125" style="1315" bestFit="1" customWidth="1"/>
    <col min="14073" max="14073" width="14" style="1315" bestFit="1" customWidth="1"/>
    <col min="14074" max="14074" width="19.5703125" style="1315" bestFit="1" customWidth="1"/>
    <col min="14075" max="14076" width="14.42578125" style="1315" customWidth="1"/>
    <col min="14077" max="14077" width="11.5703125" style="1315" bestFit="1" customWidth="1"/>
    <col min="14078" max="14319" width="9.140625" style="1315"/>
    <col min="14320" max="14320" width="18.7109375" style="1315" customWidth="1"/>
    <col min="14321" max="14321" width="18.42578125" style="1315" customWidth="1"/>
    <col min="14322" max="14322" width="19.5703125" style="1315" customWidth="1"/>
    <col min="14323" max="14323" width="11.7109375" style="1315" bestFit="1" customWidth="1"/>
    <col min="14324" max="14324" width="19.5703125" style="1315" bestFit="1" customWidth="1"/>
    <col min="14325" max="14325" width="13" style="1315" bestFit="1" customWidth="1"/>
    <col min="14326" max="14326" width="19.5703125" style="1315" bestFit="1" customWidth="1"/>
    <col min="14327" max="14327" width="11.85546875" style="1315" bestFit="1" customWidth="1"/>
    <col min="14328" max="14328" width="19.5703125" style="1315" bestFit="1" customWidth="1"/>
    <col min="14329" max="14329" width="14" style="1315" bestFit="1" customWidth="1"/>
    <col min="14330" max="14330" width="19.5703125" style="1315" bestFit="1" customWidth="1"/>
    <col min="14331" max="14332" width="14.42578125" style="1315" customWidth="1"/>
    <col min="14333" max="14333" width="11.5703125" style="1315" bestFit="1" customWidth="1"/>
    <col min="14334" max="14575" width="9.140625" style="1315"/>
    <col min="14576" max="14576" width="18.7109375" style="1315" customWidth="1"/>
    <col min="14577" max="14577" width="18.42578125" style="1315" customWidth="1"/>
    <col min="14578" max="14578" width="19.5703125" style="1315" customWidth="1"/>
    <col min="14579" max="14579" width="11.7109375" style="1315" bestFit="1" customWidth="1"/>
    <col min="14580" max="14580" width="19.5703125" style="1315" bestFit="1" customWidth="1"/>
    <col min="14581" max="14581" width="13" style="1315" bestFit="1" customWidth="1"/>
    <col min="14582" max="14582" width="19.5703125" style="1315" bestFit="1" customWidth="1"/>
    <col min="14583" max="14583" width="11.85546875" style="1315" bestFit="1" customWidth="1"/>
    <col min="14584" max="14584" width="19.5703125" style="1315" bestFit="1" customWidth="1"/>
    <col min="14585" max="14585" width="14" style="1315" bestFit="1" customWidth="1"/>
    <col min="14586" max="14586" width="19.5703125" style="1315" bestFit="1" customWidth="1"/>
    <col min="14587" max="14588" width="14.42578125" style="1315" customWidth="1"/>
    <col min="14589" max="14589" width="11.5703125" style="1315" bestFit="1" customWidth="1"/>
    <col min="14590" max="14831" width="9.140625" style="1315"/>
    <col min="14832" max="14832" width="18.7109375" style="1315" customWidth="1"/>
    <col min="14833" max="14833" width="18.42578125" style="1315" customWidth="1"/>
    <col min="14834" max="14834" width="19.5703125" style="1315" customWidth="1"/>
    <col min="14835" max="14835" width="11.7109375" style="1315" bestFit="1" customWidth="1"/>
    <col min="14836" max="14836" width="19.5703125" style="1315" bestFit="1" customWidth="1"/>
    <col min="14837" max="14837" width="13" style="1315" bestFit="1" customWidth="1"/>
    <col min="14838" max="14838" width="19.5703125" style="1315" bestFit="1" customWidth="1"/>
    <col min="14839" max="14839" width="11.85546875" style="1315" bestFit="1" customWidth="1"/>
    <col min="14840" max="14840" width="19.5703125" style="1315" bestFit="1" customWidth="1"/>
    <col min="14841" max="14841" width="14" style="1315" bestFit="1" customWidth="1"/>
    <col min="14842" max="14842" width="19.5703125" style="1315" bestFit="1" customWidth="1"/>
    <col min="14843" max="14844" width="14.42578125" style="1315" customWidth="1"/>
    <col min="14845" max="14845" width="11.5703125" style="1315" bestFit="1" customWidth="1"/>
    <col min="14846" max="15087" width="9.140625" style="1315"/>
    <col min="15088" max="15088" width="18.7109375" style="1315" customWidth="1"/>
    <col min="15089" max="15089" width="18.42578125" style="1315" customWidth="1"/>
    <col min="15090" max="15090" width="19.5703125" style="1315" customWidth="1"/>
    <col min="15091" max="15091" width="11.7109375" style="1315" bestFit="1" customWidth="1"/>
    <col min="15092" max="15092" width="19.5703125" style="1315" bestFit="1" customWidth="1"/>
    <col min="15093" max="15093" width="13" style="1315" bestFit="1" customWidth="1"/>
    <col min="15094" max="15094" width="19.5703125" style="1315" bestFit="1" customWidth="1"/>
    <col min="15095" max="15095" width="11.85546875" style="1315" bestFit="1" customWidth="1"/>
    <col min="15096" max="15096" width="19.5703125" style="1315" bestFit="1" customWidth="1"/>
    <col min="15097" max="15097" width="14" style="1315" bestFit="1" customWidth="1"/>
    <col min="15098" max="15098" width="19.5703125" style="1315" bestFit="1" customWidth="1"/>
    <col min="15099" max="15100" width="14.42578125" style="1315" customWidth="1"/>
    <col min="15101" max="15101" width="11.5703125" style="1315" bestFit="1" customWidth="1"/>
    <col min="15102" max="15343" width="9.140625" style="1315"/>
    <col min="15344" max="15344" width="18.7109375" style="1315" customWidth="1"/>
    <col min="15345" max="15345" width="18.42578125" style="1315" customWidth="1"/>
    <col min="15346" max="15346" width="19.5703125" style="1315" customWidth="1"/>
    <col min="15347" max="15347" width="11.7109375" style="1315" bestFit="1" customWidth="1"/>
    <col min="15348" max="15348" width="19.5703125" style="1315" bestFit="1" customWidth="1"/>
    <col min="15349" max="15349" width="13" style="1315" bestFit="1" customWidth="1"/>
    <col min="15350" max="15350" width="19.5703125" style="1315" bestFit="1" customWidth="1"/>
    <col min="15351" max="15351" width="11.85546875" style="1315" bestFit="1" customWidth="1"/>
    <col min="15352" max="15352" width="19.5703125" style="1315" bestFit="1" customWidth="1"/>
    <col min="15353" max="15353" width="14" style="1315" bestFit="1" customWidth="1"/>
    <col min="15354" max="15354" width="19.5703125" style="1315" bestFit="1" customWidth="1"/>
    <col min="15355" max="15356" width="14.42578125" style="1315" customWidth="1"/>
    <col min="15357" max="15357" width="11.5703125" style="1315" bestFit="1" customWidth="1"/>
    <col min="15358" max="15599" width="9.140625" style="1315"/>
    <col min="15600" max="15600" width="18.7109375" style="1315" customWidth="1"/>
    <col min="15601" max="15601" width="18.42578125" style="1315" customWidth="1"/>
    <col min="15602" max="15602" width="19.5703125" style="1315" customWidth="1"/>
    <col min="15603" max="15603" width="11.7109375" style="1315" bestFit="1" customWidth="1"/>
    <col min="15604" max="15604" width="19.5703125" style="1315" bestFit="1" customWidth="1"/>
    <col min="15605" max="15605" width="13" style="1315" bestFit="1" customWidth="1"/>
    <col min="15606" max="15606" width="19.5703125" style="1315" bestFit="1" customWidth="1"/>
    <col min="15607" max="15607" width="11.85546875" style="1315" bestFit="1" customWidth="1"/>
    <col min="15608" max="15608" width="19.5703125" style="1315" bestFit="1" customWidth="1"/>
    <col min="15609" max="15609" width="14" style="1315" bestFit="1" customWidth="1"/>
    <col min="15610" max="15610" width="19.5703125" style="1315" bestFit="1" customWidth="1"/>
    <col min="15611" max="15612" width="14.42578125" style="1315" customWidth="1"/>
    <col min="15613" max="15613" width="11.5703125" style="1315" bestFit="1" customWidth="1"/>
    <col min="15614" max="15855" width="9.140625" style="1315"/>
    <col min="15856" max="15856" width="18.7109375" style="1315" customWidth="1"/>
    <col min="15857" max="15857" width="18.42578125" style="1315" customWidth="1"/>
    <col min="15858" max="15858" width="19.5703125" style="1315" customWidth="1"/>
    <col min="15859" max="15859" width="11.7109375" style="1315" bestFit="1" customWidth="1"/>
    <col min="15860" max="15860" width="19.5703125" style="1315" bestFit="1" customWidth="1"/>
    <col min="15861" max="15861" width="13" style="1315" bestFit="1" customWidth="1"/>
    <col min="15862" max="15862" width="19.5703125" style="1315" bestFit="1" customWidth="1"/>
    <col min="15863" max="15863" width="11.85546875" style="1315" bestFit="1" customWidth="1"/>
    <col min="15864" max="15864" width="19.5703125" style="1315" bestFit="1" customWidth="1"/>
    <col min="15865" max="15865" width="14" style="1315" bestFit="1" customWidth="1"/>
    <col min="15866" max="15866" width="19.5703125" style="1315" bestFit="1" customWidth="1"/>
    <col min="15867" max="15868" width="14.42578125" style="1315" customWidth="1"/>
    <col min="15869" max="15869" width="11.5703125" style="1315" bestFit="1" customWidth="1"/>
    <col min="15870" max="16111" width="9.140625" style="1315"/>
    <col min="16112" max="16112" width="18.7109375" style="1315" customWidth="1"/>
    <col min="16113" max="16113" width="18.42578125" style="1315" customWidth="1"/>
    <col min="16114" max="16114" width="19.5703125" style="1315" customWidth="1"/>
    <col min="16115" max="16115" width="11.7109375" style="1315" bestFit="1" customWidth="1"/>
    <col min="16116" max="16116" width="19.5703125" style="1315" bestFit="1" customWidth="1"/>
    <col min="16117" max="16117" width="13" style="1315" bestFit="1" customWidth="1"/>
    <col min="16118" max="16118" width="19.5703125" style="1315" bestFit="1" customWidth="1"/>
    <col min="16119" max="16119" width="11.85546875" style="1315" bestFit="1" customWidth="1"/>
    <col min="16120" max="16120" width="19.5703125" style="1315" bestFit="1" customWidth="1"/>
    <col min="16121" max="16121" width="14" style="1315" bestFit="1" customWidth="1"/>
    <col min="16122" max="16122" width="19.5703125" style="1315" bestFit="1" customWidth="1"/>
    <col min="16123" max="16124" width="14.42578125" style="1315" customWidth="1"/>
    <col min="16125" max="16125" width="11.5703125" style="1315" bestFit="1" customWidth="1"/>
    <col min="16126" max="16384" width="9.140625" style="1315"/>
  </cols>
  <sheetData>
    <row r="1" spans="1:18">
      <c r="A1" s="2400" t="s">
        <v>1268</v>
      </c>
      <c r="B1" s="2400"/>
      <c r="C1" s="2400"/>
      <c r="D1" s="2400"/>
      <c r="E1" s="2400"/>
      <c r="F1" s="2400"/>
      <c r="G1" s="2400"/>
      <c r="H1" s="2400"/>
      <c r="I1" s="2400"/>
    </row>
    <row r="2" spans="1:18">
      <c r="A2" s="2401" t="s">
        <v>242</v>
      </c>
      <c r="B2" s="2401"/>
      <c r="C2" s="2401"/>
      <c r="D2" s="2401"/>
      <c r="E2" s="2401"/>
      <c r="F2" s="2401"/>
      <c r="G2" s="2401"/>
      <c r="H2" s="2401"/>
      <c r="I2" s="2401"/>
    </row>
    <row r="3" spans="1:18" ht="16.5" thickBot="1">
      <c r="I3" s="1505" t="s">
        <v>54</v>
      </c>
      <c r="K3"/>
      <c r="L3"/>
      <c r="M3"/>
      <c r="N3"/>
      <c r="O3"/>
      <c r="P3"/>
      <c r="Q3"/>
      <c r="R3"/>
    </row>
    <row r="4" spans="1:18" ht="16.5" thickTop="1">
      <c r="A4" s="1504"/>
      <c r="B4" s="2402" t="s">
        <v>1267</v>
      </c>
      <c r="C4" s="2403"/>
      <c r="D4" s="2403"/>
      <c r="E4" s="2404"/>
      <c r="F4" s="2403" t="s">
        <v>1266</v>
      </c>
      <c r="G4" s="2403"/>
      <c r="H4" s="2403"/>
      <c r="I4" s="2405"/>
      <c r="K4"/>
      <c r="L4"/>
      <c r="M4"/>
      <c r="N4"/>
      <c r="O4"/>
      <c r="P4"/>
      <c r="Q4"/>
      <c r="R4"/>
    </row>
    <row r="5" spans="1:18" ht="15" customHeight="1">
      <c r="A5" s="2394" t="s">
        <v>76</v>
      </c>
      <c r="B5" s="2406" t="s">
        <v>45</v>
      </c>
      <c r="C5" s="2398"/>
      <c r="D5" s="2396" t="s">
        <v>58</v>
      </c>
      <c r="E5" s="2397"/>
      <c r="F5" s="2407" t="s">
        <v>45</v>
      </c>
      <c r="G5" s="2408"/>
      <c r="H5" s="2396" t="s">
        <v>58</v>
      </c>
      <c r="I5" s="2399"/>
      <c r="K5"/>
      <c r="L5"/>
      <c r="M5"/>
      <c r="N5"/>
      <c r="O5"/>
      <c r="P5"/>
      <c r="Q5"/>
      <c r="R5"/>
    </row>
    <row r="6" spans="1:18" ht="31.5">
      <c r="A6" s="2395"/>
      <c r="B6" s="1461" t="s">
        <v>2</v>
      </c>
      <c r="C6" s="1461" t="s">
        <v>1263</v>
      </c>
      <c r="D6" s="1503" t="s">
        <v>2</v>
      </c>
      <c r="E6" s="1503" t="s">
        <v>1263</v>
      </c>
      <c r="F6" s="1502" t="s">
        <v>2</v>
      </c>
      <c r="G6" s="1462" t="s">
        <v>1263</v>
      </c>
      <c r="H6" s="1461" t="s">
        <v>2</v>
      </c>
      <c r="I6" s="1501" t="s">
        <v>1263</v>
      </c>
      <c r="K6"/>
      <c r="L6"/>
      <c r="M6"/>
      <c r="N6"/>
      <c r="O6"/>
      <c r="P6"/>
      <c r="Q6"/>
      <c r="R6"/>
    </row>
    <row r="7" spans="1:18">
      <c r="A7" s="1332" t="s">
        <v>121</v>
      </c>
      <c r="B7" s="1500">
        <v>0</v>
      </c>
      <c r="C7" s="1499">
        <v>0</v>
      </c>
      <c r="D7" s="1498">
        <v>0</v>
      </c>
      <c r="E7" s="1497">
        <v>0</v>
      </c>
      <c r="F7" s="1331">
        <v>0</v>
      </c>
      <c r="G7" s="1488">
        <v>0</v>
      </c>
      <c r="H7" s="1496">
        <v>0</v>
      </c>
      <c r="I7" s="1480">
        <v>0</v>
      </c>
      <c r="K7"/>
      <c r="L7"/>
      <c r="M7"/>
      <c r="N7"/>
      <c r="O7"/>
      <c r="P7"/>
      <c r="Q7"/>
      <c r="R7"/>
    </row>
    <row r="8" spans="1:18">
      <c r="A8" s="1332" t="s">
        <v>122</v>
      </c>
      <c r="B8" s="1495">
        <v>0</v>
      </c>
      <c r="C8" s="1494">
        <v>0</v>
      </c>
      <c r="D8" s="1491">
        <v>0</v>
      </c>
      <c r="E8" s="1493">
        <v>0</v>
      </c>
      <c r="F8" s="1331">
        <v>0</v>
      </c>
      <c r="G8" s="1492">
        <v>0</v>
      </c>
      <c r="H8" s="1491">
        <v>0</v>
      </c>
      <c r="I8" s="1480">
        <v>0</v>
      </c>
      <c r="K8"/>
      <c r="L8"/>
      <c r="M8"/>
      <c r="N8"/>
      <c r="O8"/>
      <c r="P8"/>
      <c r="Q8"/>
      <c r="R8"/>
    </row>
    <row r="9" spans="1:18">
      <c r="A9" s="1332" t="s">
        <v>123</v>
      </c>
      <c r="B9" s="1487">
        <v>0</v>
      </c>
      <c r="C9" s="1485">
        <v>0</v>
      </c>
      <c r="D9" s="1489">
        <v>0</v>
      </c>
      <c r="E9" s="1481">
        <v>0</v>
      </c>
      <c r="F9" s="1331">
        <v>0</v>
      </c>
      <c r="G9" s="1488">
        <v>0</v>
      </c>
      <c r="H9" s="1491">
        <v>0</v>
      </c>
      <c r="I9" s="1480">
        <v>0</v>
      </c>
      <c r="K9"/>
      <c r="L9"/>
      <c r="M9"/>
      <c r="N9"/>
      <c r="O9"/>
      <c r="P9"/>
      <c r="Q9"/>
      <c r="R9"/>
    </row>
    <row r="10" spans="1:18">
      <c r="A10" s="1332" t="s">
        <v>124</v>
      </c>
      <c r="B10" s="1487">
        <v>0</v>
      </c>
      <c r="C10" s="1485">
        <v>0</v>
      </c>
      <c r="D10" s="1489"/>
      <c r="E10" s="1481"/>
      <c r="F10" s="1331">
        <v>0</v>
      </c>
      <c r="G10" s="1488">
        <v>0</v>
      </c>
      <c r="H10" s="1488"/>
      <c r="I10" s="1480"/>
      <c r="K10"/>
      <c r="L10"/>
      <c r="M10"/>
      <c r="N10"/>
      <c r="O10"/>
      <c r="P10"/>
      <c r="Q10"/>
      <c r="R10"/>
    </row>
    <row r="11" spans="1:18">
      <c r="A11" s="1332" t="s">
        <v>125</v>
      </c>
      <c r="B11" s="1487">
        <v>0</v>
      </c>
      <c r="C11" s="1485">
        <v>0</v>
      </c>
      <c r="D11" s="1489"/>
      <c r="E11" s="1481"/>
      <c r="F11" s="1490">
        <v>0</v>
      </c>
      <c r="G11" s="1488">
        <v>0</v>
      </c>
      <c r="H11" s="1488"/>
      <c r="I11" s="1480"/>
      <c r="K11"/>
      <c r="L11"/>
      <c r="M11"/>
      <c r="N11"/>
      <c r="O11"/>
      <c r="P11"/>
      <c r="Q11"/>
      <c r="R11"/>
    </row>
    <row r="12" spans="1:18">
      <c r="A12" s="1332" t="s">
        <v>126</v>
      </c>
      <c r="B12" s="1487">
        <v>0</v>
      </c>
      <c r="C12" s="1485">
        <v>0</v>
      </c>
      <c r="D12" s="1489"/>
      <c r="E12" s="1481"/>
      <c r="F12" s="1331">
        <v>0</v>
      </c>
      <c r="G12" s="1488">
        <v>0</v>
      </c>
      <c r="H12" s="1484"/>
      <c r="I12" s="1480"/>
      <c r="K12"/>
      <c r="L12"/>
      <c r="M12"/>
      <c r="N12"/>
      <c r="O12"/>
      <c r="P12"/>
      <c r="Q12"/>
      <c r="R12"/>
    </row>
    <row r="13" spans="1:18">
      <c r="A13" s="1332" t="s">
        <v>127</v>
      </c>
      <c r="B13" s="1487">
        <v>0</v>
      </c>
      <c r="C13" s="1485">
        <v>0</v>
      </c>
      <c r="D13" s="1489"/>
      <c r="E13" s="1481"/>
      <c r="F13" s="1331">
        <v>0</v>
      </c>
      <c r="G13" s="1488">
        <v>0</v>
      </c>
      <c r="H13" s="1484"/>
      <c r="I13" s="1480"/>
      <c r="K13"/>
      <c r="L13"/>
      <c r="M13"/>
      <c r="N13"/>
      <c r="O13"/>
      <c r="P13"/>
      <c r="Q13"/>
      <c r="R13"/>
    </row>
    <row r="14" spans="1:18">
      <c r="A14" s="1332" t="s">
        <v>128</v>
      </c>
      <c r="B14" s="1487">
        <v>0</v>
      </c>
      <c r="C14" s="1485">
        <v>0</v>
      </c>
      <c r="D14" s="1489"/>
      <c r="E14" s="1481"/>
      <c r="F14" s="1331">
        <v>0</v>
      </c>
      <c r="G14" s="1488">
        <v>0</v>
      </c>
      <c r="H14" s="1484"/>
      <c r="I14" s="1480"/>
      <c r="K14"/>
      <c r="L14"/>
      <c r="M14"/>
      <c r="N14"/>
      <c r="O14"/>
      <c r="P14"/>
      <c r="Q14"/>
      <c r="R14"/>
    </row>
    <row r="15" spans="1:18">
      <c r="A15" s="1332" t="s">
        <v>129</v>
      </c>
      <c r="B15" s="1487">
        <v>0</v>
      </c>
      <c r="C15" s="1485">
        <v>0</v>
      </c>
      <c r="D15" s="1481"/>
      <c r="E15" s="1483"/>
      <c r="F15" s="1331">
        <v>0</v>
      </c>
      <c r="G15" s="1482">
        <v>0</v>
      </c>
      <c r="H15" s="1484"/>
      <c r="I15" s="1480"/>
      <c r="K15"/>
      <c r="L15" s="1450"/>
      <c r="M15"/>
      <c r="N15"/>
      <c r="O15"/>
      <c r="P15"/>
      <c r="Q15"/>
      <c r="R15"/>
    </row>
    <row r="16" spans="1:18">
      <c r="A16" s="1332" t="s">
        <v>130</v>
      </c>
      <c r="B16" s="1487">
        <v>0</v>
      </c>
      <c r="C16" s="1485">
        <v>0</v>
      </c>
      <c r="D16" s="1481"/>
      <c r="E16" s="1483"/>
      <c r="F16" s="1331">
        <v>0</v>
      </c>
      <c r="G16" s="1482">
        <v>0</v>
      </c>
      <c r="H16" s="1484"/>
      <c r="I16" s="1480"/>
      <c r="K16"/>
      <c r="L16"/>
      <c r="M16"/>
      <c r="N16"/>
      <c r="O16"/>
      <c r="P16"/>
      <c r="Q16"/>
      <c r="R16"/>
    </row>
    <row r="17" spans="1:18">
      <c r="A17" s="1332" t="s">
        <v>131</v>
      </c>
      <c r="B17" s="1486">
        <v>0</v>
      </c>
      <c r="C17" s="1485">
        <v>0</v>
      </c>
      <c r="D17" s="1484"/>
      <c r="E17" s="1483"/>
      <c r="F17" s="1331">
        <v>0</v>
      </c>
      <c r="G17" s="1482">
        <v>0</v>
      </c>
      <c r="H17" s="1481"/>
      <c r="I17" s="1480"/>
      <c r="K17"/>
      <c r="L17" s="1479"/>
      <c r="M17"/>
      <c r="N17"/>
      <c r="O17"/>
      <c r="P17"/>
      <c r="Q17"/>
      <c r="R17"/>
    </row>
    <row r="18" spans="1:18" ht="16.5" thickBot="1">
      <c r="A18" s="1329" t="s">
        <v>132</v>
      </c>
      <c r="B18" s="1478">
        <v>0</v>
      </c>
      <c r="C18" s="1470">
        <v>0</v>
      </c>
      <c r="D18" s="1477"/>
      <c r="E18" s="1476"/>
      <c r="F18" s="1328">
        <v>0</v>
      </c>
      <c r="G18" s="1475">
        <v>0</v>
      </c>
      <c r="H18" s="1474"/>
      <c r="I18" s="1473"/>
      <c r="K18"/>
      <c r="L18" s="1472"/>
      <c r="M18"/>
      <c r="N18"/>
      <c r="O18"/>
      <c r="P18"/>
      <c r="Q18"/>
      <c r="R18"/>
    </row>
    <row r="19" spans="1:18" ht="16.5" thickBot="1">
      <c r="A19" s="1435" t="s">
        <v>610</v>
      </c>
      <c r="B19" s="1471">
        <v>0</v>
      </c>
      <c r="C19" s="1470">
        <v>0</v>
      </c>
      <c r="D19" s="1469">
        <v>0</v>
      </c>
      <c r="E19" s="1468"/>
      <c r="F19" s="1467">
        <v>0</v>
      </c>
      <c r="G19" s="1466"/>
      <c r="H19" s="1465">
        <v>0</v>
      </c>
      <c r="I19" s="1429"/>
      <c r="K19"/>
      <c r="L19" s="1464"/>
      <c r="M19"/>
      <c r="N19"/>
      <c r="O19"/>
      <c r="P19"/>
      <c r="Q19"/>
      <c r="R19"/>
    </row>
    <row r="20" spans="1:18" ht="15.75" customHeight="1">
      <c r="A20" s="1463"/>
      <c r="B20" s="2390" t="s">
        <v>1265</v>
      </c>
      <c r="C20" s="2391"/>
      <c r="D20" s="2391"/>
      <c r="E20" s="2392"/>
      <c r="F20" s="2391" t="s">
        <v>1264</v>
      </c>
      <c r="G20" s="2391"/>
      <c r="H20" s="2391"/>
      <c r="I20" s="2393"/>
      <c r="K20"/>
      <c r="L20"/>
      <c r="M20"/>
      <c r="N20"/>
      <c r="O20"/>
      <c r="P20"/>
      <c r="Q20"/>
      <c r="R20"/>
    </row>
    <row r="21" spans="1:18">
      <c r="A21" s="2394" t="s">
        <v>1253</v>
      </c>
      <c r="B21" s="2396" t="s">
        <v>45</v>
      </c>
      <c r="C21" s="2397"/>
      <c r="D21" s="2398" t="s">
        <v>58</v>
      </c>
      <c r="E21" s="2397"/>
      <c r="F21" s="2398" t="s">
        <v>45</v>
      </c>
      <c r="G21" s="2397"/>
      <c r="H21" s="2398" t="s">
        <v>58</v>
      </c>
      <c r="I21" s="2399"/>
      <c r="K21"/>
      <c r="L21"/>
      <c r="M21"/>
      <c r="N21"/>
      <c r="O21"/>
      <c r="P21"/>
      <c r="Q21"/>
      <c r="R21"/>
    </row>
    <row r="22" spans="1:18" ht="31.5">
      <c r="A22" s="2395"/>
      <c r="B22" s="1461" t="s">
        <v>2</v>
      </c>
      <c r="C22" s="1461" t="s">
        <v>1263</v>
      </c>
      <c r="D22" s="1461" t="s">
        <v>2</v>
      </c>
      <c r="E22" s="1462" t="s">
        <v>1263</v>
      </c>
      <c r="F22" s="1462" t="s">
        <v>2</v>
      </c>
      <c r="G22" s="1462" t="s">
        <v>1263</v>
      </c>
      <c r="H22" s="1461" t="s">
        <v>2</v>
      </c>
      <c r="I22" s="1460" t="s">
        <v>1263</v>
      </c>
      <c r="K22"/>
      <c r="L22"/>
      <c r="M22"/>
      <c r="N22"/>
      <c r="O22"/>
      <c r="P22"/>
      <c r="Q22"/>
      <c r="R22"/>
    </row>
    <row r="23" spans="1:18">
      <c r="A23" s="1332" t="s">
        <v>121</v>
      </c>
      <c r="B23" s="1449">
        <v>700</v>
      </c>
      <c r="C23" s="1459">
        <v>1.53</v>
      </c>
      <c r="D23" s="1458">
        <v>0</v>
      </c>
      <c r="E23" s="1457">
        <v>0</v>
      </c>
      <c r="F23" s="1456">
        <v>0</v>
      </c>
      <c r="G23" s="1455">
        <v>0</v>
      </c>
      <c r="H23" s="1454">
        <v>0</v>
      </c>
      <c r="I23" s="1453">
        <v>0</v>
      </c>
      <c r="K23"/>
      <c r="L23" s="1428"/>
      <c r="M23" s="1428"/>
      <c r="N23"/>
      <c r="O23"/>
      <c r="P23"/>
      <c r="Q23"/>
      <c r="R23"/>
    </row>
    <row r="24" spans="1:18">
      <c r="A24" s="1332" t="s">
        <v>122</v>
      </c>
      <c r="B24" s="1449">
        <v>5000</v>
      </c>
      <c r="C24" s="1448">
        <v>1.4948999999999999</v>
      </c>
      <c r="D24" s="1451">
        <v>0</v>
      </c>
      <c r="E24" s="1447">
        <v>0</v>
      </c>
      <c r="F24" s="1456">
        <v>0</v>
      </c>
      <c r="G24" s="1455">
        <v>0</v>
      </c>
      <c r="H24" s="1454">
        <v>0</v>
      </c>
      <c r="I24" s="1453">
        <v>0</v>
      </c>
      <c r="K24"/>
      <c r="L24" s="1428"/>
      <c r="M24" s="1428"/>
      <c r="N24"/>
      <c r="O24"/>
      <c r="P24"/>
      <c r="Q24"/>
      <c r="R24"/>
    </row>
    <row r="25" spans="1:18">
      <c r="A25" s="1332" t="s">
        <v>123</v>
      </c>
      <c r="B25" s="1449">
        <v>10000</v>
      </c>
      <c r="C25" s="1448">
        <v>0.33600000000000002</v>
      </c>
      <c r="D25" s="1451">
        <v>0</v>
      </c>
      <c r="E25" s="1447">
        <v>0</v>
      </c>
      <c r="F25" s="1446">
        <v>0</v>
      </c>
      <c r="G25" s="1455">
        <v>0</v>
      </c>
      <c r="H25" s="1454">
        <v>38550</v>
      </c>
      <c r="I25" s="1453">
        <v>4.6002792477302208</v>
      </c>
      <c r="K25"/>
      <c r="L25" s="1428"/>
      <c r="M25" s="1428"/>
      <c r="N25"/>
      <c r="O25"/>
      <c r="P25"/>
      <c r="Q25"/>
      <c r="R25"/>
    </row>
    <row r="26" spans="1:18">
      <c r="A26" s="1332" t="s">
        <v>124</v>
      </c>
      <c r="B26" s="1449">
        <v>5000</v>
      </c>
      <c r="C26" s="1448">
        <v>0.60519999999999996</v>
      </c>
      <c r="D26" s="1451"/>
      <c r="E26" s="1447"/>
      <c r="F26" s="1456">
        <v>0</v>
      </c>
      <c r="G26" s="1455">
        <v>0</v>
      </c>
      <c r="H26" s="1454"/>
      <c r="I26" s="1453"/>
      <c r="K26"/>
      <c r="L26" s="1428"/>
      <c r="M26" s="1428"/>
      <c r="N26"/>
      <c r="O26"/>
      <c r="P26"/>
      <c r="Q26"/>
      <c r="R26"/>
    </row>
    <row r="27" spans="1:18">
      <c r="A27" s="1332" t="s">
        <v>125</v>
      </c>
      <c r="B27" s="1449">
        <v>0</v>
      </c>
      <c r="C27" s="1448">
        <v>0</v>
      </c>
      <c r="D27" s="1444"/>
      <c r="E27" s="1447"/>
      <c r="F27" s="1456">
        <v>0</v>
      </c>
      <c r="G27" s="1455">
        <v>0</v>
      </c>
      <c r="H27" s="1454"/>
      <c r="I27" s="1453"/>
      <c r="K27"/>
      <c r="L27" s="1428"/>
      <c r="M27" s="1428"/>
      <c r="N27"/>
      <c r="O27"/>
      <c r="P27"/>
      <c r="Q27"/>
      <c r="R27"/>
    </row>
    <row r="28" spans="1:18">
      <c r="A28" s="1332" t="s">
        <v>126</v>
      </c>
      <c r="B28" s="1449">
        <v>0</v>
      </c>
      <c r="C28" s="1448">
        <v>0</v>
      </c>
      <c r="D28" s="1444"/>
      <c r="E28" s="1447"/>
      <c r="F28" s="1456">
        <v>0</v>
      </c>
      <c r="G28" s="1455">
        <v>0</v>
      </c>
      <c r="H28" s="1454"/>
      <c r="I28" s="1453"/>
      <c r="K28"/>
      <c r="L28" s="1428"/>
      <c r="M28" s="1428"/>
      <c r="N28"/>
      <c r="O28"/>
      <c r="P28"/>
      <c r="Q28"/>
      <c r="R28"/>
    </row>
    <row r="29" spans="1:18">
      <c r="A29" s="1332" t="s">
        <v>127</v>
      </c>
      <c r="B29" s="1449">
        <v>0</v>
      </c>
      <c r="C29" s="1448">
        <v>0</v>
      </c>
      <c r="D29" s="1444"/>
      <c r="E29" s="1447"/>
      <c r="F29" s="1446">
        <v>17430</v>
      </c>
      <c r="G29" s="1452">
        <v>5.1816000000000004</v>
      </c>
      <c r="H29" s="1451"/>
      <c r="I29" s="1443"/>
      <c r="K29"/>
      <c r="L29" s="1428"/>
      <c r="M29" s="1428"/>
      <c r="N29"/>
      <c r="O29"/>
      <c r="P29"/>
      <c r="Q29"/>
      <c r="R29"/>
    </row>
    <row r="30" spans="1:18">
      <c r="A30" s="1332" t="s">
        <v>128</v>
      </c>
      <c r="B30" s="1449">
        <v>0</v>
      </c>
      <c r="C30" s="1448">
        <v>0</v>
      </c>
      <c r="D30" s="1444"/>
      <c r="E30" s="1447"/>
      <c r="F30" s="1446">
        <v>2100</v>
      </c>
      <c r="G30" s="1445">
        <v>5.0362999999999998</v>
      </c>
      <c r="H30" s="1444"/>
      <c r="I30" s="1443"/>
      <c r="K30"/>
      <c r="L30" s="1428"/>
      <c r="M30" s="1428"/>
      <c r="N30"/>
      <c r="O30"/>
      <c r="P30"/>
      <c r="Q30"/>
      <c r="R30"/>
    </row>
    <row r="31" spans="1:18">
      <c r="A31" s="1332" t="s">
        <v>129</v>
      </c>
      <c r="B31" s="1449">
        <v>0</v>
      </c>
      <c r="C31" s="1448">
        <v>0</v>
      </c>
      <c r="D31" s="1444"/>
      <c r="E31" s="1447"/>
      <c r="F31" s="1446">
        <v>16000</v>
      </c>
      <c r="G31" s="1445">
        <v>5.2198000000000002</v>
      </c>
      <c r="H31" s="1444"/>
      <c r="I31" s="1443"/>
      <c r="K31"/>
      <c r="L31" s="1428"/>
      <c r="M31" s="1428"/>
      <c r="N31"/>
      <c r="O31"/>
      <c r="P31"/>
      <c r="Q31"/>
      <c r="R31"/>
    </row>
    <row r="32" spans="1:18">
      <c r="A32" s="1332" t="s">
        <v>130</v>
      </c>
      <c r="B32" s="1449">
        <v>0</v>
      </c>
      <c r="C32" s="1448">
        <v>0</v>
      </c>
      <c r="D32" s="1444"/>
      <c r="E32" s="1447"/>
      <c r="F32" s="1446">
        <v>60920</v>
      </c>
      <c r="G32" s="1445">
        <v>5.1041149868680229</v>
      </c>
      <c r="H32" s="1444"/>
      <c r="I32" s="1443"/>
      <c r="K32" s="1450"/>
      <c r="L32" s="1428"/>
      <c r="M32" s="1428"/>
      <c r="N32"/>
      <c r="O32"/>
      <c r="P32"/>
      <c r="Q32"/>
      <c r="R32"/>
    </row>
    <row r="33" spans="1:18">
      <c r="A33" s="1332" t="s">
        <v>131</v>
      </c>
      <c r="B33" s="1449">
        <v>0</v>
      </c>
      <c r="C33" s="1448">
        <v>0</v>
      </c>
      <c r="D33" s="1444"/>
      <c r="E33" s="1447"/>
      <c r="F33" s="1446">
        <v>39140</v>
      </c>
      <c r="G33" s="1445">
        <v>5.1640379662749103</v>
      </c>
      <c r="H33" s="1444"/>
      <c r="I33" s="1443"/>
      <c r="K33"/>
      <c r="L33" s="1428"/>
      <c r="M33" s="1428"/>
      <c r="N33"/>
      <c r="O33"/>
      <c r="P33"/>
      <c r="Q33"/>
      <c r="R33"/>
    </row>
    <row r="34" spans="1:18" ht="16.5" thickBot="1">
      <c r="A34" s="1329" t="s">
        <v>132</v>
      </c>
      <c r="B34" s="1442">
        <v>0</v>
      </c>
      <c r="C34" s="1441">
        <v>0</v>
      </c>
      <c r="D34" s="1437"/>
      <c r="E34" s="1440"/>
      <c r="F34" s="1439">
        <v>26870</v>
      </c>
      <c r="G34" s="1438">
        <v>5.0846669519910677</v>
      </c>
      <c r="H34" s="1437"/>
      <c r="I34" s="1436"/>
      <c r="K34"/>
      <c r="L34" s="1428"/>
      <c r="M34" s="1428"/>
      <c r="N34"/>
      <c r="O34"/>
      <c r="P34"/>
      <c r="Q34"/>
      <c r="R34"/>
    </row>
    <row r="35" spans="1:18" ht="16.5" thickBot="1">
      <c r="A35" s="1435" t="s">
        <v>610</v>
      </c>
      <c r="B35" s="1434">
        <v>20700</v>
      </c>
      <c r="C35" s="1433">
        <v>0.72</v>
      </c>
      <c r="D35" s="1433">
        <v>0</v>
      </c>
      <c r="E35" s="1432"/>
      <c r="F35" s="1431">
        <v>162460</v>
      </c>
      <c r="G35" s="1430">
        <v>5.1341724670688178</v>
      </c>
      <c r="H35" s="1380">
        <v>38550</v>
      </c>
      <c r="I35" s="1429"/>
      <c r="K35"/>
      <c r="L35" s="1428"/>
      <c r="M35" s="1428"/>
      <c r="N35"/>
      <c r="O35"/>
      <c r="P35"/>
      <c r="Q35"/>
      <c r="R35"/>
    </row>
    <row r="36" spans="1:18" ht="19.5" customHeight="1">
      <c r="A36" s="2364" t="s">
        <v>1253</v>
      </c>
      <c r="B36" s="2384" t="s">
        <v>1262</v>
      </c>
      <c r="C36" s="2384"/>
      <c r="D36" s="2384"/>
      <c r="E36" s="2384"/>
      <c r="F36" s="2384" t="s">
        <v>1261</v>
      </c>
      <c r="G36" s="2384"/>
      <c r="H36" s="2384"/>
      <c r="I36" s="2385"/>
      <c r="K36"/>
      <c r="L36"/>
      <c r="M36"/>
      <c r="N36"/>
      <c r="O36"/>
      <c r="P36"/>
      <c r="Q36"/>
      <c r="R36"/>
    </row>
    <row r="37" spans="1:18" ht="15" customHeight="1">
      <c r="A37" s="2382"/>
      <c r="B37" s="2386" t="s">
        <v>45</v>
      </c>
      <c r="C37" s="2387"/>
      <c r="D37" s="2388" t="s">
        <v>58</v>
      </c>
      <c r="E37" s="2387"/>
      <c r="F37" s="2386" t="s">
        <v>45</v>
      </c>
      <c r="G37" s="2387"/>
      <c r="H37" s="2388" t="s">
        <v>58</v>
      </c>
      <c r="I37" s="2389"/>
      <c r="L37" s="1318"/>
    </row>
    <row r="38" spans="1:18" ht="31.5">
      <c r="A38" s="2383"/>
      <c r="B38" s="1373" t="s">
        <v>2</v>
      </c>
      <c r="C38" s="1376" t="s">
        <v>1255</v>
      </c>
      <c r="D38" s="1373" t="s">
        <v>2</v>
      </c>
      <c r="E38" s="1376" t="s">
        <v>1255</v>
      </c>
      <c r="F38" s="1373" t="s">
        <v>2</v>
      </c>
      <c r="G38" s="1376" t="s">
        <v>1255</v>
      </c>
      <c r="H38" s="1373" t="s">
        <v>2</v>
      </c>
      <c r="I38" s="1371" t="s">
        <v>1255</v>
      </c>
    </row>
    <row r="39" spans="1:18">
      <c r="A39" s="1339" t="s">
        <v>121</v>
      </c>
      <c r="B39" s="1405">
        <v>26950</v>
      </c>
      <c r="C39" s="1427">
        <v>3.6551</v>
      </c>
      <c r="D39" s="1426">
        <v>0</v>
      </c>
      <c r="E39" s="1396">
        <v>0</v>
      </c>
      <c r="F39" s="1425">
        <v>23850</v>
      </c>
      <c r="G39" s="1367">
        <v>3.4554</v>
      </c>
      <c r="H39" s="1424">
        <v>0</v>
      </c>
      <c r="I39" s="1423">
        <v>0</v>
      </c>
      <c r="L39" s="1377"/>
      <c r="M39" s="1377"/>
    </row>
    <row r="40" spans="1:18">
      <c r="A40" s="1332" t="s">
        <v>122</v>
      </c>
      <c r="B40" s="1398">
        <v>0</v>
      </c>
      <c r="C40" s="1397">
        <v>0</v>
      </c>
      <c r="D40" s="1396">
        <v>0</v>
      </c>
      <c r="E40" s="1396">
        <v>0</v>
      </c>
      <c r="F40" s="1367">
        <v>0</v>
      </c>
      <c r="G40" s="1367">
        <v>0</v>
      </c>
      <c r="H40" s="1396">
        <v>0</v>
      </c>
      <c r="I40" s="1421">
        <v>0</v>
      </c>
      <c r="L40" s="1377"/>
      <c r="M40" s="1377"/>
    </row>
    <row r="41" spans="1:18">
      <c r="A41" s="1332" t="s">
        <v>665</v>
      </c>
      <c r="B41" s="1405">
        <v>0</v>
      </c>
      <c r="C41" s="1404">
        <v>0</v>
      </c>
      <c r="D41" s="1396">
        <v>0</v>
      </c>
      <c r="E41" s="1396">
        <v>0</v>
      </c>
      <c r="F41" s="1360">
        <v>0</v>
      </c>
      <c r="G41" s="1360">
        <v>0</v>
      </c>
      <c r="H41" s="1396">
        <v>0</v>
      </c>
      <c r="I41" s="1421">
        <v>0</v>
      </c>
      <c r="L41" s="1377"/>
      <c r="M41" s="1377"/>
    </row>
    <row r="42" spans="1:18">
      <c r="A42" s="1332" t="s">
        <v>124</v>
      </c>
      <c r="B42" s="1402">
        <v>0</v>
      </c>
      <c r="C42" s="1401">
        <v>0</v>
      </c>
      <c r="D42" s="1396"/>
      <c r="E42" s="1396"/>
      <c r="F42" s="1365">
        <v>0</v>
      </c>
      <c r="G42" s="1365">
        <v>0</v>
      </c>
      <c r="H42" s="1396"/>
      <c r="I42" s="1421"/>
      <c r="L42" s="1377"/>
      <c r="M42" s="1377"/>
    </row>
    <row r="43" spans="1:18">
      <c r="A43" s="1332" t="s">
        <v>125</v>
      </c>
      <c r="B43" s="1402">
        <v>0</v>
      </c>
      <c r="C43" s="1401">
        <v>0</v>
      </c>
      <c r="D43" s="1396"/>
      <c r="E43" s="1396"/>
      <c r="F43" s="1365">
        <v>0</v>
      </c>
      <c r="G43" s="1365">
        <v>0</v>
      </c>
      <c r="H43" s="1396"/>
      <c r="I43" s="1421"/>
      <c r="L43" s="1377"/>
      <c r="M43" s="1377"/>
    </row>
    <row r="44" spans="1:18">
      <c r="A44" s="1332" t="s">
        <v>126</v>
      </c>
      <c r="B44" s="1402">
        <v>0</v>
      </c>
      <c r="C44" s="1401">
        <v>0</v>
      </c>
      <c r="D44" s="1396"/>
      <c r="E44" s="1396"/>
      <c r="F44" s="1365">
        <v>0</v>
      </c>
      <c r="G44" s="1365">
        <v>0</v>
      </c>
      <c r="H44" s="1396"/>
      <c r="I44" s="1421"/>
      <c r="L44" s="1377"/>
      <c r="M44" s="1377"/>
    </row>
    <row r="45" spans="1:18">
      <c r="A45" s="1332" t="s">
        <v>127</v>
      </c>
      <c r="B45" s="1405">
        <v>0</v>
      </c>
      <c r="C45" s="1404">
        <v>0</v>
      </c>
      <c r="D45" s="1396"/>
      <c r="E45" s="1396"/>
      <c r="F45" s="1360">
        <v>0</v>
      </c>
      <c r="G45" s="1360">
        <v>0</v>
      </c>
      <c r="H45" s="1396"/>
      <c r="I45" s="1421"/>
      <c r="L45" s="1377"/>
      <c r="M45" s="1377"/>
    </row>
    <row r="46" spans="1:18">
      <c r="A46" s="1332" t="s">
        <v>128</v>
      </c>
      <c r="B46" s="1402">
        <v>0</v>
      </c>
      <c r="C46" s="1401">
        <v>0</v>
      </c>
      <c r="D46" s="1396"/>
      <c r="E46" s="1396"/>
      <c r="F46" s="1365">
        <v>0</v>
      </c>
      <c r="G46" s="1365">
        <v>0</v>
      </c>
      <c r="H46" s="1396"/>
      <c r="I46" s="1421"/>
      <c r="L46" s="1377"/>
      <c r="M46" s="1377"/>
    </row>
    <row r="47" spans="1:18">
      <c r="A47" s="1332" t="s">
        <v>129</v>
      </c>
      <c r="B47" s="1398">
        <v>0</v>
      </c>
      <c r="C47" s="1397">
        <v>0</v>
      </c>
      <c r="D47" s="1396"/>
      <c r="E47" s="1396"/>
      <c r="F47" s="1367">
        <v>0</v>
      </c>
      <c r="G47" s="1367">
        <v>0</v>
      </c>
      <c r="H47" s="1396"/>
      <c r="I47" s="1421"/>
      <c r="K47" s="1422"/>
      <c r="L47" s="1377"/>
      <c r="M47" s="1377"/>
    </row>
    <row r="48" spans="1:18">
      <c r="A48" s="1332" t="s">
        <v>130</v>
      </c>
      <c r="B48" s="1398">
        <v>0</v>
      </c>
      <c r="C48" s="1397">
        <v>0</v>
      </c>
      <c r="D48" s="1396"/>
      <c r="E48" s="1396"/>
      <c r="F48" s="1367">
        <v>0</v>
      </c>
      <c r="G48" s="1367">
        <v>0</v>
      </c>
      <c r="H48" s="1396"/>
      <c r="I48" s="1421"/>
      <c r="L48" s="1377"/>
      <c r="M48" s="1377"/>
    </row>
    <row r="49" spans="1:18">
      <c r="A49" s="1332" t="s">
        <v>131</v>
      </c>
      <c r="B49" s="1398">
        <v>0</v>
      </c>
      <c r="C49" s="1397">
        <v>0</v>
      </c>
      <c r="D49" s="1396"/>
      <c r="E49" s="1396"/>
      <c r="F49" s="1367">
        <v>0</v>
      </c>
      <c r="G49" s="1367">
        <v>0</v>
      </c>
      <c r="H49" s="1396"/>
      <c r="I49" s="1421"/>
      <c r="L49" s="1377"/>
      <c r="M49" s="1377"/>
    </row>
    <row r="50" spans="1:18" ht="16.5" thickBot="1">
      <c r="A50" s="1329" t="s">
        <v>132</v>
      </c>
      <c r="B50" s="1420">
        <v>0</v>
      </c>
      <c r="C50" s="1419">
        <v>0</v>
      </c>
      <c r="D50" s="1389"/>
      <c r="E50" s="1389"/>
      <c r="F50" s="1418">
        <v>0</v>
      </c>
      <c r="G50" s="1418">
        <v>0</v>
      </c>
      <c r="H50" s="1389"/>
      <c r="I50" s="1417"/>
      <c r="L50" s="1377"/>
      <c r="M50" s="1377"/>
    </row>
    <row r="51" spans="1:18" ht="16.5" thickBot="1">
      <c r="A51" s="1416" t="s">
        <v>610</v>
      </c>
      <c r="B51" s="1415">
        <v>26950</v>
      </c>
      <c r="C51" s="1414">
        <v>3.6551</v>
      </c>
      <c r="D51" s="1410">
        <v>0</v>
      </c>
      <c r="E51" s="1413"/>
      <c r="F51" s="1412">
        <v>23850</v>
      </c>
      <c r="G51" s="1411">
        <v>3.4554</v>
      </c>
      <c r="H51" s="1410">
        <v>0</v>
      </c>
      <c r="I51" s="1409"/>
      <c r="K51" s="1408"/>
      <c r="L51" s="1377"/>
      <c r="M51" s="1377"/>
    </row>
    <row r="52" spans="1:18" ht="19.5" customHeight="1">
      <c r="A52" s="2364" t="s">
        <v>1253</v>
      </c>
      <c r="B52" s="2384" t="s">
        <v>1260</v>
      </c>
      <c r="C52" s="2384"/>
      <c r="D52" s="2384"/>
      <c r="E52" s="2384"/>
      <c r="F52" s="2384" t="s">
        <v>1259</v>
      </c>
      <c r="G52" s="2384"/>
      <c r="H52" s="2384"/>
      <c r="I52" s="2385"/>
      <c r="K52"/>
      <c r="L52" s="1318"/>
      <c r="M52"/>
      <c r="N52"/>
      <c r="O52"/>
      <c r="P52"/>
      <c r="Q52"/>
      <c r="R52"/>
    </row>
    <row r="53" spans="1:18" ht="15" customHeight="1">
      <c r="A53" s="2382"/>
      <c r="B53" s="2386" t="s">
        <v>45</v>
      </c>
      <c r="C53" s="2387"/>
      <c r="D53" s="2388" t="s">
        <v>58</v>
      </c>
      <c r="E53" s="2387"/>
      <c r="F53" s="2386" t="s">
        <v>45</v>
      </c>
      <c r="G53" s="2387"/>
      <c r="H53" s="2388" t="s">
        <v>58</v>
      </c>
      <c r="I53" s="2389"/>
      <c r="L53" s="1318"/>
    </row>
    <row r="54" spans="1:18" ht="31.5">
      <c r="A54" s="2383"/>
      <c r="B54" s="1373" t="s">
        <v>2</v>
      </c>
      <c r="C54" s="1376" t="s">
        <v>1255</v>
      </c>
      <c r="D54" s="1373" t="s">
        <v>2</v>
      </c>
      <c r="E54" s="1376" t="s">
        <v>1255</v>
      </c>
      <c r="F54" s="1373" t="s">
        <v>2</v>
      </c>
      <c r="G54" s="1376" t="s">
        <v>1255</v>
      </c>
      <c r="H54" s="1373" t="s">
        <v>2</v>
      </c>
      <c r="I54" s="1371" t="s">
        <v>1255</v>
      </c>
      <c r="L54" s="1318"/>
    </row>
    <row r="55" spans="1:18">
      <c r="A55" s="1339" t="s">
        <v>121</v>
      </c>
      <c r="B55" s="1405">
        <v>28850</v>
      </c>
      <c r="C55" s="1397">
        <v>3.3014000000000001</v>
      </c>
      <c r="D55" s="1400">
        <v>0</v>
      </c>
      <c r="E55" s="1396">
        <v>0</v>
      </c>
      <c r="F55" s="1400">
        <v>0</v>
      </c>
      <c r="G55" s="1400">
        <v>0</v>
      </c>
      <c r="H55" s="1405">
        <v>30000</v>
      </c>
      <c r="I55" s="1407">
        <v>0.84036666666666671</v>
      </c>
      <c r="L55" s="1377"/>
      <c r="M55" s="1377"/>
    </row>
    <row r="56" spans="1:18">
      <c r="A56" s="1332" t="s">
        <v>122</v>
      </c>
      <c r="B56" s="1405">
        <v>0</v>
      </c>
      <c r="C56" s="1404">
        <v>0</v>
      </c>
      <c r="D56" s="1396">
        <v>0</v>
      </c>
      <c r="E56" s="1396">
        <v>0</v>
      </c>
      <c r="F56" s="1394">
        <v>0</v>
      </c>
      <c r="G56" s="1400">
        <v>0</v>
      </c>
      <c r="H56" s="1405">
        <v>0</v>
      </c>
      <c r="I56" s="1403">
        <v>0</v>
      </c>
      <c r="L56" s="1377"/>
      <c r="M56" s="1377"/>
    </row>
    <row r="57" spans="1:18">
      <c r="A57" s="1332" t="s">
        <v>665</v>
      </c>
      <c r="B57" s="1405">
        <v>0</v>
      </c>
      <c r="C57" s="1404">
        <v>0</v>
      </c>
      <c r="D57" s="1396">
        <v>0</v>
      </c>
      <c r="E57" s="1395">
        <v>0</v>
      </c>
      <c r="F57" s="1400">
        <v>0</v>
      </c>
      <c r="G57" s="1400">
        <v>0</v>
      </c>
      <c r="H57" s="1405">
        <v>0</v>
      </c>
      <c r="I57" s="1403">
        <v>0</v>
      </c>
      <c r="L57" s="1377"/>
      <c r="M57" s="1377"/>
    </row>
    <row r="58" spans="1:18">
      <c r="A58" s="1332" t="s">
        <v>124</v>
      </c>
      <c r="B58" s="1402">
        <v>0</v>
      </c>
      <c r="C58" s="1401">
        <v>0</v>
      </c>
      <c r="D58" s="1396"/>
      <c r="E58" s="1396"/>
      <c r="F58" s="1399">
        <v>0</v>
      </c>
      <c r="G58" s="1406">
        <v>0</v>
      </c>
      <c r="H58" s="1393"/>
      <c r="I58" s="1403"/>
      <c r="L58" s="1377"/>
      <c r="M58" s="1377"/>
    </row>
    <row r="59" spans="1:18">
      <c r="A59" s="1332" t="s">
        <v>125</v>
      </c>
      <c r="B59" s="1402">
        <v>0</v>
      </c>
      <c r="C59" s="1401">
        <v>0</v>
      </c>
      <c r="D59" s="1396"/>
      <c r="E59" s="1396"/>
      <c r="F59" s="1399">
        <v>0</v>
      </c>
      <c r="G59" s="1399">
        <v>0</v>
      </c>
      <c r="H59" s="1393"/>
      <c r="I59" s="1403"/>
      <c r="L59" s="1377"/>
      <c r="M59" s="1377"/>
    </row>
    <row r="60" spans="1:18">
      <c r="A60" s="1332" t="s">
        <v>126</v>
      </c>
      <c r="B60" s="1402">
        <v>0</v>
      </c>
      <c r="C60" s="1401">
        <v>0</v>
      </c>
      <c r="D60" s="1396"/>
      <c r="E60" s="1395"/>
      <c r="F60" s="1399">
        <v>0</v>
      </c>
      <c r="G60" s="1400">
        <v>0</v>
      </c>
      <c r="H60" s="1393"/>
      <c r="I60" s="1392"/>
      <c r="L60" s="1377"/>
      <c r="M60" s="1377"/>
    </row>
    <row r="61" spans="1:18">
      <c r="A61" s="1332" t="s">
        <v>127</v>
      </c>
      <c r="B61" s="1405">
        <v>0</v>
      </c>
      <c r="C61" s="1404">
        <v>0</v>
      </c>
      <c r="D61" s="1396"/>
      <c r="E61" s="1396"/>
      <c r="F61" s="1400">
        <v>0</v>
      </c>
      <c r="G61" s="1399">
        <v>0</v>
      </c>
      <c r="H61" s="1393"/>
      <c r="I61" s="1403"/>
      <c r="L61" s="1377"/>
      <c r="M61" s="1377"/>
    </row>
    <row r="62" spans="1:18">
      <c r="A62" s="1332" t="s">
        <v>128</v>
      </c>
      <c r="B62" s="1402">
        <v>0</v>
      </c>
      <c r="C62" s="1401">
        <v>0</v>
      </c>
      <c r="D62" s="1396"/>
      <c r="E62" s="1395"/>
      <c r="F62" s="1399">
        <v>0</v>
      </c>
      <c r="G62" s="1399">
        <v>0</v>
      </c>
      <c r="H62" s="1393"/>
      <c r="I62" s="1392"/>
      <c r="L62" s="1377"/>
      <c r="M62" s="1377"/>
    </row>
    <row r="63" spans="1:18">
      <c r="A63" s="1332" t="s">
        <v>129</v>
      </c>
      <c r="B63" s="1398">
        <v>0</v>
      </c>
      <c r="C63" s="1397">
        <v>0</v>
      </c>
      <c r="D63" s="1396"/>
      <c r="E63" s="1395"/>
      <c r="F63" s="1394">
        <v>0</v>
      </c>
      <c r="G63" s="1400">
        <v>0</v>
      </c>
      <c r="H63" s="1393"/>
      <c r="I63" s="1392"/>
      <c r="L63" s="1377"/>
      <c r="M63" s="1377"/>
    </row>
    <row r="64" spans="1:18">
      <c r="A64" s="1332" t="s">
        <v>130</v>
      </c>
      <c r="B64" s="1398">
        <v>0</v>
      </c>
      <c r="C64" s="1397">
        <v>0</v>
      </c>
      <c r="D64" s="1396"/>
      <c r="E64" s="1395"/>
      <c r="F64" s="1394">
        <v>0</v>
      </c>
      <c r="G64" s="1399">
        <v>0</v>
      </c>
      <c r="H64" s="1393"/>
      <c r="I64" s="1392"/>
      <c r="L64" s="1377"/>
      <c r="M64" s="1377"/>
    </row>
    <row r="65" spans="1:13">
      <c r="A65" s="1332" t="s">
        <v>131</v>
      </c>
      <c r="B65" s="1398">
        <v>0</v>
      </c>
      <c r="C65" s="1397">
        <v>0</v>
      </c>
      <c r="D65" s="1396"/>
      <c r="E65" s="1395"/>
      <c r="F65" s="1394">
        <v>0</v>
      </c>
      <c r="G65" s="1394">
        <v>0</v>
      </c>
      <c r="H65" s="1393"/>
      <c r="I65" s="1392"/>
      <c r="L65" s="1377"/>
      <c r="M65" s="1377"/>
    </row>
    <row r="66" spans="1:13" ht="16.5" thickBot="1">
      <c r="A66" s="1329" t="s">
        <v>132</v>
      </c>
      <c r="B66" s="1391">
        <v>0</v>
      </c>
      <c r="C66" s="1390">
        <v>0</v>
      </c>
      <c r="D66" s="1389"/>
      <c r="E66" s="1388"/>
      <c r="F66" s="1387">
        <v>0</v>
      </c>
      <c r="G66" s="1386">
        <v>0</v>
      </c>
      <c r="H66" s="1385"/>
      <c r="I66" s="1384"/>
      <c r="L66" s="1377"/>
      <c r="M66" s="1377"/>
    </row>
    <row r="67" spans="1:13" ht="16.5" thickBot="1">
      <c r="A67" s="1383" t="s">
        <v>610</v>
      </c>
      <c r="B67" s="1379">
        <v>28850</v>
      </c>
      <c r="C67" s="1382">
        <v>3.3014000000000001</v>
      </c>
      <c r="D67" s="1380">
        <v>0</v>
      </c>
      <c r="E67" s="1381"/>
      <c r="F67" s="1380">
        <v>0</v>
      </c>
      <c r="G67" s="1380" t="s">
        <v>263</v>
      </c>
      <c r="H67" s="1379">
        <v>30000</v>
      </c>
      <c r="I67" s="1378"/>
      <c r="L67" s="1377"/>
      <c r="M67" s="1377"/>
    </row>
    <row r="68" spans="1:13" ht="15.75" customHeight="1">
      <c r="A68" s="2364" t="s">
        <v>1253</v>
      </c>
      <c r="B68" s="2370" t="s">
        <v>1258</v>
      </c>
      <c r="C68" s="2371"/>
      <c r="D68" s="2371"/>
      <c r="E68" s="2371"/>
      <c r="F68" s="2371"/>
      <c r="G68" s="2371"/>
      <c r="H68" s="2371"/>
      <c r="I68" s="2372"/>
    </row>
    <row r="69" spans="1:13">
      <c r="A69" s="2364"/>
      <c r="B69" s="2373" t="s">
        <v>1257</v>
      </c>
      <c r="C69" s="2374"/>
      <c r="D69" s="2374"/>
      <c r="E69" s="2375"/>
      <c r="F69" s="2373" t="s">
        <v>1256</v>
      </c>
      <c r="G69" s="2374"/>
      <c r="H69" s="2374"/>
      <c r="I69" s="2376"/>
      <c r="K69" s="1318"/>
    </row>
    <row r="70" spans="1:13">
      <c r="A70" s="2364"/>
      <c r="B70" s="2377" t="s">
        <v>45</v>
      </c>
      <c r="C70" s="2378"/>
      <c r="D70" s="2377" t="s">
        <v>58</v>
      </c>
      <c r="E70" s="2378"/>
      <c r="F70" s="2379" t="s">
        <v>45</v>
      </c>
      <c r="G70" s="2380"/>
      <c r="H70" s="2379" t="s">
        <v>58</v>
      </c>
      <c r="I70" s="2381"/>
    </row>
    <row r="71" spans="1:13" ht="31.5">
      <c r="A71" s="2365"/>
      <c r="B71" s="1373" t="s">
        <v>2</v>
      </c>
      <c r="C71" s="1376" t="s">
        <v>1255</v>
      </c>
      <c r="D71" s="1373" t="s">
        <v>2</v>
      </c>
      <c r="E71" s="1375" t="s">
        <v>1255</v>
      </c>
      <c r="F71" s="1374" t="s">
        <v>2</v>
      </c>
      <c r="G71" s="1373" t="s">
        <v>1254</v>
      </c>
      <c r="H71" s="1372" t="s">
        <v>2</v>
      </c>
      <c r="I71" s="1371" t="s">
        <v>1254</v>
      </c>
    </row>
    <row r="72" spans="1:13">
      <c r="A72" s="1339" t="s">
        <v>121</v>
      </c>
      <c r="B72" s="1370">
        <v>0</v>
      </c>
      <c r="C72" s="1370">
        <v>0</v>
      </c>
      <c r="D72" s="1370">
        <v>0</v>
      </c>
      <c r="E72" s="1370">
        <v>0</v>
      </c>
      <c r="F72" s="1358">
        <v>0</v>
      </c>
      <c r="G72" s="1359">
        <v>0</v>
      </c>
      <c r="H72" s="1358">
        <v>0</v>
      </c>
      <c r="I72" s="1369">
        <v>0</v>
      </c>
      <c r="L72" s="1318"/>
      <c r="M72" s="1318"/>
    </row>
    <row r="73" spans="1:13">
      <c r="A73" s="1332" t="s">
        <v>122</v>
      </c>
      <c r="B73" s="1368">
        <v>0</v>
      </c>
      <c r="C73" s="1360">
        <v>0</v>
      </c>
      <c r="D73" s="1360">
        <v>0</v>
      </c>
      <c r="E73" s="1360">
        <v>0</v>
      </c>
      <c r="F73" s="1361">
        <v>0</v>
      </c>
      <c r="G73" s="1359">
        <v>0</v>
      </c>
      <c r="H73" s="1358">
        <v>0</v>
      </c>
      <c r="I73" s="1363">
        <v>0</v>
      </c>
      <c r="L73" s="1318"/>
      <c r="M73" s="1318"/>
    </row>
    <row r="74" spans="1:13">
      <c r="A74" s="1332" t="s">
        <v>123</v>
      </c>
      <c r="B74" s="1367">
        <v>0</v>
      </c>
      <c r="C74" s="1360">
        <v>0</v>
      </c>
      <c r="D74" s="1360">
        <v>0</v>
      </c>
      <c r="E74" s="1360">
        <v>0</v>
      </c>
      <c r="F74" s="1358">
        <v>0</v>
      </c>
      <c r="G74" s="1359">
        <v>0</v>
      </c>
      <c r="H74" s="1358">
        <v>970.5</v>
      </c>
      <c r="I74" s="1363">
        <v>4.5</v>
      </c>
      <c r="L74" s="1318"/>
      <c r="M74" s="1318"/>
    </row>
    <row r="75" spans="1:13">
      <c r="A75" s="1332" t="s">
        <v>124</v>
      </c>
      <c r="B75" s="1360">
        <v>0</v>
      </c>
      <c r="C75" s="1358">
        <v>0</v>
      </c>
      <c r="D75" s="1358"/>
      <c r="E75" s="1358"/>
      <c r="F75" s="1358">
        <v>0</v>
      </c>
      <c r="G75" s="1359">
        <v>0</v>
      </c>
      <c r="H75" s="1358"/>
      <c r="I75" s="1363"/>
      <c r="L75" s="1318"/>
      <c r="M75" s="1318"/>
    </row>
    <row r="76" spans="1:13">
      <c r="A76" s="1332" t="s">
        <v>125</v>
      </c>
      <c r="B76" s="1360">
        <v>0</v>
      </c>
      <c r="C76" s="1358">
        <v>0</v>
      </c>
      <c r="D76" s="1358"/>
      <c r="E76" s="1358"/>
      <c r="F76" s="1362">
        <v>0</v>
      </c>
      <c r="G76" s="1359">
        <v>0</v>
      </c>
      <c r="H76" s="1366"/>
      <c r="I76" s="1363"/>
      <c r="L76" s="1318"/>
      <c r="M76" s="1318"/>
    </row>
    <row r="77" spans="1:13">
      <c r="A77" s="1332" t="s">
        <v>126</v>
      </c>
      <c r="B77" s="1365">
        <v>0</v>
      </c>
      <c r="C77" s="1358">
        <v>0</v>
      </c>
      <c r="D77" s="1358"/>
      <c r="E77" s="1358"/>
      <c r="F77" s="1364">
        <v>0</v>
      </c>
      <c r="G77" s="1359">
        <v>0</v>
      </c>
      <c r="H77" s="1358"/>
      <c r="I77" s="1357"/>
      <c r="L77" s="1318"/>
      <c r="M77" s="1318"/>
    </row>
    <row r="78" spans="1:13">
      <c r="A78" s="1332" t="s">
        <v>127</v>
      </c>
      <c r="B78" s="1360">
        <v>0</v>
      </c>
      <c r="C78" s="1358">
        <v>0</v>
      </c>
      <c r="D78" s="1358"/>
      <c r="E78" s="1358"/>
      <c r="F78" s="1362">
        <v>3600</v>
      </c>
      <c r="G78" s="1359">
        <v>5</v>
      </c>
      <c r="H78" s="1361"/>
      <c r="I78" s="1363"/>
      <c r="L78" s="1318"/>
      <c r="M78" s="1318"/>
    </row>
    <row r="79" spans="1:13">
      <c r="A79" s="1332" t="s">
        <v>128</v>
      </c>
      <c r="B79" s="1360">
        <v>0</v>
      </c>
      <c r="C79" s="1358">
        <v>0</v>
      </c>
      <c r="D79" s="1358"/>
      <c r="E79" s="1358"/>
      <c r="F79" s="1362">
        <v>400</v>
      </c>
      <c r="G79" s="1359">
        <v>5</v>
      </c>
      <c r="H79" s="1361"/>
      <c r="I79" s="1357"/>
      <c r="L79" s="1318"/>
      <c r="M79" s="1318"/>
    </row>
    <row r="80" spans="1:13">
      <c r="A80" s="1332" t="s">
        <v>129</v>
      </c>
      <c r="B80" s="1360">
        <v>0</v>
      </c>
      <c r="C80" s="1358">
        <v>0</v>
      </c>
      <c r="D80" s="1358"/>
      <c r="E80" s="1358"/>
      <c r="F80" s="1362">
        <v>0</v>
      </c>
      <c r="G80" s="1359">
        <v>0</v>
      </c>
      <c r="H80" s="1361"/>
      <c r="I80" s="1357"/>
      <c r="L80" s="1318"/>
      <c r="M80" s="1318"/>
    </row>
    <row r="81" spans="1:13">
      <c r="A81" s="1332" t="s">
        <v>130</v>
      </c>
      <c r="B81" s="1360">
        <v>0</v>
      </c>
      <c r="C81" s="1358">
        <v>0</v>
      </c>
      <c r="D81" s="1358"/>
      <c r="E81" s="1358"/>
      <c r="F81" s="1362">
        <v>1700</v>
      </c>
      <c r="G81" s="1359">
        <v>5</v>
      </c>
      <c r="H81" s="1361"/>
      <c r="I81" s="1357"/>
      <c r="L81" s="1318"/>
      <c r="M81" s="1318"/>
    </row>
    <row r="82" spans="1:13">
      <c r="A82" s="1332" t="s">
        <v>131</v>
      </c>
      <c r="B82" s="1360">
        <v>0</v>
      </c>
      <c r="C82" s="1358">
        <v>0</v>
      </c>
      <c r="D82" s="1358"/>
      <c r="E82" s="1358"/>
      <c r="F82" s="1358">
        <v>0</v>
      </c>
      <c r="G82" s="1359">
        <v>0</v>
      </c>
      <c r="H82" s="1358"/>
      <c r="I82" s="1357"/>
      <c r="L82" s="1318"/>
      <c r="M82" s="1318"/>
    </row>
    <row r="83" spans="1:13" ht="16.5" thickBot="1">
      <c r="A83" s="1329" t="s">
        <v>132</v>
      </c>
      <c r="B83" s="1356">
        <v>0</v>
      </c>
      <c r="C83" s="1354">
        <v>0</v>
      </c>
      <c r="D83" s="1354"/>
      <c r="E83" s="1354"/>
      <c r="F83" s="1354">
        <v>0</v>
      </c>
      <c r="G83" s="1355">
        <v>0</v>
      </c>
      <c r="H83" s="1354"/>
      <c r="I83" s="1353"/>
      <c r="L83" s="1318"/>
      <c r="M83" s="1318"/>
    </row>
    <row r="84" spans="1:13" ht="16.5" thickBot="1">
      <c r="A84" s="1352" t="s">
        <v>610</v>
      </c>
      <c r="B84" s="1351">
        <v>0</v>
      </c>
      <c r="C84" s="1350">
        <v>0</v>
      </c>
      <c r="D84" s="1349">
        <v>0</v>
      </c>
      <c r="E84" s="1348"/>
      <c r="F84" s="1347">
        <v>5700</v>
      </c>
      <c r="G84" s="1346">
        <v>5</v>
      </c>
      <c r="H84" s="1345">
        <v>970.5</v>
      </c>
      <c r="I84" s="1344"/>
      <c r="L84" s="1318"/>
      <c r="M84" s="1318"/>
    </row>
    <row r="85" spans="1:13" ht="16.5" thickTop="1">
      <c r="A85" s="2364" t="s">
        <v>1253</v>
      </c>
      <c r="B85" s="2366" t="s">
        <v>1252</v>
      </c>
      <c r="C85" s="2367"/>
      <c r="D85" s="1321"/>
      <c r="E85" s="1321"/>
      <c r="F85" s="1321"/>
      <c r="G85" s="1322"/>
      <c r="H85" s="1321"/>
      <c r="I85" s="1321"/>
    </row>
    <row r="86" spans="1:13">
      <c r="A86" s="2364"/>
      <c r="B86" s="2368"/>
      <c r="C86" s="2369"/>
      <c r="D86" s="1321"/>
      <c r="E86" s="1321"/>
      <c r="F86" s="1321"/>
      <c r="G86" s="1322"/>
      <c r="H86" s="1321"/>
      <c r="I86" s="1321"/>
    </row>
    <row r="87" spans="1:13">
      <c r="A87" s="2364"/>
      <c r="B87" s="1343" t="s">
        <v>45</v>
      </c>
      <c r="C87" s="1342" t="s">
        <v>58</v>
      </c>
      <c r="D87" s="1321"/>
      <c r="E87" s="1321"/>
      <c r="F87" s="1321"/>
      <c r="G87" s="1322"/>
      <c r="H87" s="1321"/>
      <c r="I87" s="1321"/>
    </row>
    <row r="88" spans="1:13">
      <c r="A88" s="2365"/>
      <c r="B88" s="1341" t="s">
        <v>2</v>
      </c>
      <c r="C88" s="1340" t="s">
        <v>2</v>
      </c>
      <c r="D88" s="1321"/>
      <c r="E88" s="1321"/>
      <c r="F88" s="1321"/>
      <c r="G88" s="1322"/>
      <c r="H88" s="1321"/>
      <c r="I88" s="1321"/>
    </row>
    <row r="89" spans="1:13">
      <c r="A89" s="1339" t="s">
        <v>121</v>
      </c>
      <c r="B89" s="1338">
        <v>0</v>
      </c>
      <c r="C89" s="1337">
        <v>3300</v>
      </c>
      <c r="D89" s="1321"/>
      <c r="E89" s="1321"/>
      <c r="F89" s="1321"/>
      <c r="G89" s="1322"/>
      <c r="H89" s="1321"/>
      <c r="I89" s="1321"/>
    </row>
    <row r="90" spans="1:13">
      <c r="A90" s="1332" t="s">
        <v>122</v>
      </c>
      <c r="B90" s="1331">
        <v>0</v>
      </c>
      <c r="C90" s="1334">
        <v>30720</v>
      </c>
      <c r="D90" s="1321"/>
      <c r="E90" s="1321"/>
      <c r="F90" s="1321"/>
      <c r="G90" s="1322"/>
      <c r="H90" s="1321"/>
      <c r="I90" s="1321"/>
    </row>
    <row r="91" spans="1:13">
      <c r="A91" s="1332" t="s">
        <v>123</v>
      </c>
      <c r="B91" s="1331">
        <v>3420</v>
      </c>
      <c r="C91" s="1336">
        <v>15780</v>
      </c>
      <c r="D91" s="1321"/>
      <c r="E91" s="1321"/>
      <c r="F91" s="1321"/>
      <c r="G91" s="1322"/>
      <c r="H91" s="1321"/>
      <c r="I91" s="1321"/>
    </row>
    <row r="92" spans="1:13">
      <c r="A92" s="1332" t="s">
        <v>124</v>
      </c>
      <c r="B92" s="1331">
        <v>2000</v>
      </c>
      <c r="C92" s="1336"/>
      <c r="D92" s="1321"/>
      <c r="E92" s="1321"/>
      <c r="F92" s="1321"/>
      <c r="G92" s="1322"/>
      <c r="H92" s="1321"/>
      <c r="I92" s="1321"/>
    </row>
    <row r="93" spans="1:13">
      <c r="A93" s="1332" t="s">
        <v>125</v>
      </c>
      <c r="B93" s="1331">
        <v>300</v>
      </c>
      <c r="C93" s="1336"/>
      <c r="D93" s="1321"/>
      <c r="E93" s="1321"/>
      <c r="F93" s="1321"/>
      <c r="G93" s="1322"/>
      <c r="H93" s="1321"/>
      <c r="I93" s="1321"/>
    </row>
    <row r="94" spans="1:13">
      <c r="A94" s="1332" t="s">
        <v>126</v>
      </c>
      <c r="B94" s="1331">
        <v>1000</v>
      </c>
      <c r="C94" s="1335"/>
      <c r="D94" s="1321"/>
      <c r="E94" s="1321"/>
      <c r="F94" s="1321"/>
      <c r="G94" s="1322"/>
      <c r="H94" s="1321"/>
      <c r="I94" s="1321"/>
    </row>
    <row r="95" spans="1:13">
      <c r="A95" s="1332" t="s">
        <v>127</v>
      </c>
      <c r="B95" s="1331">
        <v>0</v>
      </c>
      <c r="C95" s="1334"/>
      <c r="D95" s="1321"/>
      <c r="E95" s="1321"/>
      <c r="F95" s="1321"/>
      <c r="G95" s="1322"/>
      <c r="H95" s="1321"/>
      <c r="I95" s="1321"/>
    </row>
    <row r="96" spans="1:13">
      <c r="A96" s="1332" t="s">
        <v>128</v>
      </c>
      <c r="B96" s="1331">
        <v>0</v>
      </c>
      <c r="C96" s="1330"/>
      <c r="D96" s="1321"/>
      <c r="E96" s="1321"/>
      <c r="F96" s="1321"/>
      <c r="G96" s="1322"/>
      <c r="H96" s="1321"/>
      <c r="I96" s="1321"/>
    </row>
    <row r="97" spans="1:11">
      <c r="A97" s="1332" t="s">
        <v>129</v>
      </c>
      <c r="B97" s="1331">
        <v>3000</v>
      </c>
      <c r="C97" s="1330"/>
      <c r="D97" s="1321"/>
      <c r="E97" s="1321"/>
      <c r="F97" s="1321"/>
      <c r="G97" s="1333"/>
      <c r="H97" s="1321"/>
      <c r="I97" s="1321"/>
    </row>
    <row r="98" spans="1:11">
      <c r="A98" s="1332" t="s">
        <v>130</v>
      </c>
      <c r="B98" s="1331">
        <v>4930</v>
      </c>
      <c r="C98" s="1330"/>
      <c r="D98" s="1321"/>
      <c r="E98" s="1321"/>
      <c r="F98" s="1321"/>
      <c r="G98" s="1333"/>
      <c r="H98" s="1321"/>
      <c r="I98" s="1321"/>
    </row>
    <row r="99" spans="1:11">
      <c r="A99" s="1332" t="s">
        <v>131</v>
      </c>
      <c r="B99" s="1331">
        <v>131630.83749999999</v>
      </c>
      <c r="C99" s="1330"/>
      <c r="D99" s="1321"/>
      <c r="E99" s="1321"/>
      <c r="F99" s="1321"/>
      <c r="G99" s="1321"/>
      <c r="H99" s="1321"/>
      <c r="I99" s="1321"/>
    </row>
    <row r="100" spans="1:11" ht="16.5" thickBot="1">
      <c r="A100" s="1329" t="s">
        <v>132</v>
      </c>
      <c r="B100" s="1328">
        <v>8048.1324999999997</v>
      </c>
      <c r="C100" s="1327"/>
      <c r="D100" s="1326"/>
      <c r="E100" s="1321"/>
      <c r="F100" s="1321"/>
      <c r="G100" s="1322"/>
      <c r="H100" s="1321"/>
      <c r="I100" s="1321"/>
    </row>
    <row r="101" spans="1:11" ht="16.5" thickBot="1">
      <c r="A101" s="1325" t="s">
        <v>610</v>
      </c>
      <c r="B101" s="1324">
        <v>154328.97</v>
      </c>
      <c r="C101" s="1323">
        <v>49800</v>
      </c>
      <c r="D101" s="1321"/>
      <c r="E101" s="1321"/>
      <c r="F101" s="1321"/>
      <c r="G101" s="1322"/>
      <c r="H101" s="1321"/>
      <c r="I101" s="1321"/>
    </row>
    <row r="102" spans="1:11" ht="16.5" thickTop="1">
      <c r="A102" s="1320" t="s">
        <v>1251</v>
      </c>
      <c r="E102" s="1319"/>
      <c r="G102" s="1318"/>
      <c r="K102" s="1318"/>
    </row>
    <row r="103" spans="1:11">
      <c r="K103" s="1318"/>
    </row>
    <row r="104" spans="1:11">
      <c r="I104" s="1317"/>
    </row>
    <row r="106" spans="1:11">
      <c r="H106" s="1316"/>
    </row>
  </sheetData>
  <mergeCells count="40">
    <mergeCell ref="A1:I1"/>
    <mergeCell ref="A2:I2"/>
    <mergeCell ref="B4:E4"/>
    <mergeCell ref="F4:I4"/>
    <mergeCell ref="A5:A6"/>
    <mergeCell ref="B5:C5"/>
    <mergeCell ref="D5:E5"/>
    <mergeCell ref="F5:G5"/>
    <mergeCell ref="H5:I5"/>
    <mergeCell ref="B20:E20"/>
    <mergeCell ref="F20:I20"/>
    <mergeCell ref="A21:A22"/>
    <mergeCell ref="B21:C21"/>
    <mergeCell ref="D21:E21"/>
    <mergeCell ref="F21:G21"/>
    <mergeCell ref="H21:I21"/>
    <mergeCell ref="A36:A38"/>
    <mergeCell ref="B36:E36"/>
    <mergeCell ref="F36:I36"/>
    <mergeCell ref="B37:C37"/>
    <mergeCell ref="D37:E37"/>
    <mergeCell ref="F37:G37"/>
    <mergeCell ref="H37:I37"/>
    <mergeCell ref="A52:A54"/>
    <mergeCell ref="B52:E52"/>
    <mergeCell ref="F52:I52"/>
    <mergeCell ref="B53:C53"/>
    <mergeCell ref="D53:E53"/>
    <mergeCell ref="F53:G53"/>
    <mergeCell ref="H53:I53"/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view="pageBreakPreview" zoomScale="76" zoomScaleNormal="80" zoomScaleSheetLayoutView="76" workbookViewId="0">
      <selection activeCell="A2" sqref="A2:Q2"/>
    </sheetView>
  </sheetViews>
  <sheetFormatPr defaultColWidth="13.28515625" defaultRowHeight="15.75"/>
  <cols>
    <col min="1" max="1" width="13.140625" style="1315" bestFit="1" customWidth="1"/>
    <col min="2" max="2" width="13.7109375" style="1315" bestFit="1" customWidth="1"/>
    <col min="3" max="3" width="13.28515625" style="1315" bestFit="1" customWidth="1"/>
    <col min="4" max="4" width="13.5703125" style="1315" bestFit="1" customWidth="1"/>
    <col min="5" max="5" width="10.5703125" style="1315" bestFit="1" customWidth="1"/>
    <col min="6" max="6" width="13.5703125" style="1315" bestFit="1" customWidth="1"/>
    <col min="7" max="7" width="13.28515625" style="1315" bestFit="1" customWidth="1"/>
    <col min="8" max="8" width="13.5703125" style="1315" bestFit="1" customWidth="1"/>
    <col min="9" max="9" width="13.140625" style="1315" bestFit="1" customWidth="1"/>
    <col min="10" max="10" width="13.5703125" style="1315" bestFit="1" customWidth="1"/>
    <col min="11" max="11" width="11" style="1315" bestFit="1" customWidth="1"/>
    <col min="12" max="12" width="19.42578125" style="1315" bestFit="1" customWidth="1"/>
    <col min="13" max="17" width="13.42578125" style="1315" bestFit="1" customWidth="1"/>
    <col min="18" max="18" width="10.7109375" style="1315" bestFit="1" customWidth="1"/>
    <col min="19" max="19" width="13.42578125" style="1315" bestFit="1" customWidth="1"/>
    <col min="20" max="20" width="10.140625" style="1315" bestFit="1" customWidth="1"/>
    <col min="21" max="21" width="13.42578125" style="1315" bestFit="1" customWidth="1"/>
    <col min="22" max="22" width="10.85546875" style="1315" bestFit="1" customWidth="1"/>
    <col min="23" max="23" width="19.28515625" style="1315" bestFit="1" customWidth="1"/>
    <col min="24" max="16384" width="13.28515625" style="1315"/>
  </cols>
  <sheetData>
    <row r="1" spans="1:23">
      <c r="A1" s="2400" t="s">
        <v>1278</v>
      </c>
      <c r="B1" s="2400"/>
      <c r="C1" s="2400"/>
      <c r="D1" s="2400"/>
      <c r="E1" s="2400"/>
      <c r="F1" s="2400"/>
      <c r="G1" s="2400"/>
      <c r="H1" s="2400"/>
      <c r="I1" s="2400"/>
      <c r="J1" s="2400"/>
      <c r="K1" s="2400"/>
      <c r="L1" s="2400"/>
      <c r="M1" s="2400"/>
      <c r="N1" s="2400"/>
      <c r="O1" s="2400"/>
      <c r="P1" s="2400"/>
      <c r="Q1" s="2400"/>
    </row>
    <row r="2" spans="1:23">
      <c r="A2" s="2401" t="s">
        <v>244</v>
      </c>
      <c r="B2" s="2401"/>
      <c r="C2" s="2401"/>
      <c r="D2" s="2401"/>
      <c r="E2" s="2401"/>
      <c r="F2" s="2401"/>
      <c r="G2" s="2401"/>
      <c r="H2" s="2401"/>
      <c r="I2" s="2401"/>
      <c r="J2" s="2401"/>
      <c r="K2" s="2401"/>
      <c r="L2" s="2401"/>
      <c r="M2" s="2401"/>
      <c r="N2" s="2401"/>
      <c r="O2" s="2401"/>
      <c r="P2" s="2401"/>
      <c r="Q2" s="2401"/>
    </row>
    <row r="3" spans="1:23" ht="16.5" thickBot="1">
      <c r="A3" s="1540"/>
      <c r="O3" s="1539"/>
      <c r="P3" s="2414" t="s">
        <v>1277</v>
      </c>
      <c r="Q3" s="2414"/>
    </row>
    <row r="4" spans="1:23" ht="21" customHeight="1" thickTop="1">
      <c r="A4" s="2415" t="s">
        <v>76</v>
      </c>
      <c r="B4" s="2417" t="s">
        <v>1276</v>
      </c>
      <c r="C4" s="2418"/>
      <c r="D4" s="2418"/>
      <c r="E4" s="2418"/>
      <c r="F4" s="2418"/>
      <c r="G4" s="2418"/>
      <c r="H4" s="2418"/>
      <c r="I4" s="2418"/>
      <c r="J4" s="2418"/>
      <c r="K4" s="2418"/>
      <c r="L4" s="2418"/>
      <c r="M4" s="2419"/>
      <c r="N4" s="2418" t="s">
        <v>1270</v>
      </c>
      <c r="O4" s="2418"/>
      <c r="P4" s="2418"/>
      <c r="Q4" s="2420"/>
    </row>
    <row r="5" spans="1:23" ht="21" customHeight="1">
      <c r="A5" s="2416"/>
      <c r="B5" s="2421" t="s">
        <v>45</v>
      </c>
      <c r="C5" s="2422"/>
      <c r="D5" s="2422"/>
      <c r="E5" s="2422"/>
      <c r="F5" s="2422"/>
      <c r="G5" s="2423"/>
      <c r="H5" s="2422" t="s">
        <v>58</v>
      </c>
      <c r="I5" s="2422"/>
      <c r="J5" s="2422"/>
      <c r="K5" s="2422"/>
      <c r="L5" s="2422"/>
      <c r="M5" s="2423"/>
      <c r="N5" s="2424" t="s">
        <v>45</v>
      </c>
      <c r="O5" s="2425"/>
      <c r="P5" s="2424" t="s">
        <v>58</v>
      </c>
      <c r="Q5" s="2428"/>
    </row>
    <row r="6" spans="1:23" ht="31.5" customHeight="1">
      <c r="A6" s="2416"/>
      <c r="B6" s="2409" t="s">
        <v>1275</v>
      </c>
      <c r="C6" s="2410"/>
      <c r="D6" s="2409" t="s">
        <v>1274</v>
      </c>
      <c r="E6" s="2410"/>
      <c r="F6" s="2412" t="s">
        <v>1273</v>
      </c>
      <c r="G6" s="2413"/>
      <c r="H6" s="2430" t="s">
        <v>1275</v>
      </c>
      <c r="I6" s="2410"/>
      <c r="J6" s="2409" t="s">
        <v>1274</v>
      </c>
      <c r="K6" s="2410"/>
      <c r="L6" s="2412" t="s">
        <v>1273</v>
      </c>
      <c r="M6" s="2413"/>
      <c r="N6" s="2426"/>
      <c r="O6" s="2427"/>
      <c r="P6" s="2426"/>
      <c r="Q6" s="2429"/>
    </row>
    <row r="7" spans="1:23" ht="21" customHeight="1">
      <c r="A7" s="2416"/>
      <c r="B7" s="1537" t="s">
        <v>1272</v>
      </c>
      <c r="C7" s="1537" t="s">
        <v>1271</v>
      </c>
      <c r="D7" s="1537" t="s">
        <v>1272</v>
      </c>
      <c r="E7" s="1537" t="s">
        <v>1271</v>
      </c>
      <c r="F7" s="1537" t="s">
        <v>1272</v>
      </c>
      <c r="G7" s="1536" t="s">
        <v>1271</v>
      </c>
      <c r="H7" s="1538" t="s">
        <v>1272</v>
      </c>
      <c r="I7" s="1537" t="s">
        <v>1271</v>
      </c>
      <c r="J7" s="1537" t="s">
        <v>1272</v>
      </c>
      <c r="K7" s="1537" t="s">
        <v>1271</v>
      </c>
      <c r="L7" s="1537" t="s">
        <v>1272</v>
      </c>
      <c r="M7" s="1536" t="s">
        <v>1271</v>
      </c>
      <c r="N7" s="1535" t="s">
        <v>1270</v>
      </c>
      <c r="O7" s="1535" t="s">
        <v>1269</v>
      </c>
      <c r="P7" s="1534" t="s">
        <v>1270</v>
      </c>
      <c r="Q7" s="1533" t="s">
        <v>1269</v>
      </c>
    </row>
    <row r="8" spans="1:23" ht="30" customHeight="1">
      <c r="A8" s="1522" t="s">
        <v>121</v>
      </c>
      <c r="B8" s="1524">
        <v>157.83750000000001</v>
      </c>
      <c r="C8" s="1532">
        <v>17405.290125</v>
      </c>
      <c r="D8" s="1519">
        <v>70</v>
      </c>
      <c r="E8" s="1519">
        <v>7718.5</v>
      </c>
      <c r="F8" s="1518">
        <v>87.837500000000006</v>
      </c>
      <c r="G8" s="1518">
        <v>9686.7901249999995</v>
      </c>
      <c r="H8" s="1523">
        <v>182.27499999999998</v>
      </c>
      <c r="I8" s="1532">
        <v>20521.082249999999</v>
      </c>
      <c r="J8" s="1531">
        <v>3.7</v>
      </c>
      <c r="K8" s="1530">
        <v>408.59100000000007</v>
      </c>
      <c r="L8" s="1518">
        <v>178.57499999999999</v>
      </c>
      <c r="M8" s="1518">
        <v>20112.491249999999</v>
      </c>
      <c r="N8" s="1517">
        <v>22040.17</v>
      </c>
      <c r="O8" s="1516">
        <v>320</v>
      </c>
      <c r="P8" s="1529">
        <v>29255.412</v>
      </c>
      <c r="Q8" s="1528">
        <v>420</v>
      </c>
      <c r="S8" s="1318"/>
      <c r="T8" s="1318"/>
      <c r="U8" s="1318"/>
    </row>
    <row r="9" spans="1:23" ht="30" customHeight="1">
      <c r="A9" s="1522" t="s">
        <v>122</v>
      </c>
      <c r="B9" s="1524">
        <v>192.06299999999999</v>
      </c>
      <c r="C9" s="1519">
        <v>21783.822390000001</v>
      </c>
      <c r="D9" s="1519">
        <v>0</v>
      </c>
      <c r="E9" s="1519">
        <v>0</v>
      </c>
      <c r="F9" s="1518">
        <v>192.06299999999999</v>
      </c>
      <c r="G9" s="1518">
        <v>21783.822390000001</v>
      </c>
      <c r="H9" s="1523">
        <v>282.09999999999991</v>
      </c>
      <c r="I9" s="1519">
        <v>32344.770749999996</v>
      </c>
      <c r="J9" s="1518">
        <v>0</v>
      </c>
      <c r="K9" s="1518">
        <v>0</v>
      </c>
      <c r="L9" s="1518">
        <v>282.09999999999991</v>
      </c>
      <c r="M9" s="1518">
        <v>32344.770749999996</v>
      </c>
      <c r="N9" s="1517">
        <v>28421.87</v>
      </c>
      <c r="O9" s="1516">
        <v>400</v>
      </c>
      <c r="P9" s="1515">
        <v>25809.83</v>
      </c>
      <c r="Q9" s="1514">
        <v>360</v>
      </c>
      <c r="R9" s="1527"/>
      <c r="S9" s="1318"/>
      <c r="T9" s="1318"/>
      <c r="U9" s="1318"/>
    </row>
    <row r="10" spans="1:23" ht="30" customHeight="1">
      <c r="A10" s="1522" t="s">
        <v>123</v>
      </c>
      <c r="B10" s="1524">
        <v>419.17</v>
      </c>
      <c r="C10" s="1519">
        <v>49281.63</v>
      </c>
      <c r="D10" s="1519">
        <v>0</v>
      </c>
      <c r="E10" s="1519">
        <v>0</v>
      </c>
      <c r="F10" s="1518">
        <v>419.17</v>
      </c>
      <c r="G10" s="1518">
        <v>49281.63</v>
      </c>
      <c r="H10" s="1523">
        <v>437.79999999999995</v>
      </c>
      <c r="I10" s="1519">
        <v>49761.223000000013</v>
      </c>
      <c r="J10" s="1518">
        <v>0</v>
      </c>
      <c r="K10" s="1518">
        <v>0</v>
      </c>
      <c r="L10" s="1518">
        <v>437.79999999999995</v>
      </c>
      <c r="M10" s="1518">
        <v>49761.223000000013</v>
      </c>
      <c r="N10" s="1517">
        <v>22025.87</v>
      </c>
      <c r="O10" s="1516">
        <v>300</v>
      </c>
      <c r="P10" s="1515">
        <v>19924.12</v>
      </c>
      <c r="Q10" s="1514">
        <v>280</v>
      </c>
      <c r="S10" s="1318"/>
      <c r="T10" s="1318"/>
      <c r="U10" s="1318"/>
    </row>
    <row r="11" spans="1:23" ht="30" customHeight="1">
      <c r="A11" s="1522" t="s">
        <v>124</v>
      </c>
      <c r="B11" s="1524">
        <v>180.38</v>
      </c>
      <c r="C11" s="1519">
        <v>21107.49</v>
      </c>
      <c r="D11" s="1519">
        <v>0</v>
      </c>
      <c r="E11" s="1519">
        <v>0</v>
      </c>
      <c r="F11" s="1518">
        <v>180.38</v>
      </c>
      <c r="G11" s="1518">
        <v>21107.49</v>
      </c>
      <c r="H11" s="1519"/>
      <c r="I11" s="1523"/>
      <c r="J11" s="1519"/>
      <c r="K11" s="1519"/>
      <c r="L11" s="1518">
        <v>0</v>
      </c>
      <c r="M11" s="1518">
        <v>0</v>
      </c>
      <c r="N11" s="1517">
        <v>26320.12</v>
      </c>
      <c r="O11" s="1516">
        <v>360</v>
      </c>
      <c r="P11" s="1515"/>
      <c r="Q11" s="1514"/>
      <c r="S11" s="1318"/>
      <c r="T11" s="1318"/>
      <c r="U11" s="1318"/>
    </row>
    <row r="12" spans="1:23" ht="30" customHeight="1">
      <c r="A12" s="1522" t="s">
        <v>125</v>
      </c>
      <c r="B12" s="1524">
        <v>217.5</v>
      </c>
      <c r="C12" s="1519">
        <v>24778.692499999997</v>
      </c>
      <c r="D12" s="1519">
        <v>0</v>
      </c>
      <c r="E12" s="1519">
        <v>0</v>
      </c>
      <c r="F12" s="1518">
        <v>217.5</v>
      </c>
      <c r="G12" s="1518">
        <v>24778.692499999997</v>
      </c>
      <c r="H12" s="1523"/>
      <c r="I12" s="1519"/>
      <c r="J12" s="1519"/>
      <c r="K12" s="1519"/>
      <c r="L12" s="1518">
        <v>0</v>
      </c>
      <c r="M12" s="1518">
        <v>0</v>
      </c>
      <c r="N12" s="1517">
        <v>25457.27</v>
      </c>
      <c r="O12" s="1516">
        <v>360</v>
      </c>
      <c r="P12" s="1515"/>
      <c r="Q12" s="1514"/>
      <c r="S12" s="1318"/>
      <c r="T12" s="1318"/>
      <c r="U12" s="1318"/>
    </row>
    <row r="13" spans="1:23" ht="30" customHeight="1">
      <c r="A13" s="1522" t="s">
        <v>126</v>
      </c>
      <c r="B13" s="1524">
        <v>298.875</v>
      </c>
      <c r="C13" s="1519">
        <v>33649.246500000001</v>
      </c>
      <c r="D13" s="1519">
        <v>0</v>
      </c>
      <c r="E13" s="1519">
        <v>0</v>
      </c>
      <c r="F13" s="1518">
        <v>298.875</v>
      </c>
      <c r="G13" s="1518">
        <v>33649.246500000001</v>
      </c>
      <c r="H13" s="1523"/>
      <c r="I13" s="1519"/>
      <c r="J13" s="1519"/>
      <c r="K13" s="1519"/>
      <c r="L13" s="1518">
        <v>0</v>
      </c>
      <c r="M13" s="1518">
        <v>0</v>
      </c>
      <c r="N13" s="1517">
        <v>29709.35</v>
      </c>
      <c r="O13" s="1516">
        <v>424</v>
      </c>
      <c r="P13" s="1515"/>
      <c r="Q13" s="1514"/>
      <c r="T13" s="1318"/>
      <c r="U13" s="1318"/>
    </row>
    <row r="14" spans="1:23" ht="30" customHeight="1">
      <c r="A14" s="1522" t="s">
        <v>127</v>
      </c>
      <c r="B14" s="1524">
        <v>327.8</v>
      </c>
      <c r="C14" s="1519">
        <v>37367.839</v>
      </c>
      <c r="D14" s="1519">
        <v>0</v>
      </c>
      <c r="E14" s="1519">
        <v>0</v>
      </c>
      <c r="F14" s="1518">
        <v>327.8</v>
      </c>
      <c r="G14" s="1518">
        <v>37367.839</v>
      </c>
      <c r="H14" s="1523"/>
      <c r="I14" s="1519"/>
      <c r="J14" s="1519"/>
      <c r="K14" s="1519"/>
      <c r="L14" s="1518">
        <v>0</v>
      </c>
      <c r="M14" s="1518">
        <v>0</v>
      </c>
      <c r="N14" s="1517">
        <v>22796.91</v>
      </c>
      <c r="O14" s="1516">
        <v>320</v>
      </c>
      <c r="P14" s="1515"/>
      <c r="Q14" s="1514"/>
      <c r="T14" s="1318"/>
      <c r="U14" s="1318"/>
      <c r="V14" s="1320"/>
      <c r="W14" s="1320"/>
    </row>
    <row r="15" spans="1:23" ht="30" customHeight="1">
      <c r="A15" s="1522" t="s">
        <v>128</v>
      </c>
      <c r="B15" s="1519">
        <v>246.47500000000002</v>
      </c>
      <c r="C15" s="1519">
        <v>27903.655500000001</v>
      </c>
      <c r="D15" s="1519">
        <v>0</v>
      </c>
      <c r="E15" s="1519">
        <v>0</v>
      </c>
      <c r="F15" s="1518">
        <v>246.47500000000002</v>
      </c>
      <c r="G15" s="1518">
        <v>27903.655500000001</v>
      </c>
      <c r="H15" s="1518"/>
      <c r="I15" s="1519"/>
      <c r="J15" s="1519"/>
      <c r="K15" s="1519"/>
      <c r="L15" s="1518">
        <v>0</v>
      </c>
      <c r="M15" s="1518">
        <v>0</v>
      </c>
      <c r="N15" s="1517">
        <v>24119.979999999996</v>
      </c>
      <c r="O15" s="1516">
        <v>340</v>
      </c>
      <c r="P15" s="1515"/>
      <c r="Q15" s="1514"/>
      <c r="T15" s="1318"/>
      <c r="U15" s="1318"/>
      <c r="V15" s="1320"/>
      <c r="W15" s="1320"/>
    </row>
    <row r="16" spans="1:23" ht="30" customHeight="1">
      <c r="A16" s="1522" t="s">
        <v>129</v>
      </c>
      <c r="B16" s="1525">
        <v>241.06</v>
      </c>
      <c r="C16" s="1525">
        <v>26659.37255</v>
      </c>
      <c r="D16" s="1519">
        <v>0</v>
      </c>
      <c r="E16" s="1519">
        <v>0</v>
      </c>
      <c r="F16" s="1518">
        <v>241.06</v>
      </c>
      <c r="G16" s="1518">
        <v>26659.37255</v>
      </c>
      <c r="H16" s="1526"/>
      <c r="I16" s="1525"/>
      <c r="J16" s="1519"/>
      <c r="K16" s="1519"/>
      <c r="L16" s="1518">
        <v>0</v>
      </c>
      <c r="M16" s="1518">
        <v>0</v>
      </c>
      <c r="N16" s="1517">
        <v>23461.980000000003</v>
      </c>
      <c r="O16" s="1516">
        <v>340</v>
      </c>
      <c r="P16" s="1515"/>
      <c r="Q16" s="1514"/>
      <c r="T16" s="1318"/>
      <c r="U16" s="1318"/>
      <c r="V16" s="1320"/>
      <c r="W16" s="1320"/>
    </row>
    <row r="17" spans="1:23" ht="30" customHeight="1">
      <c r="A17" s="1522" t="s">
        <v>130</v>
      </c>
      <c r="B17" s="1524">
        <v>357.77500000000003</v>
      </c>
      <c r="C17" s="1519">
        <v>39863.166750000004</v>
      </c>
      <c r="D17" s="1519">
        <v>0</v>
      </c>
      <c r="E17" s="1519">
        <v>0</v>
      </c>
      <c r="F17" s="1518">
        <v>357.77500000000003</v>
      </c>
      <c r="G17" s="1518">
        <v>39863.166750000004</v>
      </c>
      <c r="H17" s="1523"/>
      <c r="I17" s="1519"/>
      <c r="J17" s="1519"/>
      <c r="K17" s="1519"/>
      <c r="L17" s="1518">
        <v>0</v>
      </c>
      <c r="M17" s="1518">
        <v>0</v>
      </c>
      <c r="N17" s="1517">
        <v>23648.359999999997</v>
      </c>
      <c r="O17" s="1516">
        <v>340</v>
      </c>
      <c r="P17" s="1515"/>
      <c r="Q17" s="1514"/>
      <c r="T17" s="1318"/>
      <c r="U17" s="1318"/>
      <c r="V17" s="1320"/>
      <c r="W17" s="1320"/>
    </row>
    <row r="18" spans="1:23" ht="30" customHeight="1">
      <c r="A18" s="1522" t="s">
        <v>131</v>
      </c>
      <c r="B18" s="1524">
        <v>346.57500000000005</v>
      </c>
      <c r="C18" s="1519">
        <v>38640.774749999997</v>
      </c>
      <c r="D18" s="1519">
        <v>0</v>
      </c>
      <c r="E18" s="1519">
        <v>0</v>
      </c>
      <c r="F18" s="1518">
        <v>346.57500000000005</v>
      </c>
      <c r="G18" s="1518">
        <v>38640.774749999997</v>
      </c>
      <c r="H18" s="1523"/>
      <c r="I18" s="1519"/>
      <c r="J18" s="1519"/>
      <c r="K18" s="1519"/>
      <c r="L18" s="1518">
        <v>0</v>
      </c>
      <c r="M18" s="1518">
        <v>0</v>
      </c>
      <c r="N18" s="1517">
        <v>27830.472000000005</v>
      </c>
      <c r="O18" s="1516">
        <v>400</v>
      </c>
      <c r="P18" s="1515"/>
      <c r="Q18" s="1514"/>
      <c r="T18" s="1318"/>
      <c r="U18" s="1318"/>
      <c r="V18" s="1320"/>
      <c r="W18" s="1320"/>
    </row>
    <row r="19" spans="1:23" ht="30" customHeight="1">
      <c r="A19" s="1522" t="s">
        <v>132</v>
      </c>
      <c r="B19" s="1521">
        <v>273.42500000000001</v>
      </c>
      <c r="C19" s="1519">
        <v>30187.329750000004</v>
      </c>
      <c r="D19" s="1519">
        <v>0</v>
      </c>
      <c r="E19" s="1519">
        <v>0</v>
      </c>
      <c r="F19" s="1518">
        <v>273.42500000000001</v>
      </c>
      <c r="G19" s="1518">
        <v>30187.329750000004</v>
      </c>
      <c r="H19" s="1520"/>
      <c r="I19" s="1519"/>
      <c r="J19" s="1519"/>
      <c r="K19" s="1519"/>
      <c r="L19" s="1518">
        <v>0</v>
      </c>
      <c r="M19" s="1518">
        <v>0</v>
      </c>
      <c r="N19" s="1517">
        <v>23494.149999999998</v>
      </c>
      <c r="O19" s="1516">
        <v>340</v>
      </c>
      <c r="P19" s="1515"/>
      <c r="Q19" s="1514"/>
      <c r="S19" s="1506"/>
      <c r="T19" s="1318"/>
      <c r="U19" s="1318"/>
      <c r="V19" s="1320"/>
      <c r="W19" s="1320"/>
    </row>
    <row r="20" spans="1:23" ht="30" customHeight="1" thickBot="1">
      <c r="A20" s="1513" t="s">
        <v>610</v>
      </c>
      <c r="B20" s="1512">
        <v>3258.9355000000005</v>
      </c>
      <c r="C20" s="1511">
        <v>368628.30981500004</v>
      </c>
      <c r="D20" s="1511">
        <v>70</v>
      </c>
      <c r="E20" s="1511">
        <v>7718.5</v>
      </c>
      <c r="F20" s="1512">
        <v>3188.9355000000005</v>
      </c>
      <c r="G20" s="1511">
        <v>360909.80981500004</v>
      </c>
      <c r="H20" s="1511">
        <v>902.17499999999984</v>
      </c>
      <c r="I20" s="1511">
        <v>102627.076</v>
      </c>
      <c r="J20" s="1511">
        <v>3.7</v>
      </c>
      <c r="K20" s="1511">
        <v>408.59100000000007</v>
      </c>
      <c r="L20" s="1512">
        <v>898.47499999999991</v>
      </c>
      <c r="M20" s="1511">
        <v>102218.48500000002</v>
      </c>
      <c r="N20" s="1510">
        <v>299326.50199999998</v>
      </c>
      <c r="O20" s="1509">
        <v>4244</v>
      </c>
      <c r="P20" s="1508">
        <v>74989.361999999994</v>
      </c>
      <c r="Q20" s="1507">
        <v>1060</v>
      </c>
      <c r="S20" s="1506"/>
      <c r="T20" s="1318"/>
      <c r="U20" s="1318"/>
      <c r="V20" s="1320"/>
      <c r="W20" s="1320"/>
    </row>
    <row r="21" spans="1:23" ht="16.5" thickTop="1">
      <c r="S21" s="1506"/>
      <c r="V21" s="2411"/>
      <c r="W21" s="2411"/>
    </row>
    <row r="22" spans="1:23">
      <c r="V22" s="1320"/>
      <c r="W22" s="1320"/>
    </row>
    <row r="23" spans="1:23">
      <c r="V23" s="1320"/>
      <c r="W23" s="1320"/>
    </row>
    <row r="24" spans="1:23">
      <c r="V24" s="1320"/>
      <c r="W24" s="1320"/>
    </row>
    <row r="25" spans="1:23">
      <c r="V25" s="1320"/>
      <c r="W25" s="1320"/>
    </row>
  </sheetData>
  <mergeCells count="17">
    <mergeCell ref="H6:I6"/>
    <mergeCell ref="J6:K6"/>
    <mergeCell ref="V21:W21"/>
    <mergeCell ref="L6:M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</mergeCells>
  <pageMargins left="0.7" right="0.7" top="1" bottom="1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SheetLayoutView="96" workbookViewId="0">
      <selection activeCell="A2" sqref="A2:J2"/>
    </sheetView>
  </sheetViews>
  <sheetFormatPr defaultRowHeight="15"/>
  <cols>
    <col min="1" max="1" width="11.7109375" style="136" bestFit="1" customWidth="1"/>
    <col min="2" max="3" width="9.140625" style="136" customWidth="1"/>
    <col min="4" max="4" width="10.28515625" style="136" bestFit="1" customWidth="1"/>
    <col min="5" max="5" width="9.7109375" style="136" customWidth="1"/>
    <col min="6" max="6" width="9.140625" style="136" customWidth="1"/>
    <col min="7" max="7" width="10.28515625" style="136" bestFit="1" customWidth="1"/>
    <col min="8" max="8" width="9.28515625" style="136" bestFit="1" customWidth="1"/>
    <col min="9" max="9" width="10.85546875" style="136" bestFit="1" customWidth="1"/>
    <col min="10" max="10" width="10.28515625" style="136" bestFit="1" customWidth="1"/>
    <col min="11" max="244" width="9.140625" style="136"/>
    <col min="245" max="245" width="11.7109375" style="136" bestFit="1" customWidth="1"/>
    <col min="246" max="248" width="0" style="136" hidden="1" customWidth="1"/>
    <col min="249" max="251" width="9.140625" style="136" customWidth="1"/>
    <col min="252" max="252" width="9.7109375" style="136" customWidth="1"/>
    <col min="253" max="253" width="9.140625" style="136" customWidth="1"/>
    <col min="254" max="255" width="9.28515625" style="136" bestFit="1" customWidth="1"/>
    <col min="256" max="256" width="10.85546875" style="136" bestFit="1" customWidth="1"/>
    <col min="257" max="257" width="9.28515625" style="136" customWidth="1"/>
    <col min="258" max="500" width="9.140625" style="136"/>
    <col min="501" max="501" width="11.7109375" style="136" bestFit="1" customWidth="1"/>
    <col min="502" max="504" width="0" style="136" hidden="1" customWidth="1"/>
    <col min="505" max="507" width="9.140625" style="136" customWidth="1"/>
    <col min="508" max="508" width="9.7109375" style="136" customWidth="1"/>
    <col min="509" max="509" width="9.140625" style="136" customWidth="1"/>
    <col min="510" max="511" width="9.28515625" style="136" bestFit="1" customWidth="1"/>
    <col min="512" max="512" width="10.85546875" style="136" bestFit="1" customWidth="1"/>
    <col min="513" max="513" width="9.28515625" style="136" customWidth="1"/>
    <col min="514" max="756" width="9.140625" style="136"/>
    <col min="757" max="757" width="11.7109375" style="136" bestFit="1" customWidth="1"/>
    <col min="758" max="760" width="0" style="136" hidden="1" customWidth="1"/>
    <col min="761" max="763" width="9.140625" style="136" customWidth="1"/>
    <col min="764" max="764" width="9.7109375" style="136" customWidth="1"/>
    <col min="765" max="765" width="9.140625" style="136" customWidth="1"/>
    <col min="766" max="767" width="9.28515625" style="136" bestFit="1" customWidth="1"/>
    <col min="768" max="768" width="10.85546875" style="136" bestFit="1" customWidth="1"/>
    <col min="769" max="769" width="9.28515625" style="136" customWidth="1"/>
    <col min="770" max="1012" width="9.140625" style="136"/>
    <col min="1013" max="1013" width="11.7109375" style="136" bestFit="1" customWidth="1"/>
    <col min="1014" max="1016" width="0" style="136" hidden="1" customWidth="1"/>
    <col min="1017" max="1019" width="9.140625" style="136" customWidth="1"/>
    <col min="1020" max="1020" width="9.7109375" style="136" customWidth="1"/>
    <col min="1021" max="1021" width="9.140625" style="136" customWidth="1"/>
    <col min="1022" max="1023" width="9.28515625" style="136" bestFit="1" customWidth="1"/>
    <col min="1024" max="1024" width="10.85546875" style="136" bestFit="1" customWidth="1"/>
    <col min="1025" max="1025" width="9.28515625" style="136" customWidth="1"/>
    <col min="1026" max="1268" width="9.140625" style="136"/>
    <col min="1269" max="1269" width="11.7109375" style="136" bestFit="1" customWidth="1"/>
    <col min="1270" max="1272" width="0" style="136" hidden="1" customWidth="1"/>
    <col min="1273" max="1275" width="9.140625" style="136" customWidth="1"/>
    <col min="1276" max="1276" width="9.7109375" style="136" customWidth="1"/>
    <col min="1277" max="1277" width="9.140625" style="136" customWidth="1"/>
    <col min="1278" max="1279" width="9.28515625" style="136" bestFit="1" customWidth="1"/>
    <col min="1280" max="1280" width="10.85546875" style="136" bestFit="1" customWidth="1"/>
    <col min="1281" max="1281" width="9.28515625" style="136" customWidth="1"/>
    <col min="1282" max="1524" width="9.140625" style="136"/>
    <col min="1525" max="1525" width="11.7109375" style="136" bestFit="1" customWidth="1"/>
    <col min="1526" max="1528" width="0" style="136" hidden="1" customWidth="1"/>
    <col min="1529" max="1531" width="9.140625" style="136" customWidth="1"/>
    <col min="1532" max="1532" width="9.7109375" style="136" customWidth="1"/>
    <col min="1533" max="1533" width="9.140625" style="136" customWidth="1"/>
    <col min="1534" max="1535" width="9.28515625" style="136" bestFit="1" customWidth="1"/>
    <col min="1536" max="1536" width="10.85546875" style="136" bestFit="1" customWidth="1"/>
    <col min="1537" max="1537" width="9.28515625" style="136" customWidth="1"/>
    <col min="1538" max="1780" width="9.140625" style="136"/>
    <col min="1781" max="1781" width="11.7109375" style="136" bestFit="1" customWidth="1"/>
    <col min="1782" max="1784" width="0" style="136" hidden="1" customWidth="1"/>
    <col min="1785" max="1787" width="9.140625" style="136" customWidth="1"/>
    <col min="1788" max="1788" width="9.7109375" style="136" customWidth="1"/>
    <col min="1789" max="1789" width="9.140625" style="136" customWidth="1"/>
    <col min="1790" max="1791" width="9.28515625" style="136" bestFit="1" customWidth="1"/>
    <col min="1792" max="1792" width="10.85546875" style="136" bestFit="1" customWidth="1"/>
    <col min="1793" max="1793" width="9.28515625" style="136" customWidth="1"/>
    <col min="1794" max="2036" width="9.140625" style="136"/>
    <col min="2037" max="2037" width="11.7109375" style="136" bestFit="1" customWidth="1"/>
    <col min="2038" max="2040" width="0" style="136" hidden="1" customWidth="1"/>
    <col min="2041" max="2043" width="9.140625" style="136" customWidth="1"/>
    <col min="2044" max="2044" width="9.7109375" style="136" customWidth="1"/>
    <col min="2045" max="2045" width="9.140625" style="136" customWidth="1"/>
    <col min="2046" max="2047" width="9.28515625" style="136" bestFit="1" customWidth="1"/>
    <col min="2048" max="2048" width="10.85546875" style="136" bestFit="1" customWidth="1"/>
    <col min="2049" max="2049" width="9.28515625" style="136" customWidth="1"/>
    <col min="2050" max="2292" width="9.140625" style="136"/>
    <col min="2293" max="2293" width="11.7109375" style="136" bestFit="1" customWidth="1"/>
    <col min="2294" max="2296" width="0" style="136" hidden="1" customWidth="1"/>
    <col min="2297" max="2299" width="9.140625" style="136" customWidth="1"/>
    <col min="2300" max="2300" width="9.7109375" style="136" customWidth="1"/>
    <col min="2301" max="2301" width="9.140625" style="136" customWidth="1"/>
    <col min="2302" max="2303" width="9.28515625" style="136" bestFit="1" customWidth="1"/>
    <col min="2304" max="2304" width="10.85546875" style="136" bestFit="1" customWidth="1"/>
    <col min="2305" max="2305" width="9.28515625" style="136" customWidth="1"/>
    <col min="2306" max="2548" width="9.140625" style="136"/>
    <col min="2549" max="2549" width="11.7109375" style="136" bestFit="1" customWidth="1"/>
    <col min="2550" max="2552" width="0" style="136" hidden="1" customWidth="1"/>
    <col min="2553" max="2555" width="9.140625" style="136" customWidth="1"/>
    <col min="2556" max="2556" width="9.7109375" style="136" customWidth="1"/>
    <col min="2557" max="2557" width="9.140625" style="136" customWidth="1"/>
    <col min="2558" max="2559" width="9.28515625" style="136" bestFit="1" customWidth="1"/>
    <col min="2560" max="2560" width="10.85546875" style="136" bestFit="1" customWidth="1"/>
    <col min="2561" max="2561" width="9.28515625" style="136" customWidth="1"/>
    <col min="2562" max="2804" width="9.140625" style="136"/>
    <col min="2805" max="2805" width="11.7109375" style="136" bestFit="1" customWidth="1"/>
    <col min="2806" max="2808" width="0" style="136" hidden="1" customWidth="1"/>
    <col min="2809" max="2811" width="9.140625" style="136" customWidth="1"/>
    <col min="2812" max="2812" width="9.7109375" style="136" customWidth="1"/>
    <col min="2813" max="2813" width="9.140625" style="136" customWidth="1"/>
    <col min="2814" max="2815" width="9.28515625" style="136" bestFit="1" customWidth="1"/>
    <col min="2816" max="2816" width="10.85546875" style="136" bestFit="1" customWidth="1"/>
    <col min="2817" max="2817" width="9.28515625" style="136" customWidth="1"/>
    <col min="2818" max="3060" width="9.140625" style="136"/>
    <col min="3061" max="3061" width="11.7109375" style="136" bestFit="1" customWidth="1"/>
    <col min="3062" max="3064" width="0" style="136" hidden="1" customWidth="1"/>
    <col min="3065" max="3067" width="9.140625" style="136" customWidth="1"/>
    <col min="3068" max="3068" width="9.7109375" style="136" customWidth="1"/>
    <col min="3069" max="3069" width="9.140625" style="136" customWidth="1"/>
    <col min="3070" max="3071" width="9.28515625" style="136" bestFit="1" customWidth="1"/>
    <col min="3072" max="3072" width="10.85546875" style="136" bestFit="1" customWidth="1"/>
    <col min="3073" max="3073" width="9.28515625" style="136" customWidth="1"/>
    <col min="3074" max="3316" width="9.140625" style="136"/>
    <col min="3317" max="3317" width="11.7109375" style="136" bestFit="1" customWidth="1"/>
    <col min="3318" max="3320" width="0" style="136" hidden="1" customWidth="1"/>
    <col min="3321" max="3323" width="9.140625" style="136" customWidth="1"/>
    <col min="3324" max="3324" width="9.7109375" style="136" customWidth="1"/>
    <col min="3325" max="3325" width="9.140625" style="136" customWidth="1"/>
    <col min="3326" max="3327" width="9.28515625" style="136" bestFit="1" customWidth="1"/>
    <col min="3328" max="3328" width="10.85546875" style="136" bestFit="1" customWidth="1"/>
    <col min="3329" max="3329" width="9.28515625" style="136" customWidth="1"/>
    <col min="3330" max="3572" width="9.140625" style="136"/>
    <col min="3573" max="3573" width="11.7109375" style="136" bestFit="1" customWidth="1"/>
    <col min="3574" max="3576" width="0" style="136" hidden="1" customWidth="1"/>
    <col min="3577" max="3579" width="9.140625" style="136" customWidth="1"/>
    <col min="3580" max="3580" width="9.7109375" style="136" customWidth="1"/>
    <col min="3581" max="3581" width="9.140625" style="136" customWidth="1"/>
    <col min="3582" max="3583" width="9.28515625" style="136" bestFit="1" customWidth="1"/>
    <col min="3584" max="3584" width="10.85546875" style="136" bestFit="1" customWidth="1"/>
    <col min="3585" max="3585" width="9.28515625" style="136" customWidth="1"/>
    <col min="3586" max="3828" width="9.140625" style="136"/>
    <col min="3829" max="3829" width="11.7109375" style="136" bestFit="1" customWidth="1"/>
    <col min="3830" max="3832" width="0" style="136" hidden="1" customWidth="1"/>
    <col min="3833" max="3835" width="9.140625" style="136" customWidth="1"/>
    <col min="3836" max="3836" width="9.7109375" style="136" customWidth="1"/>
    <col min="3837" max="3837" width="9.140625" style="136" customWidth="1"/>
    <col min="3838" max="3839" width="9.28515625" style="136" bestFit="1" customWidth="1"/>
    <col min="3840" max="3840" width="10.85546875" style="136" bestFit="1" customWidth="1"/>
    <col min="3841" max="3841" width="9.28515625" style="136" customWidth="1"/>
    <col min="3842" max="4084" width="9.140625" style="136"/>
    <col min="4085" max="4085" width="11.7109375" style="136" bestFit="1" customWidth="1"/>
    <col min="4086" max="4088" width="0" style="136" hidden="1" customWidth="1"/>
    <col min="4089" max="4091" width="9.140625" style="136" customWidth="1"/>
    <col min="4092" max="4092" width="9.7109375" style="136" customWidth="1"/>
    <col min="4093" max="4093" width="9.140625" style="136" customWidth="1"/>
    <col min="4094" max="4095" width="9.28515625" style="136" bestFit="1" customWidth="1"/>
    <col min="4096" max="4096" width="10.85546875" style="136" bestFit="1" customWidth="1"/>
    <col min="4097" max="4097" width="9.28515625" style="136" customWidth="1"/>
    <col min="4098" max="4340" width="9.140625" style="136"/>
    <col min="4341" max="4341" width="11.7109375" style="136" bestFit="1" customWidth="1"/>
    <col min="4342" max="4344" width="0" style="136" hidden="1" customWidth="1"/>
    <col min="4345" max="4347" width="9.140625" style="136" customWidth="1"/>
    <col min="4348" max="4348" width="9.7109375" style="136" customWidth="1"/>
    <col min="4349" max="4349" width="9.140625" style="136" customWidth="1"/>
    <col min="4350" max="4351" width="9.28515625" style="136" bestFit="1" customWidth="1"/>
    <col min="4352" max="4352" width="10.85546875" style="136" bestFit="1" customWidth="1"/>
    <col min="4353" max="4353" width="9.28515625" style="136" customWidth="1"/>
    <col min="4354" max="4596" width="9.140625" style="136"/>
    <col min="4597" max="4597" width="11.7109375" style="136" bestFit="1" customWidth="1"/>
    <col min="4598" max="4600" width="0" style="136" hidden="1" customWidth="1"/>
    <col min="4601" max="4603" width="9.140625" style="136" customWidth="1"/>
    <col min="4604" max="4604" width="9.7109375" style="136" customWidth="1"/>
    <col min="4605" max="4605" width="9.140625" style="136" customWidth="1"/>
    <col min="4606" max="4607" width="9.28515625" style="136" bestFit="1" customWidth="1"/>
    <col min="4608" max="4608" width="10.85546875" style="136" bestFit="1" customWidth="1"/>
    <col min="4609" max="4609" width="9.28515625" style="136" customWidth="1"/>
    <col min="4610" max="4852" width="9.140625" style="136"/>
    <col min="4853" max="4853" width="11.7109375" style="136" bestFit="1" customWidth="1"/>
    <col min="4854" max="4856" width="0" style="136" hidden="1" customWidth="1"/>
    <col min="4857" max="4859" width="9.140625" style="136" customWidth="1"/>
    <col min="4860" max="4860" width="9.7109375" style="136" customWidth="1"/>
    <col min="4861" max="4861" width="9.140625" style="136" customWidth="1"/>
    <col min="4862" max="4863" width="9.28515625" style="136" bestFit="1" customWidth="1"/>
    <col min="4864" max="4864" width="10.85546875" style="136" bestFit="1" customWidth="1"/>
    <col min="4865" max="4865" width="9.28515625" style="136" customWidth="1"/>
    <col min="4866" max="5108" width="9.140625" style="136"/>
    <col min="5109" max="5109" width="11.7109375" style="136" bestFit="1" customWidth="1"/>
    <col min="5110" max="5112" width="0" style="136" hidden="1" customWidth="1"/>
    <col min="5113" max="5115" width="9.140625" style="136" customWidth="1"/>
    <col min="5116" max="5116" width="9.7109375" style="136" customWidth="1"/>
    <col min="5117" max="5117" width="9.140625" style="136" customWidth="1"/>
    <col min="5118" max="5119" width="9.28515625" style="136" bestFit="1" customWidth="1"/>
    <col min="5120" max="5120" width="10.85546875" style="136" bestFit="1" customWidth="1"/>
    <col min="5121" max="5121" width="9.28515625" style="136" customWidth="1"/>
    <col min="5122" max="5364" width="9.140625" style="136"/>
    <col min="5365" max="5365" width="11.7109375" style="136" bestFit="1" customWidth="1"/>
    <col min="5366" max="5368" width="0" style="136" hidden="1" customWidth="1"/>
    <col min="5369" max="5371" width="9.140625" style="136" customWidth="1"/>
    <col min="5372" max="5372" width="9.7109375" style="136" customWidth="1"/>
    <col min="5373" max="5373" width="9.140625" style="136" customWidth="1"/>
    <col min="5374" max="5375" width="9.28515625" style="136" bestFit="1" customWidth="1"/>
    <col min="5376" max="5376" width="10.85546875" style="136" bestFit="1" customWidth="1"/>
    <col min="5377" max="5377" width="9.28515625" style="136" customWidth="1"/>
    <col min="5378" max="5620" width="9.140625" style="136"/>
    <col min="5621" max="5621" width="11.7109375" style="136" bestFit="1" customWidth="1"/>
    <col min="5622" max="5624" width="0" style="136" hidden="1" customWidth="1"/>
    <col min="5625" max="5627" width="9.140625" style="136" customWidth="1"/>
    <col min="5628" max="5628" width="9.7109375" style="136" customWidth="1"/>
    <col min="5629" max="5629" width="9.140625" style="136" customWidth="1"/>
    <col min="5630" max="5631" width="9.28515625" style="136" bestFit="1" customWidth="1"/>
    <col min="5632" max="5632" width="10.85546875" style="136" bestFit="1" customWidth="1"/>
    <col min="5633" max="5633" width="9.28515625" style="136" customWidth="1"/>
    <col min="5634" max="5876" width="9.140625" style="136"/>
    <col min="5877" max="5877" width="11.7109375" style="136" bestFit="1" customWidth="1"/>
    <col min="5878" max="5880" width="0" style="136" hidden="1" customWidth="1"/>
    <col min="5881" max="5883" width="9.140625" style="136" customWidth="1"/>
    <col min="5884" max="5884" width="9.7109375" style="136" customWidth="1"/>
    <col min="5885" max="5885" width="9.140625" style="136" customWidth="1"/>
    <col min="5886" max="5887" width="9.28515625" style="136" bestFit="1" customWidth="1"/>
    <col min="5888" max="5888" width="10.85546875" style="136" bestFit="1" customWidth="1"/>
    <col min="5889" max="5889" width="9.28515625" style="136" customWidth="1"/>
    <col min="5890" max="6132" width="9.140625" style="136"/>
    <col min="6133" max="6133" width="11.7109375" style="136" bestFit="1" customWidth="1"/>
    <col min="6134" max="6136" width="0" style="136" hidden="1" customWidth="1"/>
    <col min="6137" max="6139" width="9.140625" style="136" customWidth="1"/>
    <col min="6140" max="6140" width="9.7109375" style="136" customWidth="1"/>
    <col min="6141" max="6141" width="9.140625" style="136" customWidth="1"/>
    <col min="6142" max="6143" width="9.28515625" style="136" bestFit="1" customWidth="1"/>
    <col min="6144" max="6144" width="10.85546875" style="136" bestFit="1" customWidth="1"/>
    <col min="6145" max="6145" width="9.28515625" style="136" customWidth="1"/>
    <col min="6146" max="6388" width="9.140625" style="136"/>
    <col min="6389" max="6389" width="11.7109375" style="136" bestFit="1" customWidth="1"/>
    <col min="6390" max="6392" width="0" style="136" hidden="1" customWidth="1"/>
    <col min="6393" max="6395" width="9.140625" style="136" customWidth="1"/>
    <col min="6396" max="6396" width="9.7109375" style="136" customWidth="1"/>
    <col min="6397" max="6397" width="9.140625" style="136" customWidth="1"/>
    <col min="6398" max="6399" width="9.28515625" style="136" bestFit="1" customWidth="1"/>
    <col min="6400" max="6400" width="10.85546875" style="136" bestFit="1" customWidth="1"/>
    <col min="6401" max="6401" width="9.28515625" style="136" customWidth="1"/>
    <col min="6402" max="6644" width="9.140625" style="136"/>
    <col min="6645" max="6645" width="11.7109375" style="136" bestFit="1" customWidth="1"/>
    <col min="6646" max="6648" width="0" style="136" hidden="1" customWidth="1"/>
    <col min="6649" max="6651" width="9.140625" style="136" customWidth="1"/>
    <col min="6652" max="6652" width="9.7109375" style="136" customWidth="1"/>
    <col min="6653" max="6653" width="9.140625" style="136" customWidth="1"/>
    <col min="6654" max="6655" width="9.28515625" style="136" bestFit="1" customWidth="1"/>
    <col min="6656" max="6656" width="10.85546875" style="136" bestFit="1" customWidth="1"/>
    <col min="6657" max="6657" width="9.28515625" style="136" customWidth="1"/>
    <col min="6658" max="6900" width="9.140625" style="136"/>
    <col min="6901" max="6901" width="11.7109375" style="136" bestFit="1" customWidth="1"/>
    <col min="6902" max="6904" width="0" style="136" hidden="1" customWidth="1"/>
    <col min="6905" max="6907" width="9.140625" style="136" customWidth="1"/>
    <col min="6908" max="6908" width="9.7109375" style="136" customWidth="1"/>
    <col min="6909" max="6909" width="9.140625" style="136" customWidth="1"/>
    <col min="6910" max="6911" width="9.28515625" style="136" bestFit="1" customWidth="1"/>
    <col min="6912" max="6912" width="10.85546875" style="136" bestFit="1" customWidth="1"/>
    <col min="6913" max="6913" width="9.28515625" style="136" customWidth="1"/>
    <col min="6914" max="7156" width="9.140625" style="136"/>
    <col min="7157" max="7157" width="11.7109375" style="136" bestFit="1" customWidth="1"/>
    <col min="7158" max="7160" width="0" style="136" hidden="1" customWidth="1"/>
    <col min="7161" max="7163" width="9.140625" style="136" customWidth="1"/>
    <col min="7164" max="7164" width="9.7109375" style="136" customWidth="1"/>
    <col min="7165" max="7165" width="9.140625" style="136" customWidth="1"/>
    <col min="7166" max="7167" width="9.28515625" style="136" bestFit="1" customWidth="1"/>
    <col min="7168" max="7168" width="10.85546875" style="136" bestFit="1" customWidth="1"/>
    <col min="7169" max="7169" width="9.28515625" style="136" customWidth="1"/>
    <col min="7170" max="7412" width="9.140625" style="136"/>
    <col min="7413" max="7413" width="11.7109375" style="136" bestFit="1" customWidth="1"/>
    <col min="7414" max="7416" width="0" style="136" hidden="1" customWidth="1"/>
    <col min="7417" max="7419" width="9.140625" style="136" customWidth="1"/>
    <col min="7420" max="7420" width="9.7109375" style="136" customWidth="1"/>
    <col min="7421" max="7421" width="9.140625" style="136" customWidth="1"/>
    <col min="7422" max="7423" width="9.28515625" style="136" bestFit="1" customWidth="1"/>
    <col min="7424" max="7424" width="10.85546875" style="136" bestFit="1" customWidth="1"/>
    <col min="7425" max="7425" width="9.28515625" style="136" customWidth="1"/>
    <col min="7426" max="7668" width="9.140625" style="136"/>
    <col min="7669" max="7669" width="11.7109375" style="136" bestFit="1" customWidth="1"/>
    <col min="7670" max="7672" width="0" style="136" hidden="1" customWidth="1"/>
    <col min="7673" max="7675" width="9.140625" style="136" customWidth="1"/>
    <col min="7676" max="7676" width="9.7109375" style="136" customWidth="1"/>
    <col min="7677" max="7677" width="9.140625" style="136" customWidth="1"/>
    <col min="7678" max="7679" width="9.28515625" style="136" bestFit="1" customWidth="1"/>
    <col min="7680" max="7680" width="10.85546875" style="136" bestFit="1" customWidth="1"/>
    <col min="7681" max="7681" width="9.28515625" style="136" customWidth="1"/>
    <col min="7682" max="7924" width="9.140625" style="136"/>
    <col min="7925" max="7925" width="11.7109375" style="136" bestFit="1" customWidth="1"/>
    <col min="7926" max="7928" width="0" style="136" hidden="1" customWidth="1"/>
    <col min="7929" max="7931" width="9.140625" style="136" customWidth="1"/>
    <col min="7932" max="7932" width="9.7109375" style="136" customWidth="1"/>
    <col min="7933" max="7933" width="9.140625" style="136" customWidth="1"/>
    <col min="7934" max="7935" width="9.28515625" style="136" bestFit="1" customWidth="1"/>
    <col min="7936" max="7936" width="10.85546875" style="136" bestFit="1" customWidth="1"/>
    <col min="7937" max="7937" width="9.28515625" style="136" customWidth="1"/>
    <col min="7938" max="8180" width="9.140625" style="136"/>
    <col min="8181" max="8181" width="11.7109375" style="136" bestFit="1" customWidth="1"/>
    <col min="8182" max="8184" width="0" style="136" hidden="1" customWidth="1"/>
    <col min="8185" max="8187" width="9.140625" style="136" customWidth="1"/>
    <col min="8188" max="8188" width="9.7109375" style="136" customWidth="1"/>
    <col min="8189" max="8189" width="9.140625" style="136" customWidth="1"/>
    <col min="8190" max="8191" width="9.28515625" style="136" bestFit="1" customWidth="1"/>
    <col min="8192" max="8192" width="10.85546875" style="136" bestFit="1" customWidth="1"/>
    <col min="8193" max="8193" width="9.28515625" style="136" customWidth="1"/>
    <col min="8194" max="8436" width="9.140625" style="136"/>
    <col min="8437" max="8437" width="11.7109375" style="136" bestFit="1" customWidth="1"/>
    <col min="8438" max="8440" width="0" style="136" hidden="1" customWidth="1"/>
    <col min="8441" max="8443" width="9.140625" style="136" customWidth="1"/>
    <col min="8444" max="8444" width="9.7109375" style="136" customWidth="1"/>
    <col min="8445" max="8445" width="9.140625" style="136" customWidth="1"/>
    <col min="8446" max="8447" width="9.28515625" style="136" bestFit="1" customWidth="1"/>
    <col min="8448" max="8448" width="10.85546875" style="136" bestFit="1" customWidth="1"/>
    <col min="8449" max="8449" width="9.28515625" style="136" customWidth="1"/>
    <col min="8450" max="8692" width="9.140625" style="136"/>
    <col min="8693" max="8693" width="11.7109375" style="136" bestFit="1" customWidth="1"/>
    <col min="8694" max="8696" width="0" style="136" hidden="1" customWidth="1"/>
    <col min="8697" max="8699" width="9.140625" style="136" customWidth="1"/>
    <col min="8700" max="8700" width="9.7109375" style="136" customWidth="1"/>
    <col min="8701" max="8701" width="9.140625" style="136" customWidth="1"/>
    <col min="8702" max="8703" width="9.28515625" style="136" bestFit="1" customWidth="1"/>
    <col min="8704" max="8704" width="10.85546875" style="136" bestFit="1" customWidth="1"/>
    <col min="8705" max="8705" width="9.28515625" style="136" customWidth="1"/>
    <col min="8706" max="8948" width="9.140625" style="136"/>
    <col min="8949" max="8949" width="11.7109375" style="136" bestFit="1" customWidth="1"/>
    <col min="8950" max="8952" width="0" style="136" hidden="1" customWidth="1"/>
    <col min="8953" max="8955" width="9.140625" style="136" customWidth="1"/>
    <col min="8956" max="8956" width="9.7109375" style="136" customWidth="1"/>
    <col min="8957" max="8957" width="9.140625" style="136" customWidth="1"/>
    <col min="8958" max="8959" width="9.28515625" style="136" bestFit="1" customWidth="1"/>
    <col min="8960" max="8960" width="10.85546875" style="136" bestFit="1" customWidth="1"/>
    <col min="8961" max="8961" width="9.28515625" style="136" customWidth="1"/>
    <col min="8962" max="9204" width="9.140625" style="136"/>
    <col min="9205" max="9205" width="11.7109375" style="136" bestFit="1" customWidth="1"/>
    <col min="9206" max="9208" width="0" style="136" hidden="1" customWidth="1"/>
    <col min="9209" max="9211" width="9.140625" style="136" customWidth="1"/>
    <col min="9212" max="9212" width="9.7109375" style="136" customWidth="1"/>
    <col min="9213" max="9213" width="9.140625" style="136" customWidth="1"/>
    <col min="9214" max="9215" width="9.28515625" style="136" bestFit="1" customWidth="1"/>
    <col min="9216" max="9216" width="10.85546875" style="136" bestFit="1" customWidth="1"/>
    <col min="9217" max="9217" width="9.28515625" style="136" customWidth="1"/>
    <col min="9218" max="9460" width="9.140625" style="136"/>
    <col min="9461" max="9461" width="11.7109375" style="136" bestFit="1" customWidth="1"/>
    <col min="9462" max="9464" width="0" style="136" hidden="1" customWidth="1"/>
    <col min="9465" max="9467" width="9.140625" style="136" customWidth="1"/>
    <col min="9468" max="9468" width="9.7109375" style="136" customWidth="1"/>
    <col min="9469" max="9469" width="9.140625" style="136" customWidth="1"/>
    <col min="9470" max="9471" width="9.28515625" style="136" bestFit="1" customWidth="1"/>
    <col min="9472" max="9472" width="10.85546875" style="136" bestFit="1" customWidth="1"/>
    <col min="9473" max="9473" width="9.28515625" style="136" customWidth="1"/>
    <col min="9474" max="9716" width="9.140625" style="136"/>
    <col min="9717" max="9717" width="11.7109375" style="136" bestFit="1" customWidth="1"/>
    <col min="9718" max="9720" width="0" style="136" hidden="1" customWidth="1"/>
    <col min="9721" max="9723" width="9.140625" style="136" customWidth="1"/>
    <col min="9724" max="9724" width="9.7109375" style="136" customWidth="1"/>
    <col min="9725" max="9725" width="9.140625" style="136" customWidth="1"/>
    <col min="9726" max="9727" width="9.28515625" style="136" bestFit="1" customWidth="1"/>
    <col min="9728" max="9728" width="10.85546875" style="136" bestFit="1" customWidth="1"/>
    <col min="9729" max="9729" width="9.28515625" style="136" customWidth="1"/>
    <col min="9730" max="9972" width="9.140625" style="136"/>
    <col min="9973" max="9973" width="11.7109375" style="136" bestFit="1" customWidth="1"/>
    <col min="9974" max="9976" width="0" style="136" hidden="1" customWidth="1"/>
    <col min="9977" max="9979" width="9.140625" style="136" customWidth="1"/>
    <col min="9980" max="9980" width="9.7109375" style="136" customWidth="1"/>
    <col min="9981" max="9981" width="9.140625" style="136" customWidth="1"/>
    <col min="9982" max="9983" width="9.28515625" style="136" bestFit="1" customWidth="1"/>
    <col min="9984" max="9984" width="10.85546875" style="136" bestFit="1" customWidth="1"/>
    <col min="9985" max="9985" width="9.28515625" style="136" customWidth="1"/>
    <col min="9986" max="10228" width="9.140625" style="136"/>
    <col min="10229" max="10229" width="11.7109375" style="136" bestFit="1" customWidth="1"/>
    <col min="10230" max="10232" width="0" style="136" hidden="1" customWidth="1"/>
    <col min="10233" max="10235" width="9.140625" style="136" customWidth="1"/>
    <col min="10236" max="10236" width="9.7109375" style="136" customWidth="1"/>
    <col min="10237" max="10237" width="9.140625" style="136" customWidth="1"/>
    <col min="10238" max="10239" width="9.28515625" style="136" bestFit="1" customWidth="1"/>
    <col min="10240" max="10240" width="10.85546875" style="136" bestFit="1" customWidth="1"/>
    <col min="10241" max="10241" width="9.28515625" style="136" customWidth="1"/>
    <col min="10242" max="10484" width="9.140625" style="136"/>
    <col min="10485" max="10485" width="11.7109375" style="136" bestFit="1" customWidth="1"/>
    <col min="10486" max="10488" width="0" style="136" hidden="1" customWidth="1"/>
    <col min="10489" max="10491" width="9.140625" style="136" customWidth="1"/>
    <col min="10492" max="10492" width="9.7109375" style="136" customWidth="1"/>
    <col min="10493" max="10493" width="9.140625" style="136" customWidth="1"/>
    <col min="10494" max="10495" width="9.28515625" style="136" bestFit="1" customWidth="1"/>
    <col min="10496" max="10496" width="10.85546875" style="136" bestFit="1" customWidth="1"/>
    <col min="10497" max="10497" width="9.28515625" style="136" customWidth="1"/>
    <col min="10498" max="10740" width="9.140625" style="136"/>
    <col min="10741" max="10741" width="11.7109375" style="136" bestFit="1" customWidth="1"/>
    <col min="10742" max="10744" width="0" style="136" hidden="1" customWidth="1"/>
    <col min="10745" max="10747" width="9.140625" style="136" customWidth="1"/>
    <col min="10748" max="10748" width="9.7109375" style="136" customWidth="1"/>
    <col min="10749" max="10749" width="9.140625" style="136" customWidth="1"/>
    <col min="10750" max="10751" width="9.28515625" style="136" bestFit="1" customWidth="1"/>
    <col min="10752" max="10752" width="10.85546875" style="136" bestFit="1" customWidth="1"/>
    <col min="10753" max="10753" width="9.28515625" style="136" customWidth="1"/>
    <col min="10754" max="10996" width="9.140625" style="136"/>
    <col min="10997" max="10997" width="11.7109375" style="136" bestFit="1" customWidth="1"/>
    <col min="10998" max="11000" width="0" style="136" hidden="1" customWidth="1"/>
    <col min="11001" max="11003" width="9.140625" style="136" customWidth="1"/>
    <col min="11004" max="11004" width="9.7109375" style="136" customWidth="1"/>
    <col min="11005" max="11005" width="9.140625" style="136" customWidth="1"/>
    <col min="11006" max="11007" width="9.28515625" style="136" bestFit="1" customWidth="1"/>
    <col min="11008" max="11008" width="10.85546875" style="136" bestFit="1" customWidth="1"/>
    <col min="11009" max="11009" width="9.28515625" style="136" customWidth="1"/>
    <col min="11010" max="11252" width="9.140625" style="136"/>
    <col min="11253" max="11253" width="11.7109375" style="136" bestFit="1" customWidth="1"/>
    <col min="11254" max="11256" width="0" style="136" hidden="1" customWidth="1"/>
    <col min="11257" max="11259" width="9.140625" style="136" customWidth="1"/>
    <col min="11260" max="11260" width="9.7109375" style="136" customWidth="1"/>
    <col min="11261" max="11261" width="9.140625" style="136" customWidth="1"/>
    <col min="11262" max="11263" width="9.28515625" style="136" bestFit="1" customWidth="1"/>
    <col min="11264" max="11264" width="10.85546875" style="136" bestFit="1" customWidth="1"/>
    <col min="11265" max="11265" width="9.28515625" style="136" customWidth="1"/>
    <col min="11266" max="11508" width="9.140625" style="136"/>
    <col min="11509" max="11509" width="11.7109375" style="136" bestFit="1" customWidth="1"/>
    <col min="11510" max="11512" width="0" style="136" hidden="1" customWidth="1"/>
    <col min="11513" max="11515" width="9.140625" style="136" customWidth="1"/>
    <col min="11516" max="11516" width="9.7109375" style="136" customWidth="1"/>
    <col min="11517" max="11517" width="9.140625" style="136" customWidth="1"/>
    <col min="11518" max="11519" width="9.28515625" style="136" bestFit="1" customWidth="1"/>
    <col min="11520" max="11520" width="10.85546875" style="136" bestFit="1" customWidth="1"/>
    <col min="11521" max="11521" width="9.28515625" style="136" customWidth="1"/>
    <col min="11522" max="11764" width="9.140625" style="136"/>
    <col min="11765" max="11765" width="11.7109375" style="136" bestFit="1" customWidth="1"/>
    <col min="11766" max="11768" width="0" style="136" hidden="1" customWidth="1"/>
    <col min="11769" max="11771" width="9.140625" style="136" customWidth="1"/>
    <col min="11772" max="11772" width="9.7109375" style="136" customWidth="1"/>
    <col min="11773" max="11773" width="9.140625" style="136" customWidth="1"/>
    <col min="11774" max="11775" width="9.28515625" style="136" bestFit="1" customWidth="1"/>
    <col min="11776" max="11776" width="10.85546875" style="136" bestFit="1" customWidth="1"/>
    <col min="11777" max="11777" width="9.28515625" style="136" customWidth="1"/>
    <col min="11778" max="12020" width="9.140625" style="136"/>
    <col min="12021" max="12021" width="11.7109375" style="136" bestFit="1" customWidth="1"/>
    <col min="12022" max="12024" width="0" style="136" hidden="1" customWidth="1"/>
    <col min="12025" max="12027" width="9.140625" style="136" customWidth="1"/>
    <col min="12028" max="12028" width="9.7109375" style="136" customWidth="1"/>
    <col min="12029" max="12029" width="9.140625" style="136" customWidth="1"/>
    <col min="12030" max="12031" width="9.28515625" style="136" bestFit="1" customWidth="1"/>
    <col min="12032" max="12032" width="10.85546875" style="136" bestFit="1" customWidth="1"/>
    <col min="12033" max="12033" width="9.28515625" style="136" customWidth="1"/>
    <col min="12034" max="12276" width="9.140625" style="136"/>
    <col min="12277" max="12277" width="11.7109375" style="136" bestFit="1" customWidth="1"/>
    <col min="12278" max="12280" width="0" style="136" hidden="1" customWidth="1"/>
    <col min="12281" max="12283" width="9.140625" style="136" customWidth="1"/>
    <col min="12284" max="12284" width="9.7109375" style="136" customWidth="1"/>
    <col min="12285" max="12285" width="9.140625" style="136" customWidth="1"/>
    <col min="12286" max="12287" width="9.28515625" style="136" bestFit="1" customWidth="1"/>
    <col min="12288" max="12288" width="10.85546875" style="136" bestFit="1" customWidth="1"/>
    <col min="12289" max="12289" width="9.28515625" style="136" customWidth="1"/>
    <col min="12290" max="12532" width="9.140625" style="136"/>
    <col min="12533" max="12533" width="11.7109375" style="136" bestFit="1" customWidth="1"/>
    <col min="12534" max="12536" width="0" style="136" hidden="1" customWidth="1"/>
    <col min="12537" max="12539" width="9.140625" style="136" customWidth="1"/>
    <col min="12540" max="12540" width="9.7109375" style="136" customWidth="1"/>
    <col min="12541" max="12541" width="9.140625" style="136" customWidth="1"/>
    <col min="12542" max="12543" width="9.28515625" style="136" bestFit="1" customWidth="1"/>
    <col min="12544" max="12544" width="10.85546875" style="136" bestFit="1" customWidth="1"/>
    <col min="12545" max="12545" width="9.28515625" style="136" customWidth="1"/>
    <col min="12546" max="12788" width="9.140625" style="136"/>
    <col min="12789" max="12789" width="11.7109375" style="136" bestFit="1" customWidth="1"/>
    <col min="12790" max="12792" width="0" style="136" hidden="1" customWidth="1"/>
    <col min="12793" max="12795" width="9.140625" style="136" customWidth="1"/>
    <col min="12796" max="12796" width="9.7109375" style="136" customWidth="1"/>
    <col min="12797" max="12797" width="9.140625" style="136" customWidth="1"/>
    <col min="12798" max="12799" width="9.28515625" style="136" bestFit="1" customWidth="1"/>
    <col min="12800" max="12800" width="10.85546875" style="136" bestFit="1" customWidth="1"/>
    <col min="12801" max="12801" width="9.28515625" style="136" customWidth="1"/>
    <col min="12802" max="13044" width="9.140625" style="136"/>
    <col min="13045" max="13045" width="11.7109375" style="136" bestFit="1" customWidth="1"/>
    <col min="13046" max="13048" width="0" style="136" hidden="1" customWidth="1"/>
    <col min="13049" max="13051" width="9.140625" style="136" customWidth="1"/>
    <col min="13052" max="13052" width="9.7109375" style="136" customWidth="1"/>
    <col min="13053" max="13053" width="9.140625" style="136" customWidth="1"/>
    <col min="13054" max="13055" width="9.28515625" style="136" bestFit="1" customWidth="1"/>
    <col min="13056" max="13056" width="10.85546875" style="136" bestFit="1" customWidth="1"/>
    <col min="13057" max="13057" width="9.28515625" style="136" customWidth="1"/>
    <col min="13058" max="13300" width="9.140625" style="136"/>
    <col min="13301" max="13301" width="11.7109375" style="136" bestFit="1" customWidth="1"/>
    <col min="13302" max="13304" width="0" style="136" hidden="1" customWidth="1"/>
    <col min="13305" max="13307" width="9.140625" style="136" customWidth="1"/>
    <col min="13308" max="13308" width="9.7109375" style="136" customWidth="1"/>
    <col min="13309" max="13309" width="9.140625" style="136" customWidth="1"/>
    <col min="13310" max="13311" width="9.28515625" style="136" bestFit="1" customWidth="1"/>
    <col min="13312" max="13312" width="10.85546875" style="136" bestFit="1" customWidth="1"/>
    <col min="13313" max="13313" width="9.28515625" style="136" customWidth="1"/>
    <col min="13314" max="13556" width="9.140625" style="136"/>
    <col min="13557" max="13557" width="11.7109375" style="136" bestFit="1" customWidth="1"/>
    <col min="13558" max="13560" width="0" style="136" hidden="1" customWidth="1"/>
    <col min="13561" max="13563" width="9.140625" style="136" customWidth="1"/>
    <col min="13564" max="13564" width="9.7109375" style="136" customWidth="1"/>
    <col min="13565" max="13565" width="9.140625" style="136" customWidth="1"/>
    <col min="13566" max="13567" width="9.28515625" style="136" bestFit="1" customWidth="1"/>
    <col min="13568" max="13568" width="10.85546875" style="136" bestFit="1" customWidth="1"/>
    <col min="13569" max="13569" width="9.28515625" style="136" customWidth="1"/>
    <col min="13570" max="13812" width="9.140625" style="136"/>
    <col min="13813" max="13813" width="11.7109375" style="136" bestFit="1" customWidth="1"/>
    <col min="13814" max="13816" width="0" style="136" hidden="1" customWidth="1"/>
    <col min="13817" max="13819" width="9.140625" style="136" customWidth="1"/>
    <col min="13820" max="13820" width="9.7109375" style="136" customWidth="1"/>
    <col min="13821" max="13821" width="9.140625" style="136" customWidth="1"/>
    <col min="13822" max="13823" width="9.28515625" style="136" bestFit="1" customWidth="1"/>
    <col min="13824" max="13824" width="10.85546875" style="136" bestFit="1" customWidth="1"/>
    <col min="13825" max="13825" width="9.28515625" style="136" customWidth="1"/>
    <col min="13826" max="14068" width="9.140625" style="136"/>
    <col min="14069" max="14069" width="11.7109375" style="136" bestFit="1" customWidth="1"/>
    <col min="14070" max="14072" width="0" style="136" hidden="1" customWidth="1"/>
    <col min="14073" max="14075" width="9.140625" style="136" customWidth="1"/>
    <col min="14076" max="14076" width="9.7109375" style="136" customWidth="1"/>
    <col min="14077" max="14077" width="9.140625" style="136" customWidth="1"/>
    <col min="14078" max="14079" width="9.28515625" style="136" bestFit="1" customWidth="1"/>
    <col min="14080" max="14080" width="10.85546875" style="136" bestFit="1" customWidth="1"/>
    <col min="14081" max="14081" width="9.28515625" style="136" customWidth="1"/>
    <col min="14082" max="14324" width="9.140625" style="136"/>
    <col min="14325" max="14325" width="11.7109375" style="136" bestFit="1" customWidth="1"/>
    <col min="14326" max="14328" width="0" style="136" hidden="1" customWidth="1"/>
    <col min="14329" max="14331" width="9.140625" style="136" customWidth="1"/>
    <col min="14332" max="14332" width="9.7109375" style="136" customWidth="1"/>
    <col min="14333" max="14333" width="9.140625" style="136" customWidth="1"/>
    <col min="14334" max="14335" width="9.28515625" style="136" bestFit="1" customWidth="1"/>
    <col min="14336" max="14336" width="10.85546875" style="136" bestFit="1" customWidth="1"/>
    <col min="14337" max="14337" width="9.28515625" style="136" customWidth="1"/>
    <col min="14338" max="14580" width="9.140625" style="136"/>
    <col min="14581" max="14581" width="11.7109375" style="136" bestFit="1" customWidth="1"/>
    <col min="14582" max="14584" width="0" style="136" hidden="1" customWidth="1"/>
    <col min="14585" max="14587" width="9.140625" style="136" customWidth="1"/>
    <col min="14588" max="14588" width="9.7109375" style="136" customWidth="1"/>
    <col min="14589" max="14589" width="9.140625" style="136" customWidth="1"/>
    <col min="14590" max="14591" width="9.28515625" style="136" bestFit="1" customWidth="1"/>
    <col min="14592" max="14592" width="10.85546875" style="136" bestFit="1" customWidth="1"/>
    <col min="14593" max="14593" width="9.28515625" style="136" customWidth="1"/>
    <col min="14594" max="14836" width="9.140625" style="136"/>
    <col min="14837" max="14837" width="11.7109375" style="136" bestFit="1" customWidth="1"/>
    <col min="14838" max="14840" width="0" style="136" hidden="1" customWidth="1"/>
    <col min="14841" max="14843" width="9.140625" style="136" customWidth="1"/>
    <col min="14844" max="14844" width="9.7109375" style="136" customWidth="1"/>
    <col min="14845" max="14845" width="9.140625" style="136" customWidth="1"/>
    <col min="14846" max="14847" width="9.28515625" style="136" bestFit="1" customWidth="1"/>
    <col min="14848" max="14848" width="10.85546875" style="136" bestFit="1" customWidth="1"/>
    <col min="14849" max="14849" width="9.28515625" style="136" customWidth="1"/>
    <col min="14850" max="15092" width="9.140625" style="136"/>
    <col min="15093" max="15093" width="11.7109375" style="136" bestFit="1" customWidth="1"/>
    <col min="15094" max="15096" width="0" style="136" hidden="1" customWidth="1"/>
    <col min="15097" max="15099" width="9.140625" style="136" customWidth="1"/>
    <col min="15100" max="15100" width="9.7109375" style="136" customWidth="1"/>
    <col min="15101" max="15101" width="9.140625" style="136" customWidth="1"/>
    <col min="15102" max="15103" width="9.28515625" style="136" bestFit="1" customWidth="1"/>
    <col min="15104" max="15104" width="10.85546875" style="136" bestFit="1" customWidth="1"/>
    <col min="15105" max="15105" width="9.28515625" style="136" customWidth="1"/>
    <col min="15106" max="15348" width="9.140625" style="136"/>
    <col min="15349" max="15349" width="11.7109375" style="136" bestFit="1" customWidth="1"/>
    <col min="15350" max="15352" width="0" style="136" hidden="1" customWidth="1"/>
    <col min="15353" max="15355" width="9.140625" style="136" customWidth="1"/>
    <col min="15356" max="15356" width="9.7109375" style="136" customWidth="1"/>
    <col min="15357" max="15357" width="9.140625" style="136" customWidth="1"/>
    <col min="15358" max="15359" width="9.28515625" style="136" bestFit="1" customWidth="1"/>
    <col min="15360" max="15360" width="10.85546875" style="136" bestFit="1" customWidth="1"/>
    <col min="15361" max="15361" width="9.28515625" style="136" customWidth="1"/>
    <col min="15362" max="15604" width="9.140625" style="136"/>
    <col min="15605" max="15605" width="11.7109375" style="136" bestFit="1" customWidth="1"/>
    <col min="15606" max="15608" width="0" style="136" hidden="1" customWidth="1"/>
    <col min="15609" max="15611" width="9.140625" style="136" customWidth="1"/>
    <col min="15612" max="15612" width="9.7109375" style="136" customWidth="1"/>
    <col min="15613" max="15613" width="9.140625" style="136" customWidth="1"/>
    <col min="15614" max="15615" width="9.28515625" style="136" bestFit="1" customWidth="1"/>
    <col min="15616" max="15616" width="10.85546875" style="136" bestFit="1" customWidth="1"/>
    <col min="15617" max="15617" width="9.28515625" style="136" customWidth="1"/>
    <col min="15618" max="15860" width="9.140625" style="136"/>
    <col min="15861" max="15861" width="11.7109375" style="136" bestFit="1" customWidth="1"/>
    <col min="15862" max="15864" width="0" style="136" hidden="1" customWidth="1"/>
    <col min="15865" max="15867" width="9.140625" style="136" customWidth="1"/>
    <col min="15868" max="15868" width="9.7109375" style="136" customWidth="1"/>
    <col min="15869" max="15869" width="9.140625" style="136" customWidth="1"/>
    <col min="15870" max="15871" width="9.28515625" style="136" bestFit="1" customWidth="1"/>
    <col min="15872" max="15872" width="10.85546875" style="136" bestFit="1" customWidth="1"/>
    <col min="15873" max="15873" width="9.28515625" style="136" customWidth="1"/>
    <col min="15874" max="16116" width="9.140625" style="136"/>
    <col min="16117" max="16117" width="11.7109375" style="136" bestFit="1" customWidth="1"/>
    <col min="16118" max="16120" width="0" style="136" hidden="1" customWidth="1"/>
    <col min="16121" max="16123" width="9.140625" style="136" customWidth="1"/>
    <col min="16124" max="16124" width="9.7109375" style="136" customWidth="1"/>
    <col min="16125" max="16125" width="9.140625" style="136" customWidth="1"/>
    <col min="16126" max="16127" width="9.28515625" style="136" bestFit="1" customWidth="1"/>
    <col min="16128" max="16128" width="10.85546875" style="136" bestFit="1" customWidth="1"/>
    <col min="16129" max="16129" width="9.28515625" style="136" customWidth="1"/>
    <col min="16130" max="16384" width="9.140625" style="136"/>
  </cols>
  <sheetData>
    <row r="1" spans="1:10" ht="15.75">
      <c r="A1" s="1977" t="s">
        <v>134</v>
      </c>
      <c r="B1" s="1977"/>
      <c r="C1" s="1977"/>
      <c r="D1" s="1977"/>
      <c r="E1" s="1977"/>
      <c r="F1" s="1977"/>
      <c r="G1" s="1977"/>
      <c r="H1" s="1977"/>
      <c r="I1" s="1977"/>
      <c r="J1" s="1977"/>
    </row>
    <row r="2" spans="1:10" ht="15.75">
      <c r="A2" s="1978" t="s">
        <v>135</v>
      </c>
      <c r="B2" s="1978"/>
      <c r="C2" s="1978"/>
      <c r="D2" s="1978"/>
      <c r="E2" s="1978"/>
      <c r="F2" s="1978"/>
      <c r="G2" s="1978"/>
      <c r="H2" s="1978"/>
      <c r="I2" s="1978"/>
      <c r="J2" s="1978"/>
    </row>
    <row r="3" spans="1:10" ht="15.75">
      <c r="A3" s="1979" t="s">
        <v>118</v>
      </c>
      <c r="B3" s="1979"/>
      <c r="C3" s="1979"/>
      <c r="D3" s="1979"/>
      <c r="E3" s="1979"/>
      <c r="F3" s="1979"/>
      <c r="G3" s="1979"/>
      <c r="H3" s="1979"/>
      <c r="I3" s="1979"/>
      <c r="J3" s="1979"/>
    </row>
    <row r="4" spans="1:10" ht="16.5" thickBot="1">
      <c r="A4" s="1979"/>
      <c r="B4" s="1979"/>
      <c r="C4" s="1979"/>
      <c r="D4" s="1979"/>
      <c r="E4" s="1979"/>
      <c r="F4" s="1979"/>
      <c r="G4" s="1979"/>
      <c r="H4" s="1979"/>
      <c r="I4" s="1979"/>
      <c r="J4" s="1979"/>
    </row>
    <row r="5" spans="1:10" ht="16.5" thickTop="1">
      <c r="A5" s="1980" t="s">
        <v>76</v>
      </c>
      <c r="B5" s="1982" t="s">
        <v>46</v>
      </c>
      <c r="C5" s="1982"/>
      <c r="D5" s="1982"/>
      <c r="E5" s="1982" t="s">
        <v>45</v>
      </c>
      <c r="F5" s="1982"/>
      <c r="G5" s="1982"/>
      <c r="H5" s="1982" t="s">
        <v>58</v>
      </c>
      <c r="I5" s="1982"/>
      <c r="J5" s="1983"/>
    </row>
    <row r="6" spans="1:10" ht="20.100000000000001" customHeight="1">
      <c r="A6" s="1981"/>
      <c r="B6" s="137" t="s">
        <v>136</v>
      </c>
      <c r="C6" s="137" t="s">
        <v>137</v>
      </c>
      <c r="D6" s="137" t="s">
        <v>138</v>
      </c>
      <c r="E6" s="137" t="s">
        <v>136</v>
      </c>
      <c r="F6" s="137" t="s">
        <v>137</v>
      </c>
      <c r="G6" s="137" t="s">
        <v>138</v>
      </c>
      <c r="H6" s="137" t="s">
        <v>136</v>
      </c>
      <c r="I6" s="137" t="s">
        <v>137</v>
      </c>
      <c r="J6" s="138" t="s">
        <v>138</v>
      </c>
    </row>
    <row r="7" spans="1:10" ht="24.95" customHeight="1">
      <c r="A7" s="139" t="s">
        <v>121</v>
      </c>
      <c r="B7" s="140">
        <v>2.29</v>
      </c>
      <c r="C7" s="141">
        <v>3.4</v>
      </c>
      <c r="D7" s="142">
        <f t="shared" ref="D7:D18" si="0">B7-C7</f>
        <v>-1.1099999999999999</v>
      </c>
      <c r="E7" s="140">
        <v>4.1913131654554689</v>
      </c>
      <c r="F7" s="141">
        <v>3.69</v>
      </c>
      <c r="G7" s="142">
        <f>E7-F7</f>
        <v>0.501313165455469</v>
      </c>
      <c r="H7" s="144">
        <v>6.95</v>
      </c>
      <c r="I7" s="144">
        <v>3.28</v>
      </c>
      <c r="J7" s="1669">
        <f>H7-I7</f>
        <v>3.6700000000000004</v>
      </c>
    </row>
    <row r="8" spans="1:10" ht="24.95" customHeight="1">
      <c r="A8" s="143" t="s">
        <v>122</v>
      </c>
      <c r="B8" s="144">
        <v>3.39</v>
      </c>
      <c r="C8" s="145">
        <v>3.3</v>
      </c>
      <c r="D8" s="144">
        <f t="shared" si="0"/>
        <v>9.0000000000000302E-2</v>
      </c>
      <c r="E8" s="144">
        <v>3.8690226949166657</v>
      </c>
      <c r="F8" s="145">
        <v>3.7</v>
      </c>
      <c r="G8" s="144">
        <f>E8-F8</f>
        <v>0.16902269491666555</v>
      </c>
      <c r="H8" s="144">
        <v>6.16</v>
      </c>
      <c r="I8" s="144">
        <v>3.99</v>
      </c>
      <c r="J8" s="1670">
        <f>H8-I8</f>
        <v>2.17</v>
      </c>
    </row>
    <row r="9" spans="1:10" ht="24.95" customHeight="1">
      <c r="A9" s="143" t="s">
        <v>123</v>
      </c>
      <c r="B9" s="146">
        <v>3.1</v>
      </c>
      <c r="C9" s="145">
        <v>3.6</v>
      </c>
      <c r="D9" s="144">
        <f t="shared" si="0"/>
        <v>-0.5</v>
      </c>
      <c r="E9" s="146">
        <v>4.6796377054679539</v>
      </c>
      <c r="F9" s="145">
        <v>3.38</v>
      </c>
      <c r="G9" s="144">
        <f t="shared" ref="G9:G18" si="1">E9-F9</f>
        <v>1.299637705467954</v>
      </c>
      <c r="H9" s="144">
        <v>6.21</v>
      </c>
      <c r="I9" s="144">
        <v>4.62</v>
      </c>
      <c r="J9" s="1670">
        <f>H9-I9</f>
        <v>1.5899999999999999</v>
      </c>
    </row>
    <row r="10" spans="1:10" ht="24.95" customHeight="1">
      <c r="A10" s="143" t="s">
        <v>124</v>
      </c>
      <c r="B10" s="146">
        <v>3.85</v>
      </c>
      <c r="C10" s="145">
        <v>4.88</v>
      </c>
      <c r="D10" s="144">
        <f t="shared" si="0"/>
        <v>-1.0299999999999998</v>
      </c>
      <c r="E10" s="146">
        <v>4.1459999999999999</v>
      </c>
      <c r="F10" s="145">
        <v>2.33</v>
      </c>
      <c r="G10" s="144">
        <f t="shared" si="1"/>
        <v>1.8159999999999998</v>
      </c>
      <c r="H10" s="147"/>
      <c r="I10" s="147"/>
      <c r="J10" s="148"/>
    </row>
    <row r="11" spans="1:10" ht="24.95" customHeight="1">
      <c r="A11" s="143" t="s">
        <v>125</v>
      </c>
      <c r="B11" s="146">
        <v>4.16</v>
      </c>
      <c r="C11" s="145">
        <v>5.2</v>
      </c>
      <c r="D11" s="144">
        <f t="shared" si="0"/>
        <v>-1.04</v>
      </c>
      <c r="E11" s="146">
        <v>3.710807204803217</v>
      </c>
      <c r="F11" s="145">
        <v>2.11</v>
      </c>
      <c r="G11" s="144">
        <f t="shared" si="1"/>
        <v>1.6008072048032171</v>
      </c>
      <c r="H11" s="147"/>
      <c r="I11" s="147"/>
      <c r="J11" s="148"/>
    </row>
    <row r="12" spans="1:10" ht="24.95" customHeight="1">
      <c r="A12" s="143" t="s">
        <v>126</v>
      </c>
      <c r="B12" s="146">
        <v>4</v>
      </c>
      <c r="C12" s="145">
        <v>5.07</v>
      </c>
      <c r="D12" s="144">
        <f t="shared" si="0"/>
        <v>-1.0700000000000003</v>
      </c>
      <c r="E12" s="146">
        <v>4.5738396624472699</v>
      </c>
      <c r="F12" s="145">
        <v>2.0499999999999998</v>
      </c>
      <c r="G12" s="144">
        <f t="shared" si="1"/>
        <v>2.5238396624472701</v>
      </c>
      <c r="H12" s="147"/>
      <c r="I12" s="147"/>
      <c r="J12" s="148"/>
    </row>
    <row r="13" spans="1:10" ht="24.95" customHeight="1">
      <c r="A13" s="143" t="s">
        <v>127</v>
      </c>
      <c r="B13" s="146">
        <v>4.99</v>
      </c>
      <c r="C13" s="145">
        <v>4.4000000000000004</v>
      </c>
      <c r="D13" s="144">
        <f t="shared" si="0"/>
        <v>0.58999999999999986</v>
      </c>
      <c r="E13" s="149">
        <v>4.3514784946236489</v>
      </c>
      <c r="F13" s="145">
        <v>2.57</v>
      </c>
      <c r="G13" s="144">
        <f t="shared" si="1"/>
        <v>1.781478494623649</v>
      </c>
      <c r="H13" s="147"/>
      <c r="I13" s="147"/>
      <c r="J13" s="148"/>
    </row>
    <row r="14" spans="1:10" ht="24.95" customHeight="1">
      <c r="A14" s="143" t="s">
        <v>128</v>
      </c>
      <c r="B14" s="146">
        <v>5.96</v>
      </c>
      <c r="C14" s="145">
        <v>4.28</v>
      </c>
      <c r="D14" s="144">
        <f t="shared" si="0"/>
        <v>1.6799999999999997</v>
      </c>
      <c r="E14" s="149">
        <v>4.1985053321017745</v>
      </c>
      <c r="F14" s="145">
        <v>2.86</v>
      </c>
      <c r="G14" s="144">
        <f t="shared" si="1"/>
        <v>1.3385053321017746</v>
      </c>
      <c r="H14" s="147"/>
      <c r="I14" s="147"/>
      <c r="J14" s="148"/>
    </row>
    <row r="15" spans="1:10" ht="24.95" customHeight="1">
      <c r="A15" s="143" t="s">
        <v>129</v>
      </c>
      <c r="B15" s="146">
        <v>5.33</v>
      </c>
      <c r="C15" s="145">
        <v>4.5999999999999996</v>
      </c>
      <c r="D15" s="144">
        <f t="shared" si="0"/>
        <v>0.73000000000000043</v>
      </c>
      <c r="E15" s="146">
        <v>4.4347753326081403</v>
      </c>
      <c r="F15" s="145">
        <v>2.92</v>
      </c>
      <c r="G15" s="144">
        <f t="shared" si="1"/>
        <v>1.5147753326081403</v>
      </c>
      <c r="H15" s="147"/>
      <c r="I15" s="147"/>
      <c r="J15" s="148"/>
    </row>
    <row r="16" spans="1:10" ht="24.95" customHeight="1">
      <c r="A16" s="143" t="s">
        <v>130</v>
      </c>
      <c r="B16" s="146">
        <v>4.0999999999999996</v>
      </c>
      <c r="C16" s="145">
        <v>4.9000000000000004</v>
      </c>
      <c r="D16" s="144">
        <f t="shared" si="0"/>
        <v>-0.80000000000000071</v>
      </c>
      <c r="E16" s="146">
        <v>5.25</v>
      </c>
      <c r="F16" s="145">
        <v>3.1</v>
      </c>
      <c r="G16" s="144">
        <f t="shared" si="1"/>
        <v>2.15</v>
      </c>
      <c r="H16" s="147"/>
      <c r="I16" s="147"/>
      <c r="J16" s="148"/>
    </row>
    <row r="17" spans="1:10" ht="24.95" customHeight="1">
      <c r="A17" s="143" t="s">
        <v>131</v>
      </c>
      <c r="B17" s="146">
        <v>4.0999999999999996</v>
      </c>
      <c r="C17" s="145">
        <v>5</v>
      </c>
      <c r="D17" s="144">
        <f t="shared" si="0"/>
        <v>-0.90000000000000036</v>
      </c>
      <c r="E17" s="146">
        <v>6.1668882978723474</v>
      </c>
      <c r="F17" s="145">
        <v>3.2</v>
      </c>
      <c r="G17" s="144">
        <f t="shared" si="1"/>
        <v>2.9668882978723472</v>
      </c>
      <c r="H17" s="147"/>
      <c r="I17" s="147"/>
      <c r="J17" s="148"/>
    </row>
    <row r="18" spans="1:10" ht="24.95" customHeight="1">
      <c r="A18" s="143" t="s">
        <v>132</v>
      </c>
      <c r="B18" s="146">
        <v>4.5999999999999996</v>
      </c>
      <c r="C18" s="145">
        <v>4.17</v>
      </c>
      <c r="D18" s="144">
        <f t="shared" si="0"/>
        <v>0.42999999999999972</v>
      </c>
      <c r="E18" s="146">
        <v>6.020618556701038</v>
      </c>
      <c r="F18" s="145">
        <v>3.15</v>
      </c>
      <c r="G18" s="144">
        <f t="shared" si="1"/>
        <v>2.870618556701038</v>
      </c>
      <c r="H18" s="147"/>
      <c r="I18" s="147"/>
      <c r="J18" s="148"/>
    </row>
    <row r="19" spans="1:10" ht="24.95" customHeight="1" thickBot="1">
      <c r="A19" s="150" t="s">
        <v>133</v>
      </c>
      <c r="B19" s="151">
        <f t="shared" ref="B19:H19" si="2">AVERAGE(B7:B18)</f>
        <v>4.1558333333333337</v>
      </c>
      <c r="C19" s="151">
        <f t="shared" si="2"/>
        <v>4.4000000000000004</v>
      </c>
      <c r="D19" s="151">
        <f t="shared" si="2"/>
        <v>-0.24416666666666678</v>
      </c>
      <c r="E19" s="151">
        <f t="shared" si="2"/>
        <v>4.6327405372497941</v>
      </c>
      <c r="F19" s="151">
        <f t="shared" si="2"/>
        <v>2.9216666666666669</v>
      </c>
      <c r="G19" s="151">
        <f t="shared" si="2"/>
        <v>1.7110738705831272</v>
      </c>
      <c r="H19" s="151">
        <f t="shared" si="2"/>
        <v>6.44</v>
      </c>
      <c r="I19" s="151">
        <f>AVERAGE(I7:I18)</f>
        <v>3.9633333333333334</v>
      </c>
      <c r="J19" s="1935">
        <f>AVERAGE(J7:J18)</f>
        <v>2.4766666666666666</v>
      </c>
    </row>
    <row r="20" spans="1:10" ht="14.25" customHeight="1" thickTop="1">
      <c r="A20" s="152" t="s">
        <v>139</v>
      </c>
      <c r="B20" s="153"/>
      <c r="C20" s="153"/>
      <c r="D20" s="153"/>
      <c r="E20" s="153"/>
      <c r="F20" s="153"/>
    </row>
    <row r="21" spans="1:10" ht="11.25" customHeight="1">
      <c r="A21" s="153" t="s">
        <v>140</v>
      </c>
      <c r="B21" s="154"/>
      <c r="C21" s="154"/>
      <c r="D21" s="154"/>
      <c r="E21" s="154"/>
      <c r="F21" s="154"/>
      <c r="G21" s="155"/>
      <c r="H21" s="155"/>
      <c r="I21" s="155"/>
      <c r="J21" s="155"/>
    </row>
    <row r="22" spans="1:10" ht="15.75" customHeight="1">
      <c r="A22" s="156" t="s">
        <v>141</v>
      </c>
      <c r="B22" s="154"/>
      <c r="C22" s="154"/>
      <c r="D22" s="154"/>
      <c r="E22" s="154"/>
      <c r="F22" s="154"/>
      <c r="G22" s="154"/>
      <c r="H22" s="154"/>
      <c r="I22" s="154"/>
      <c r="J22" s="154"/>
    </row>
    <row r="23" spans="1:10">
      <c r="A23" s="157"/>
      <c r="B23" s="157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2"/>
  <sheetViews>
    <sheetView showGridLines="0" zoomScaleSheetLayoutView="84" workbookViewId="0">
      <pane xSplit="7" ySplit="5" topLeftCell="H6" activePane="bottomRight" state="frozen"/>
      <selection activeCell="A2" sqref="A2:B2"/>
      <selection pane="topRight" activeCell="A2" sqref="A2:B2"/>
      <selection pane="bottomLeft" activeCell="A2" sqref="A2:B2"/>
      <selection pane="bottomRight" activeCell="AL28" sqref="AL28"/>
    </sheetView>
  </sheetViews>
  <sheetFormatPr defaultRowHeight="15.75"/>
  <cols>
    <col min="1" max="1" width="71" style="1541" bestFit="1" customWidth="1"/>
    <col min="2" max="10" width="12.85546875" style="1541" hidden="1" customWidth="1"/>
    <col min="11" max="11" width="12.85546875" style="1541" customWidth="1"/>
    <col min="12" max="18" width="12.85546875" style="1541" hidden="1" customWidth="1"/>
    <col min="19" max="22" width="11.140625" style="1541" hidden="1" customWidth="1"/>
    <col min="23" max="23" width="11.140625" style="1541" customWidth="1"/>
    <col min="24" max="25" width="11.140625" style="1541" hidden="1" customWidth="1"/>
    <col min="26" max="26" width="11.140625" style="1541" customWidth="1"/>
    <col min="27" max="28" width="11.140625" style="1541" hidden="1" customWidth="1"/>
    <col min="29" max="38" width="11.140625" style="1541" customWidth="1"/>
    <col min="39" max="261" width="9.140625" style="1541"/>
    <col min="262" max="262" width="53.28515625" style="1541" customWidth="1"/>
    <col min="263" max="268" width="9.140625" style="1541" customWidth="1"/>
    <col min="269" max="271" width="12.85546875" style="1541" customWidth="1"/>
    <col min="272" max="277" width="12.85546875" style="1541" bestFit="1" customWidth="1"/>
    <col min="278" max="279" width="12.85546875" style="1541" customWidth="1"/>
    <col min="280" max="281" width="11.140625" style="1541" customWidth="1"/>
    <col min="282" max="517" width="9.140625" style="1541"/>
    <col min="518" max="518" width="53.28515625" style="1541" customWidth="1"/>
    <col min="519" max="524" width="9.140625" style="1541" customWidth="1"/>
    <col min="525" max="527" width="12.85546875" style="1541" customWidth="1"/>
    <col min="528" max="533" width="12.85546875" style="1541" bestFit="1" customWidth="1"/>
    <col min="534" max="535" width="12.85546875" style="1541" customWidth="1"/>
    <col min="536" max="537" width="11.140625" style="1541" customWidth="1"/>
    <col min="538" max="773" width="9.140625" style="1541"/>
    <col min="774" max="774" width="53.28515625" style="1541" customWidth="1"/>
    <col min="775" max="780" width="9.140625" style="1541" customWidth="1"/>
    <col min="781" max="783" width="12.85546875" style="1541" customWidth="1"/>
    <col min="784" max="789" width="12.85546875" style="1541" bestFit="1" customWidth="1"/>
    <col min="790" max="791" width="12.85546875" style="1541" customWidth="1"/>
    <col min="792" max="793" width="11.140625" style="1541" customWidth="1"/>
    <col min="794" max="1029" width="9.140625" style="1541"/>
    <col min="1030" max="1030" width="53.28515625" style="1541" customWidth="1"/>
    <col min="1031" max="1036" width="9.140625" style="1541" customWidth="1"/>
    <col min="1037" max="1039" width="12.85546875" style="1541" customWidth="1"/>
    <col min="1040" max="1045" width="12.85546875" style="1541" bestFit="1" customWidth="1"/>
    <col min="1046" max="1047" width="12.85546875" style="1541" customWidth="1"/>
    <col min="1048" max="1049" width="11.140625" style="1541" customWidth="1"/>
    <col min="1050" max="1285" width="9.140625" style="1541"/>
    <col min="1286" max="1286" width="53.28515625" style="1541" customWidth="1"/>
    <col min="1287" max="1292" width="9.140625" style="1541" customWidth="1"/>
    <col min="1293" max="1295" width="12.85546875" style="1541" customWidth="1"/>
    <col min="1296" max="1301" width="12.85546875" style="1541" bestFit="1" customWidth="1"/>
    <col min="1302" max="1303" width="12.85546875" style="1541" customWidth="1"/>
    <col min="1304" max="1305" width="11.140625" style="1541" customWidth="1"/>
    <col min="1306" max="1541" width="9.140625" style="1541"/>
    <col min="1542" max="1542" width="53.28515625" style="1541" customWidth="1"/>
    <col min="1543" max="1548" width="9.140625" style="1541" customWidth="1"/>
    <col min="1549" max="1551" width="12.85546875" style="1541" customWidth="1"/>
    <col min="1552" max="1557" width="12.85546875" style="1541" bestFit="1" customWidth="1"/>
    <col min="1558" max="1559" width="12.85546875" style="1541" customWidth="1"/>
    <col min="1560" max="1561" width="11.140625" style="1541" customWidth="1"/>
    <col min="1562" max="1797" width="9.140625" style="1541"/>
    <col min="1798" max="1798" width="53.28515625" style="1541" customWidth="1"/>
    <col min="1799" max="1804" width="9.140625" style="1541" customWidth="1"/>
    <col min="1805" max="1807" width="12.85546875" style="1541" customWidth="1"/>
    <col min="1808" max="1813" width="12.85546875" style="1541" bestFit="1" customWidth="1"/>
    <col min="1814" max="1815" width="12.85546875" style="1541" customWidth="1"/>
    <col min="1816" max="1817" width="11.140625" style="1541" customWidth="1"/>
    <col min="1818" max="2053" width="9.140625" style="1541"/>
    <col min="2054" max="2054" width="53.28515625" style="1541" customWidth="1"/>
    <col min="2055" max="2060" width="9.140625" style="1541" customWidth="1"/>
    <col min="2061" max="2063" width="12.85546875" style="1541" customWidth="1"/>
    <col min="2064" max="2069" width="12.85546875" style="1541" bestFit="1" customWidth="1"/>
    <col min="2070" max="2071" width="12.85546875" style="1541" customWidth="1"/>
    <col min="2072" max="2073" width="11.140625" style="1541" customWidth="1"/>
    <col min="2074" max="2309" width="9.140625" style="1541"/>
    <col min="2310" max="2310" width="53.28515625" style="1541" customWidth="1"/>
    <col min="2311" max="2316" width="9.140625" style="1541" customWidth="1"/>
    <col min="2317" max="2319" width="12.85546875" style="1541" customWidth="1"/>
    <col min="2320" max="2325" width="12.85546875" style="1541" bestFit="1" customWidth="1"/>
    <col min="2326" max="2327" width="12.85546875" style="1541" customWidth="1"/>
    <col min="2328" max="2329" width="11.140625" style="1541" customWidth="1"/>
    <col min="2330" max="2565" width="9.140625" style="1541"/>
    <col min="2566" max="2566" width="53.28515625" style="1541" customWidth="1"/>
    <col min="2567" max="2572" width="9.140625" style="1541" customWidth="1"/>
    <col min="2573" max="2575" width="12.85546875" style="1541" customWidth="1"/>
    <col min="2576" max="2581" width="12.85546875" style="1541" bestFit="1" customWidth="1"/>
    <col min="2582" max="2583" width="12.85546875" style="1541" customWidth="1"/>
    <col min="2584" max="2585" width="11.140625" style="1541" customWidth="1"/>
    <col min="2586" max="2821" width="9.140625" style="1541"/>
    <col min="2822" max="2822" width="53.28515625" style="1541" customWidth="1"/>
    <col min="2823" max="2828" width="9.140625" style="1541" customWidth="1"/>
    <col min="2829" max="2831" width="12.85546875" style="1541" customWidth="1"/>
    <col min="2832" max="2837" width="12.85546875" style="1541" bestFit="1" customWidth="1"/>
    <col min="2838" max="2839" width="12.85546875" style="1541" customWidth="1"/>
    <col min="2840" max="2841" width="11.140625" style="1541" customWidth="1"/>
    <col min="2842" max="3077" width="9.140625" style="1541"/>
    <col min="3078" max="3078" width="53.28515625" style="1541" customWidth="1"/>
    <col min="3079" max="3084" width="9.140625" style="1541" customWidth="1"/>
    <col min="3085" max="3087" width="12.85546875" style="1541" customWidth="1"/>
    <col min="3088" max="3093" width="12.85546875" style="1541" bestFit="1" customWidth="1"/>
    <col min="3094" max="3095" width="12.85546875" style="1541" customWidth="1"/>
    <col min="3096" max="3097" width="11.140625" style="1541" customWidth="1"/>
    <col min="3098" max="3333" width="9.140625" style="1541"/>
    <col min="3334" max="3334" width="53.28515625" style="1541" customWidth="1"/>
    <col min="3335" max="3340" width="9.140625" style="1541" customWidth="1"/>
    <col min="3341" max="3343" width="12.85546875" style="1541" customWidth="1"/>
    <col min="3344" max="3349" width="12.85546875" style="1541" bestFit="1" customWidth="1"/>
    <col min="3350" max="3351" width="12.85546875" style="1541" customWidth="1"/>
    <col min="3352" max="3353" width="11.140625" style="1541" customWidth="1"/>
    <col min="3354" max="3589" width="9.140625" style="1541"/>
    <col min="3590" max="3590" width="53.28515625" style="1541" customWidth="1"/>
    <col min="3591" max="3596" width="9.140625" style="1541" customWidth="1"/>
    <col min="3597" max="3599" width="12.85546875" style="1541" customWidth="1"/>
    <col min="3600" max="3605" width="12.85546875" style="1541" bestFit="1" customWidth="1"/>
    <col min="3606" max="3607" width="12.85546875" style="1541" customWidth="1"/>
    <col min="3608" max="3609" width="11.140625" style="1541" customWidth="1"/>
    <col min="3610" max="3845" width="9.140625" style="1541"/>
    <col min="3846" max="3846" width="53.28515625" style="1541" customWidth="1"/>
    <col min="3847" max="3852" width="9.140625" style="1541" customWidth="1"/>
    <col min="3853" max="3855" width="12.85546875" style="1541" customWidth="1"/>
    <col min="3856" max="3861" width="12.85546875" style="1541" bestFit="1" customWidth="1"/>
    <col min="3862" max="3863" width="12.85546875" style="1541" customWidth="1"/>
    <col min="3864" max="3865" width="11.140625" style="1541" customWidth="1"/>
    <col min="3866" max="4101" width="9.140625" style="1541"/>
    <col min="4102" max="4102" width="53.28515625" style="1541" customWidth="1"/>
    <col min="4103" max="4108" width="9.140625" style="1541" customWidth="1"/>
    <col min="4109" max="4111" width="12.85546875" style="1541" customWidth="1"/>
    <col min="4112" max="4117" width="12.85546875" style="1541" bestFit="1" customWidth="1"/>
    <col min="4118" max="4119" width="12.85546875" style="1541" customWidth="1"/>
    <col min="4120" max="4121" width="11.140625" style="1541" customWidth="1"/>
    <col min="4122" max="4357" width="9.140625" style="1541"/>
    <col min="4358" max="4358" width="53.28515625" style="1541" customWidth="1"/>
    <col min="4359" max="4364" width="9.140625" style="1541" customWidth="1"/>
    <col min="4365" max="4367" width="12.85546875" style="1541" customWidth="1"/>
    <col min="4368" max="4373" width="12.85546875" style="1541" bestFit="1" customWidth="1"/>
    <col min="4374" max="4375" width="12.85546875" style="1541" customWidth="1"/>
    <col min="4376" max="4377" width="11.140625" style="1541" customWidth="1"/>
    <col min="4378" max="4613" width="9.140625" style="1541"/>
    <col min="4614" max="4614" width="53.28515625" style="1541" customWidth="1"/>
    <col min="4615" max="4620" width="9.140625" style="1541" customWidth="1"/>
    <col min="4621" max="4623" width="12.85546875" style="1541" customWidth="1"/>
    <col min="4624" max="4629" width="12.85546875" style="1541" bestFit="1" customWidth="1"/>
    <col min="4630" max="4631" width="12.85546875" style="1541" customWidth="1"/>
    <col min="4632" max="4633" width="11.140625" style="1541" customWidth="1"/>
    <col min="4634" max="4869" width="9.140625" style="1541"/>
    <col min="4870" max="4870" width="53.28515625" style="1541" customWidth="1"/>
    <col min="4871" max="4876" width="9.140625" style="1541" customWidth="1"/>
    <col min="4877" max="4879" width="12.85546875" style="1541" customWidth="1"/>
    <col min="4880" max="4885" width="12.85546875" style="1541" bestFit="1" customWidth="1"/>
    <col min="4886" max="4887" width="12.85546875" style="1541" customWidth="1"/>
    <col min="4888" max="4889" width="11.140625" style="1541" customWidth="1"/>
    <col min="4890" max="5125" width="9.140625" style="1541"/>
    <col min="5126" max="5126" width="53.28515625" style="1541" customWidth="1"/>
    <col min="5127" max="5132" width="9.140625" style="1541" customWidth="1"/>
    <col min="5133" max="5135" width="12.85546875" style="1541" customWidth="1"/>
    <col min="5136" max="5141" width="12.85546875" style="1541" bestFit="1" customWidth="1"/>
    <col min="5142" max="5143" width="12.85546875" style="1541" customWidth="1"/>
    <col min="5144" max="5145" width="11.140625" style="1541" customWidth="1"/>
    <col min="5146" max="5381" width="9.140625" style="1541"/>
    <col min="5382" max="5382" width="53.28515625" style="1541" customWidth="1"/>
    <col min="5383" max="5388" width="9.140625" style="1541" customWidth="1"/>
    <col min="5389" max="5391" width="12.85546875" style="1541" customWidth="1"/>
    <col min="5392" max="5397" width="12.85546875" style="1541" bestFit="1" customWidth="1"/>
    <col min="5398" max="5399" width="12.85546875" style="1541" customWidth="1"/>
    <col min="5400" max="5401" width="11.140625" style="1541" customWidth="1"/>
    <col min="5402" max="5637" width="9.140625" style="1541"/>
    <col min="5638" max="5638" width="53.28515625" style="1541" customWidth="1"/>
    <col min="5639" max="5644" width="9.140625" style="1541" customWidth="1"/>
    <col min="5645" max="5647" width="12.85546875" style="1541" customWidth="1"/>
    <col min="5648" max="5653" width="12.85546875" style="1541" bestFit="1" customWidth="1"/>
    <col min="5654" max="5655" width="12.85546875" style="1541" customWidth="1"/>
    <col min="5656" max="5657" width="11.140625" style="1541" customWidth="1"/>
    <col min="5658" max="5893" width="9.140625" style="1541"/>
    <col min="5894" max="5894" width="53.28515625" style="1541" customWidth="1"/>
    <col min="5895" max="5900" width="9.140625" style="1541" customWidth="1"/>
    <col min="5901" max="5903" width="12.85546875" style="1541" customWidth="1"/>
    <col min="5904" max="5909" width="12.85546875" style="1541" bestFit="1" customWidth="1"/>
    <col min="5910" max="5911" width="12.85546875" style="1541" customWidth="1"/>
    <col min="5912" max="5913" width="11.140625" style="1541" customWidth="1"/>
    <col min="5914" max="6149" width="9.140625" style="1541"/>
    <col min="6150" max="6150" width="53.28515625" style="1541" customWidth="1"/>
    <col min="6151" max="6156" width="9.140625" style="1541" customWidth="1"/>
    <col min="6157" max="6159" width="12.85546875" style="1541" customWidth="1"/>
    <col min="6160" max="6165" width="12.85546875" style="1541" bestFit="1" customWidth="1"/>
    <col min="6166" max="6167" width="12.85546875" style="1541" customWidth="1"/>
    <col min="6168" max="6169" width="11.140625" style="1541" customWidth="1"/>
    <col min="6170" max="6405" width="9.140625" style="1541"/>
    <col min="6406" max="6406" width="53.28515625" style="1541" customWidth="1"/>
    <col min="6407" max="6412" width="9.140625" style="1541" customWidth="1"/>
    <col min="6413" max="6415" width="12.85546875" style="1541" customWidth="1"/>
    <col min="6416" max="6421" width="12.85546875" style="1541" bestFit="1" customWidth="1"/>
    <col min="6422" max="6423" width="12.85546875" style="1541" customWidth="1"/>
    <col min="6424" max="6425" width="11.140625" style="1541" customWidth="1"/>
    <col min="6426" max="6661" width="9.140625" style="1541"/>
    <col min="6662" max="6662" width="53.28515625" style="1541" customWidth="1"/>
    <col min="6663" max="6668" width="9.140625" style="1541" customWidth="1"/>
    <col min="6669" max="6671" width="12.85546875" style="1541" customWidth="1"/>
    <col min="6672" max="6677" width="12.85546875" style="1541" bestFit="1" customWidth="1"/>
    <col min="6678" max="6679" width="12.85546875" style="1541" customWidth="1"/>
    <col min="6680" max="6681" width="11.140625" style="1541" customWidth="1"/>
    <col min="6682" max="6917" width="9.140625" style="1541"/>
    <col min="6918" max="6918" width="53.28515625" style="1541" customWidth="1"/>
    <col min="6919" max="6924" width="9.140625" style="1541" customWidth="1"/>
    <col min="6925" max="6927" width="12.85546875" style="1541" customWidth="1"/>
    <col min="6928" max="6933" width="12.85546875" style="1541" bestFit="1" customWidth="1"/>
    <col min="6934" max="6935" width="12.85546875" style="1541" customWidth="1"/>
    <col min="6936" max="6937" width="11.140625" style="1541" customWidth="1"/>
    <col min="6938" max="7173" width="9.140625" style="1541"/>
    <col min="7174" max="7174" width="53.28515625" style="1541" customWidth="1"/>
    <col min="7175" max="7180" width="9.140625" style="1541" customWidth="1"/>
    <col min="7181" max="7183" width="12.85546875" style="1541" customWidth="1"/>
    <col min="7184" max="7189" width="12.85546875" style="1541" bestFit="1" customWidth="1"/>
    <col min="7190" max="7191" width="12.85546875" style="1541" customWidth="1"/>
    <col min="7192" max="7193" width="11.140625" style="1541" customWidth="1"/>
    <col min="7194" max="7429" width="9.140625" style="1541"/>
    <col min="7430" max="7430" width="53.28515625" style="1541" customWidth="1"/>
    <col min="7431" max="7436" width="9.140625" style="1541" customWidth="1"/>
    <col min="7437" max="7439" width="12.85546875" style="1541" customWidth="1"/>
    <col min="7440" max="7445" width="12.85546875" style="1541" bestFit="1" customWidth="1"/>
    <col min="7446" max="7447" width="12.85546875" style="1541" customWidth="1"/>
    <col min="7448" max="7449" width="11.140625" style="1541" customWidth="1"/>
    <col min="7450" max="7685" width="9.140625" style="1541"/>
    <col min="7686" max="7686" width="53.28515625" style="1541" customWidth="1"/>
    <col min="7687" max="7692" width="9.140625" style="1541" customWidth="1"/>
    <col min="7693" max="7695" width="12.85546875" style="1541" customWidth="1"/>
    <col min="7696" max="7701" width="12.85546875" style="1541" bestFit="1" customWidth="1"/>
    <col min="7702" max="7703" width="12.85546875" style="1541" customWidth="1"/>
    <col min="7704" max="7705" width="11.140625" style="1541" customWidth="1"/>
    <col min="7706" max="7941" width="9.140625" style="1541"/>
    <col min="7942" max="7942" width="53.28515625" style="1541" customWidth="1"/>
    <col min="7943" max="7948" width="9.140625" style="1541" customWidth="1"/>
    <col min="7949" max="7951" width="12.85546875" style="1541" customWidth="1"/>
    <col min="7952" max="7957" width="12.85546875" style="1541" bestFit="1" customWidth="1"/>
    <col min="7958" max="7959" width="12.85546875" style="1541" customWidth="1"/>
    <col min="7960" max="7961" width="11.140625" style="1541" customWidth="1"/>
    <col min="7962" max="8197" width="9.140625" style="1541"/>
    <col min="8198" max="8198" width="53.28515625" style="1541" customWidth="1"/>
    <col min="8199" max="8204" width="9.140625" style="1541" customWidth="1"/>
    <col min="8205" max="8207" width="12.85546875" style="1541" customWidth="1"/>
    <col min="8208" max="8213" width="12.85546875" style="1541" bestFit="1" customWidth="1"/>
    <col min="8214" max="8215" width="12.85546875" style="1541" customWidth="1"/>
    <col min="8216" max="8217" width="11.140625" style="1541" customWidth="1"/>
    <col min="8218" max="8453" width="9.140625" style="1541"/>
    <col min="8454" max="8454" width="53.28515625" style="1541" customWidth="1"/>
    <col min="8455" max="8460" width="9.140625" style="1541" customWidth="1"/>
    <col min="8461" max="8463" width="12.85546875" style="1541" customWidth="1"/>
    <col min="8464" max="8469" width="12.85546875" style="1541" bestFit="1" customWidth="1"/>
    <col min="8470" max="8471" width="12.85546875" style="1541" customWidth="1"/>
    <col min="8472" max="8473" width="11.140625" style="1541" customWidth="1"/>
    <col min="8474" max="8709" width="9.140625" style="1541"/>
    <col min="8710" max="8710" width="53.28515625" style="1541" customWidth="1"/>
    <col min="8711" max="8716" width="9.140625" style="1541" customWidth="1"/>
    <col min="8717" max="8719" width="12.85546875" style="1541" customWidth="1"/>
    <col min="8720" max="8725" width="12.85546875" style="1541" bestFit="1" customWidth="1"/>
    <col min="8726" max="8727" width="12.85546875" style="1541" customWidth="1"/>
    <col min="8728" max="8729" width="11.140625" style="1541" customWidth="1"/>
    <col min="8730" max="8965" width="9.140625" style="1541"/>
    <col min="8966" max="8966" width="53.28515625" style="1541" customWidth="1"/>
    <col min="8967" max="8972" width="9.140625" style="1541" customWidth="1"/>
    <col min="8973" max="8975" width="12.85546875" style="1541" customWidth="1"/>
    <col min="8976" max="8981" width="12.85546875" style="1541" bestFit="1" customWidth="1"/>
    <col min="8982" max="8983" width="12.85546875" style="1541" customWidth="1"/>
    <col min="8984" max="8985" width="11.140625" style="1541" customWidth="1"/>
    <col min="8986" max="9221" width="9.140625" style="1541"/>
    <col min="9222" max="9222" width="53.28515625" style="1541" customWidth="1"/>
    <col min="9223" max="9228" width="9.140625" style="1541" customWidth="1"/>
    <col min="9229" max="9231" width="12.85546875" style="1541" customWidth="1"/>
    <col min="9232" max="9237" width="12.85546875" style="1541" bestFit="1" customWidth="1"/>
    <col min="9238" max="9239" width="12.85546875" style="1541" customWidth="1"/>
    <col min="9240" max="9241" width="11.140625" style="1541" customWidth="1"/>
    <col min="9242" max="9477" width="9.140625" style="1541"/>
    <col min="9478" max="9478" width="53.28515625" style="1541" customWidth="1"/>
    <col min="9479" max="9484" width="9.140625" style="1541" customWidth="1"/>
    <col min="9485" max="9487" width="12.85546875" style="1541" customWidth="1"/>
    <col min="9488" max="9493" width="12.85546875" style="1541" bestFit="1" customWidth="1"/>
    <col min="9494" max="9495" width="12.85546875" style="1541" customWidth="1"/>
    <col min="9496" max="9497" width="11.140625" style="1541" customWidth="1"/>
    <col min="9498" max="9733" width="9.140625" style="1541"/>
    <col min="9734" max="9734" width="53.28515625" style="1541" customWidth="1"/>
    <col min="9735" max="9740" width="9.140625" style="1541" customWidth="1"/>
    <col min="9741" max="9743" width="12.85546875" style="1541" customWidth="1"/>
    <col min="9744" max="9749" width="12.85546875" style="1541" bestFit="1" customWidth="1"/>
    <col min="9750" max="9751" width="12.85546875" style="1541" customWidth="1"/>
    <col min="9752" max="9753" width="11.140625" style="1541" customWidth="1"/>
    <col min="9754" max="9989" width="9.140625" style="1541"/>
    <col min="9990" max="9990" width="53.28515625" style="1541" customWidth="1"/>
    <col min="9991" max="9996" width="9.140625" style="1541" customWidth="1"/>
    <col min="9997" max="9999" width="12.85546875" style="1541" customWidth="1"/>
    <col min="10000" max="10005" width="12.85546875" style="1541" bestFit="1" customWidth="1"/>
    <col min="10006" max="10007" width="12.85546875" style="1541" customWidth="1"/>
    <col min="10008" max="10009" width="11.140625" style="1541" customWidth="1"/>
    <col min="10010" max="10245" width="9.140625" style="1541"/>
    <col min="10246" max="10246" width="53.28515625" style="1541" customWidth="1"/>
    <col min="10247" max="10252" width="9.140625" style="1541" customWidth="1"/>
    <col min="10253" max="10255" width="12.85546875" style="1541" customWidth="1"/>
    <col min="10256" max="10261" width="12.85546875" style="1541" bestFit="1" customWidth="1"/>
    <col min="10262" max="10263" width="12.85546875" style="1541" customWidth="1"/>
    <col min="10264" max="10265" width="11.140625" style="1541" customWidth="1"/>
    <col min="10266" max="10501" width="9.140625" style="1541"/>
    <col min="10502" max="10502" width="53.28515625" style="1541" customWidth="1"/>
    <col min="10503" max="10508" width="9.140625" style="1541" customWidth="1"/>
    <col min="10509" max="10511" width="12.85546875" style="1541" customWidth="1"/>
    <col min="10512" max="10517" width="12.85546875" style="1541" bestFit="1" customWidth="1"/>
    <col min="10518" max="10519" width="12.85546875" style="1541" customWidth="1"/>
    <col min="10520" max="10521" width="11.140625" style="1541" customWidth="1"/>
    <col min="10522" max="10757" width="9.140625" style="1541"/>
    <col min="10758" max="10758" width="53.28515625" style="1541" customWidth="1"/>
    <col min="10759" max="10764" width="9.140625" style="1541" customWidth="1"/>
    <col min="10765" max="10767" width="12.85546875" style="1541" customWidth="1"/>
    <col min="10768" max="10773" width="12.85546875" style="1541" bestFit="1" customWidth="1"/>
    <col min="10774" max="10775" width="12.85546875" style="1541" customWidth="1"/>
    <col min="10776" max="10777" width="11.140625" style="1541" customWidth="1"/>
    <col min="10778" max="11013" width="9.140625" style="1541"/>
    <col min="11014" max="11014" width="53.28515625" style="1541" customWidth="1"/>
    <col min="11015" max="11020" width="9.140625" style="1541" customWidth="1"/>
    <col min="11021" max="11023" width="12.85546875" style="1541" customWidth="1"/>
    <col min="11024" max="11029" width="12.85546875" style="1541" bestFit="1" customWidth="1"/>
    <col min="11030" max="11031" width="12.85546875" style="1541" customWidth="1"/>
    <col min="11032" max="11033" width="11.140625" style="1541" customWidth="1"/>
    <col min="11034" max="11269" width="9.140625" style="1541"/>
    <col min="11270" max="11270" width="53.28515625" style="1541" customWidth="1"/>
    <col min="11271" max="11276" width="9.140625" style="1541" customWidth="1"/>
    <col min="11277" max="11279" width="12.85546875" style="1541" customWidth="1"/>
    <col min="11280" max="11285" width="12.85546875" style="1541" bestFit="1" customWidth="1"/>
    <col min="11286" max="11287" width="12.85546875" style="1541" customWidth="1"/>
    <col min="11288" max="11289" width="11.140625" style="1541" customWidth="1"/>
    <col min="11290" max="11525" width="9.140625" style="1541"/>
    <col min="11526" max="11526" width="53.28515625" style="1541" customWidth="1"/>
    <col min="11527" max="11532" width="9.140625" style="1541" customWidth="1"/>
    <col min="11533" max="11535" width="12.85546875" style="1541" customWidth="1"/>
    <col min="11536" max="11541" width="12.85546875" style="1541" bestFit="1" customWidth="1"/>
    <col min="11542" max="11543" width="12.85546875" style="1541" customWidth="1"/>
    <col min="11544" max="11545" width="11.140625" style="1541" customWidth="1"/>
    <col min="11546" max="11781" width="9.140625" style="1541"/>
    <col min="11782" max="11782" width="53.28515625" style="1541" customWidth="1"/>
    <col min="11783" max="11788" width="9.140625" style="1541" customWidth="1"/>
    <col min="11789" max="11791" width="12.85546875" style="1541" customWidth="1"/>
    <col min="11792" max="11797" width="12.85546875" style="1541" bestFit="1" customWidth="1"/>
    <col min="11798" max="11799" width="12.85546875" style="1541" customWidth="1"/>
    <col min="11800" max="11801" width="11.140625" style="1541" customWidth="1"/>
    <col min="11802" max="12037" width="9.140625" style="1541"/>
    <col min="12038" max="12038" width="53.28515625" style="1541" customWidth="1"/>
    <col min="12039" max="12044" width="9.140625" style="1541" customWidth="1"/>
    <col min="12045" max="12047" width="12.85546875" style="1541" customWidth="1"/>
    <col min="12048" max="12053" width="12.85546875" style="1541" bestFit="1" customWidth="1"/>
    <col min="12054" max="12055" width="12.85546875" style="1541" customWidth="1"/>
    <col min="12056" max="12057" width="11.140625" style="1541" customWidth="1"/>
    <col min="12058" max="12293" width="9.140625" style="1541"/>
    <col min="12294" max="12294" width="53.28515625" style="1541" customWidth="1"/>
    <col min="12295" max="12300" width="9.140625" style="1541" customWidth="1"/>
    <col min="12301" max="12303" width="12.85546875" style="1541" customWidth="1"/>
    <col min="12304" max="12309" width="12.85546875" style="1541" bestFit="1" customWidth="1"/>
    <col min="12310" max="12311" width="12.85546875" style="1541" customWidth="1"/>
    <col min="12312" max="12313" width="11.140625" style="1541" customWidth="1"/>
    <col min="12314" max="12549" width="9.140625" style="1541"/>
    <col min="12550" max="12550" width="53.28515625" style="1541" customWidth="1"/>
    <col min="12551" max="12556" width="9.140625" style="1541" customWidth="1"/>
    <col min="12557" max="12559" width="12.85546875" style="1541" customWidth="1"/>
    <col min="12560" max="12565" width="12.85546875" style="1541" bestFit="1" customWidth="1"/>
    <col min="12566" max="12567" width="12.85546875" style="1541" customWidth="1"/>
    <col min="12568" max="12569" width="11.140625" style="1541" customWidth="1"/>
    <col min="12570" max="12805" width="9.140625" style="1541"/>
    <col min="12806" max="12806" width="53.28515625" style="1541" customWidth="1"/>
    <col min="12807" max="12812" width="9.140625" style="1541" customWidth="1"/>
    <col min="12813" max="12815" width="12.85546875" style="1541" customWidth="1"/>
    <col min="12816" max="12821" width="12.85546875" style="1541" bestFit="1" customWidth="1"/>
    <col min="12822" max="12823" width="12.85546875" style="1541" customWidth="1"/>
    <col min="12824" max="12825" width="11.140625" style="1541" customWidth="1"/>
    <col min="12826" max="13061" width="9.140625" style="1541"/>
    <col min="13062" max="13062" width="53.28515625" style="1541" customWidth="1"/>
    <col min="13063" max="13068" width="9.140625" style="1541" customWidth="1"/>
    <col min="13069" max="13071" width="12.85546875" style="1541" customWidth="1"/>
    <col min="13072" max="13077" width="12.85546875" style="1541" bestFit="1" customWidth="1"/>
    <col min="13078" max="13079" width="12.85546875" style="1541" customWidth="1"/>
    <col min="13080" max="13081" width="11.140625" style="1541" customWidth="1"/>
    <col min="13082" max="13317" width="9.140625" style="1541"/>
    <col min="13318" max="13318" width="53.28515625" style="1541" customWidth="1"/>
    <col min="13319" max="13324" width="9.140625" style="1541" customWidth="1"/>
    <col min="13325" max="13327" width="12.85546875" style="1541" customWidth="1"/>
    <col min="13328" max="13333" width="12.85546875" style="1541" bestFit="1" customWidth="1"/>
    <col min="13334" max="13335" width="12.85546875" style="1541" customWidth="1"/>
    <col min="13336" max="13337" width="11.140625" style="1541" customWidth="1"/>
    <col min="13338" max="13573" width="9.140625" style="1541"/>
    <col min="13574" max="13574" width="53.28515625" style="1541" customWidth="1"/>
    <col min="13575" max="13580" width="9.140625" style="1541" customWidth="1"/>
    <col min="13581" max="13583" width="12.85546875" style="1541" customWidth="1"/>
    <col min="13584" max="13589" width="12.85546875" style="1541" bestFit="1" customWidth="1"/>
    <col min="13590" max="13591" width="12.85546875" style="1541" customWidth="1"/>
    <col min="13592" max="13593" width="11.140625" style="1541" customWidth="1"/>
    <col min="13594" max="13829" width="9.140625" style="1541"/>
    <col min="13830" max="13830" width="53.28515625" style="1541" customWidth="1"/>
    <col min="13831" max="13836" width="9.140625" style="1541" customWidth="1"/>
    <col min="13837" max="13839" width="12.85546875" style="1541" customWidth="1"/>
    <col min="13840" max="13845" width="12.85546875" style="1541" bestFit="1" customWidth="1"/>
    <col min="13846" max="13847" width="12.85546875" style="1541" customWidth="1"/>
    <col min="13848" max="13849" width="11.140625" style="1541" customWidth="1"/>
    <col min="13850" max="14085" width="9.140625" style="1541"/>
    <col min="14086" max="14086" width="53.28515625" style="1541" customWidth="1"/>
    <col min="14087" max="14092" width="9.140625" style="1541" customWidth="1"/>
    <col min="14093" max="14095" width="12.85546875" style="1541" customWidth="1"/>
    <col min="14096" max="14101" width="12.85546875" style="1541" bestFit="1" customWidth="1"/>
    <col min="14102" max="14103" width="12.85546875" style="1541" customWidth="1"/>
    <col min="14104" max="14105" width="11.140625" style="1541" customWidth="1"/>
    <col min="14106" max="14341" width="9.140625" style="1541"/>
    <col min="14342" max="14342" width="53.28515625" style="1541" customWidth="1"/>
    <col min="14343" max="14348" width="9.140625" style="1541" customWidth="1"/>
    <col min="14349" max="14351" width="12.85546875" style="1541" customWidth="1"/>
    <col min="14352" max="14357" width="12.85546875" style="1541" bestFit="1" customWidth="1"/>
    <col min="14358" max="14359" width="12.85546875" style="1541" customWidth="1"/>
    <col min="14360" max="14361" width="11.140625" style="1541" customWidth="1"/>
    <col min="14362" max="14597" width="9.140625" style="1541"/>
    <col min="14598" max="14598" width="53.28515625" style="1541" customWidth="1"/>
    <col min="14599" max="14604" width="9.140625" style="1541" customWidth="1"/>
    <col min="14605" max="14607" width="12.85546875" style="1541" customWidth="1"/>
    <col min="14608" max="14613" width="12.85546875" style="1541" bestFit="1" customWidth="1"/>
    <col min="14614" max="14615" width="12.85546875" style="1541" customWidth="1"/>
    <col min="14616" max="14617" width="11.140625" style="1541" customWidth="1"/>
    <col min="14618" max="14853" width="9.140625" style="1541"/>
    <col min="14854" max="14854" width="53.28515625" style="1541" customWidth="1"/>
    <col min="14855" max="14860" width="9.140625" style="1541" customWidth="1"/>
    <col min="14861" max="14863" width="12.85546875" style="1541" customWidth="1"/>
    <col min="14864" max="14869" width="12.85546875" style="1541" bestFit="1" customWidth="1"/>
    <col min="14870" max="14871" width="12.85546875" style="1541" customWidth="1"/>
    <col min="14872" max="14873" width="11.140625" style="1541" customWidth="1"/>
    <col min="14874" max="15109" width="9.140625" style="1541"/>
    <col min="15110" max="15110" width="53.28515625" style="1541" customWidth="1"/>
    <col min="15111" max="15116" width="9.140625" style="1541" customWidth="1"/>
    <col min="15117" max="15119" width="12.85546875" style="1541" customWidth="1"/>
    <col min="15120" max="15125" width="12.85546875" style="1541" bestFit="1" customWidth="1"/>
    <col min="15126" max="15127" width="12.85546875" style="1541" customWidth="1"/>
    <col min="15128" max="15129" width="11.140625" style="1541" customWidth="1"/>
    <col min="15130" max="15365" width="9.140625" style="1541"/>
    <col min="15366" max="15366" width="53.28515625" style="1541" customWidth="1"/>
    <col min="15367" max="15372" width="9.140625" style="1541" customWidth="1"/>
    <col min="15373" max="15375" width="12.85546875" style="1541" customWidth="1"/>
    <col min="15376" max="15381" width="12.85546875" style="1541" bestFit="1" customWidth="1"/>
    <col min="15382" max="15383" width="12.85546875" style="1541" customWidth="1"/>
    <col min="15384" max="15385" width="11.140625" style="1541" customWidth="1"/>
    <col min="15386" max="15621" width="9.140625" style="1541"/>
    <col min="15622" max="15622" width="53.28515625" style="1541" customWidth="1"/>
    <col min="15623" max="15628" width="9.140625" style="1541" customWidth="1"/>
    <col min="15629" max="15631" width="12.85546875" style="1541" customWidth="1"/>
    <col min="15632" max="15637" width="12.85546875" style="1541" bestFit="1" customWidth="1"/>
    <col min="15638" max="15639" width="12.85546875" style="1541" customWidth="1"/>
    <col min="15640" max="15641" width="11.140625" style="1541" customWidth="1"/>
    <col min="15642" max="15877" width="9.140625" style="1541"/>
    <col min="15878" max="15878" width="53.28515625" style="1541" customWidth="1"/>
    <col min="15879" max="15884" width="9.140625" style="1541" customWidth="1"/>
    <col min="15885" max="15887" width="12.85546875" style="1541" customWidth="1"/>
    <col min="15888" max="15893" width="12.85546875" style="1541" bestFit="1" customWidth="1"/>
    <col min="15894" max="15895" width="12.85546875" style="1541" customWidth="1"/>
    <col min="15896" max="15897" width="11.140625" style="1541" customWidth="1"/>
    <col min="15898" max="16133" width="9.140625" style="1541"/>
    <col min="16134" max="16134" width="53.28515625" style="1541" customWidth="1"/>
    <col min="16135" max="16140" width="9.140625" style="1541" customWidth="1"/>
    <col min="16141" max="16143" width="12.85546875" style="1541" customWidth="1"/>
    <col min="16144" max="16149" width="12.85546875" style="1541" bestFit="1" customWidth="1"/>
    <col min="16150" max="16151" width="12.85546875" style="1541" customWidth="1"/>
    <col min="16152" max="16153" width="11.140625" style="1541" customWidth="1"/>
    <col min="16154" max="16384" width="9.140625" style="1541"/>
  </cols>
  <sheetData>
    <row r="1" spans="1:39">
      <c r="A1" s="2436" t="s">
        <v>1351</v>
      </c>
      <c r="B1" s="2436"/>
      <c r="C1" s="2436"/>
      <c r="D1" s="2436"/>
      <c r="E1" s="2436"/>
      <c r="F1" s="2436"/>
      <c r="G1" s="2436"/>
      <c r="H1" s="2436"/>
      <c r="I1" s="2436"/>
      <c r="J1" s="2436"/>
      <c r="K1" s="2436"/>
      <c r="L1" s="2436"/>
      <c r="M1" s="2436"/>
      <c r="N1" s="2436"/>
      <c r="O1" s="2436"/>
      <c r="P1" s="2436"/>
      <c r="Q1" s="2436"/>
      <c r="R1" s="2436"/>
      <c r="S1" s="2436"/>
      <c r="T1" s="2436"/>
      <c r="U1" s="2436"/>
      <c r="V1" s="2436"/>
      <c r="W1" s="2436"/>
      <c r="X1" s="2436"/>
      <c r="Y1" s="2436"/>
      <c r="Z1" s="2436"/>
      <c r="AA1" s="2436"/>
      <c r="AB1" s="2436"/>
      <c r="AC1" s="2436"/>
      <c r="AD1" s="2436"/>
      <c r="AE1" s="2436"/>
      <c r="AF1" s="2436"/>
      <c r="AG1" s="2436"/>
      <c r="AH1" s="2436"/>
      <c r="AI1" s="2436"/>
      <c r="AJ1" s="2436"/>
    </row>
    <row r="2" spans="1:39">
      <c r="A2" s="2437" t="s">
        <v>246</v>
      </c>
      <c r="B2" s="2437"/>
      <c r="C2" s="2437"/>
      <c r="D2" s="2437"/>
      <c r="E2" s="2437"/>
      <c r="F2" s="2437"/>
      <c r="G2" s="2437"/>
      <c r="H2" s="2437"/>
      <c r="I2" s="2437"/>
      <c r="J2" s="2437"/>
      <c r="K2" s="2437"/>
      <c r="L2" s="2437"/>
      <c r="M2" s="2437"/>
      <c r="N2" s="2437"/>
      <c r="O2" s="2437"/>
      <c r="P2" s="2437"/>
      <c r="Q2" s="2437"/>
      <c r="R2" s="2437"/>
      <c r="S2" s="2437"/>
      <c r="T2" s="2437"/>
      <c r="U2" s="2437"/>
      <c r="V2" s="2437"/>
      <c r="W2" s="2437"/>
      <c r="X2" s="2437"/>
      <c r="Y2" s="2437"/>
      <c r="Z2" s="2437"/>
      <c r="AA2" s="2437"/>
      <c r="AB2" s="2437"/>
      <c r="AC2" s="2437"/>
      <c r="AD2" s="2437"/>
      <c r="AE2" s="2437"/>
      <c r="AF2" s="2437"/>
      <c r="AG2" s="2437"/>
      <c r="AH2" s="2437"/>
      <c r="AI2" s="2437"/>
      <c r="AJ2" s="2437"/>
    </row>
    <row r="3" spans="1:39" ht="16.5" thickBot="1">
      <c r="A3" s="2438" t="s">
        <v>1350</v>
      </c>
      <c r="B3" s="2438"/>
      <c r="C3" s="2438"/>
      <c r="D3" s="2438"/>
      <c r="E3" s="2438"/>
      <c r="F3" s="2438"/>
      <c r="G3" s="2438"/>
      <c r="H3" s="2438"/>
      <c r="I3" s="2438"/>
      <c r="J3" s="2438"/>
      <c r="K3" s="2438"/>
      <c r="L3" s="2438"/>
      <c r="M3" s="2438"/>
      <c r="N3" s="2438"/>
      <c r="O3" s="2438"/>
      <c r="P3" s="2438"/>
      <c r="Q3" s="2438"/>
      <c r="R3" s="2438"/>
      <c r="S3" s="2438"/>
      <c r="T3" s="2438"/>
      <c r="U3" s="2438"/>
      <c r="V3" s="2438"/>
      <c r="W3" s="2438"/>
      <c r="X3" s="2438"/>
      <c r="Y3" s="2438"/>
      <c r="Z3" s="2438"/>
      <c r="AA3" s="2438"/>
      <c r="AB3" s="2438"/>
      <c r="AC3" s="2438"/>
      <c r="AD3" s="2438"/>
      <c r="AE3" s="2438"/>
      <c r="AF3" s="2438"/>
      <c r="AG3" s="2438"/>
      <c r="AH3" s="2438"/>
      <c r="AI3" s="2438"/>
      <c r="AJ3" s="2438"/>
    </row>
    <row r="4" spans="1:39" ht="32.25" thickTop="1">
      <c r="A4" s="2440" t="s">
        <v>718</v>
      </c>
      <c r="B4" s="1594" t="s">
        <v>1349</v>
      </c>
      <c r="C4" s="1594" t="s">
        <v>1348</v>
      </c>
      <c r="D4" s="1594" t="s">
        <v>1347</v>
      </c>
      <c r="E4" s="1594" t="s">
        <v>1346</v>
      </c>
      <c r="F4" s="1594" t="s">
        <v>1345</v>
      </c>
      <c r="G4" s="1594" t="s">
        <v>1344</v>
      </c>
      <c r="H4" s="1594" t="s">
        <v>1343</v>
      </c>
      <c r="I4" s="1594" t="s">
        <v>1342</v>
      </c>
      <c r="J4" s="1594" t="s">
        <v>1341</v>
      </c>
      <c r="K4" s="2431" t="s">
        <v>1340</v>
      </c>
      <c r="L4" s="1594" t="s">
        <v>1339</v>
      </c>
      <c r="M4" s="2431" t="s">
        <v>1338</v>
      </c>
      <c r="N4" s="1594" t="s">
        <v>1337</v>
      </c>
      <c r="O4" s="1594" t="s">
        <v>1336</v>
      </c>
      <c r="P4" s="1594" t="s">
        <v>1335</v>
      </c>
      <c r="Q4" s="1594" t="s">
        <v>1334</v>
      </c>
      <c r="R4" s="1594" t="s">
        <v>1333</v>
      </c>
      <c r="S4" s="1594" t="s">
        <v>1332</v>
      </c>
      <c r="T4" s="1594" t="s">
        <v>1331</v>
      </c>
      <c r="U4" s="1594" t="s">
        <v>1330</v>
      </c>
      <c r="V4" s="1594" t="s">
        <v>1329</v>
      </c>
      <c r="W4" s="2431" t="s">
        <v>1328</v>
      </c>
      <c r="X4" s="2431" t="s">
        <v>1327</v>
      </c>
      <c r="Y4" s="2431" t="s">
        <v>1326</v>
      </c>
      <c r="Z4" s="2431" t="s">
        <v>1325</v>
      </c>
      <c r="AA4" s="2431" t="s">
        <v>1324</v>
      </c>
      <c r="AB4" s="2431" t="s">
        <v>1323</v>
      </c>
      <c r="AC4" s="2431" t="s">
        <v>1322</v>
      </c>
      <c r="AD4" s="2431" t="s">
        <v>1321</v>
      </c>
      <c r="AE4" s="2431" t="s">
        <v>1320</v>
      </c>
      <c r="AF4" s="2431" t="s">
        <v>1319</v>
      </c>
      <c r="AG4" s="2431" t="s">
        <v>1318</v>
      </c>
      <c r="AH4" s="2431" t="s">
        <v>1317</v>
      </c>
      <c r="AI4" s="2431" t="s">
        <v>1316</v>
      </c>
      <c r="AJ4" s="2431" t="s">
        <v>1315</v>
      </c>
      <c r="AK4" s="2431" t="s">
        <v>1314</v>
      </c>
      <c r="AL4" s="2434" t="s">
        <v>1313</v>
      </c>
    </row>
    <row r="5" spans="1:39" ht="20.25" customHeight="1" thickBot="1">
      <c r="A5" s="2441"/>
      <c r="B5" s="1593"/>
      <c r="C5" s="1593"/>
      <c r="D5" s="1593"/>
      <c r="E5" s="1593"/>
      <c r="F5" s="1592"/>
      <c r="G5" s="1592"/>
      <c r="H5" s="1592"/>
      <c r="I5" s="1592"/>
      <c r="J5" s="1592"/>
      <c r="K5" s="2432"/>
      <c r="L5" s="1592"/>
      <c r="M5" s="2432"/>
      <c r="N5" s="1592"/>
      <c r="O5" s="1592"/>
      <c r="P5" s="1592"/>
      <c r="Q5" s="1592"/>
      <c r="R5" s="1592"/>
      <c r="S5" s="1592"/>
      <c r="T5" s="1592"/>
      <c r="U5" s="1592"/>
      <c r="V5" s="1592"/>
      <c r="W5" s="2432"/>
      <c r="X5" s="2439"/>
      <c r="Y5" s="2439"/>
      <c r="Z5" s="2439"/>
      <c r="AA5" s="2439"/>
      <c r="AB5" s="2439"/>
      <c r="AC5" s="2432"/>
      <c r="AD5" s="2432"/>
      <c r="AE5" s="2432"/>
      <c r="AF5" s="2432"/>
      <c r="AG5" s="2432"/>
      <c r="AH5" s="2432"/>
      <c r="AI5" s="2432"/>
      <c r="AJ5" s="2432"/>
      <c r="AK5" s="2432"/>
      <c r="AL5" s="2435"/>
    </row>
    <row r="6" spans="1:39" ht="20.25" customHeight="1" thickBot="1">
      <c r="A6" s="1591" t="s">
        <v>1312</v>
      </c>
      <c r="B6" s="1590"/>
      <c r="C6" s="1590"/>
      <c r="D6" s="1590"/>
      <c r="E6" s="1590"/>
      <c r="F6" s="1589"/>
      <c r="G6" s="1589"/>
      <c r="H6" s="1589"/>
      <c r="I6" s="1589"/>
      <c r="J6" s="1589"/>
      <c r="K6" s="1586"/>
      <c r="L6" s="1589"/>
      <c r="M6" s="1586"/>
      <c r="N6" s="1589"/>
      <c r="O6" s="1589"/>
      <c r="P6" s="1589"/>
      <c r="Q6" s="1589"/>
      <c r="R6" s="1589"/>
      <c r="S6" s="1589"/>
      <c r="T6" s="1589"/>
      <c r="U6" s="1589"/>
      <c r="V6" s="1589"/>
      <c r="W6" s="1586"/>
      <c r="X6" s="1588"/>
      <c r="Y6" s="1586"/>
      <c r="Z6" s="1586"/>
      <c r="AA6" s="1588"/>
      <c r="AB6" s="1587"/>
      <c r="AC6" s="1586"/>
      <c r="AD6" s="1586"/>
      <c r="AE6" s="1586"/>
      <c r="AF6" s="1586"/>
      <c r="AG6" s="1586"/>
      <c r="AH6" s="1586"/>
      <c r="AI6" s="1586"/>
      <c r="AJ6" s="1586"/>
      <c r="AK6" s="1586"/>
      <c r="AL6" s="1585"/>
    </row>
    <row r="7" spans="1:39" ht="20.25" customHeight="1">
      <c r="A7" s="1584" t="s">
        <v>1311</v>
      </c>
      <c r="B7" s="1581"/>
      <c r="C7" s="1581"/>
      <c r="D7" s="1581"/>
      <c r="E7" s="1581"/>
      <c r="F7" s="1583"/>
      <c r="G7" s="1583"/>
      <c r="H7" s="1583"/>
      <c r="I7" s="1583"/>
      <c r="J7" s="1583"/>
      <c r="K7" s="1581">
        <v>5</v>
      </c>
      <c r="L7" s="1581">
        <v>5</v>
      </c>
      <c r="M7" s="1581">
        <v>5</v>
      </c>
      <c r="N7" s="1581">
        <v>5</v>
      </c>
      <c r="O7" s="1581">
        <v>5</v>
      </c>
      <c r="P7" s="1581">
        <v>5</v>
      </c>
      <c r="Q7" s="1581">
        <v>5</v>
      </c>
      <c r="R7" s="1581">
        <v>5</v>
      </c>
      <c r="S7" s="1581">
        <v>5</v>
      </c>
      <c r="T7" s="1581">
        <v>5</v>
      </c>
      <c r="U7" s="1581">
        <v>5</v>
      </c>
      <c r="V7" s="1581">
        <v>5</v>
      </c>
      <c r="W7" s="1581">
        <v>5</v>
      </c>
      <c r="X7" s="1581">
        <v>5</v>
      </c>
      <c r="Y7" s="1581">
        <v>5</v>
      </c>
      <c r="Z7" s="1582">
        <v>5</v>
      </c>
      <c r="AA7" s="1581">
        <v>5</v>
      </c>
      <c r="AB7" s="1582">
        <v>5</v>
      </c>
      <c r="AC7" s="1581">
        <v>5</v>
      </c>
      <c r="AD7" s="1581">
        <v>5</v>
      </c>
      <c r="AE7" s="1581">
        <v>5</v>
      </c>
      <c r="AF7" s="1581">
        <v>5</v>
      </c>
      <c r="AG7" s="1581">
        <v>5</v>
      </c>
      <c r="AH7" s="1581">
        <v>5</v>
      </c>
      <c r="AI7" s="1581">
        <v>5</v>
      </c>
      <c r="AJ7" s="1581">
        <v>4.5</v>
      </c>
      <c r="AK7" s="1581">
        <v>4.5</v>
      </c>
      <c r="AL7" s="1580">
        <v>4.5</v>
      </c>
      <c r="AM7" s="1545"/>
    </row>
    <row r="8" spans="1:39" ht="20.25" customHeight="1">
      <c r="A8" s="1560" t="s">
        <v>1310</v>
      </c>
      <c r="B8" s="1568"/>
      <c r="C8" s="1568"/>
      <c r="D8" s="1568"/>
      <c r="E8" s="1568"/>
      <c r="F8" s="1579"/>
      <c r="G8" s="1579"/>
      <c r="H8" s="1579"/>
      <c r="I8" s="1579"/>
      <c r="J8" s="1579"/>
      <c r="K8" s="1568">
        <v>3</v>
      </c>
      <c r="L8" s="1568">
        <v>3</v>
      </c>
      <c r="M8" s="1568">
        <v>3</v>
      </c>
      <c r="N8" s="1568">
        <v>3</v>
      </c>
      <c r="O8" s="1568">
        <v>3</v>
      </c>
      <c r="P8" s="1568">
        <v>3</v>
      </c>
      <c r="Q8" s="1568">
        <v>3</v>
      </c>
      <c r="R8" s="1568">
        <v>3</v>
      </c>
      <c r="S8" s="1568">
        <v>3</v>
      </c>
      <c r="T8" s="1568">
        <v>3</v>
      </c>
      <c r="U8" s="1568">
        <v>3</v>
      </c>
      <c r="V8" s="1568">
        <v>3</v>
      </c>
      <c r="W8" s="1568">
        <v>3</v>
      </c>
      <c r="X8" s="1568">
        <v>3.5</v>
      </c>
      <c r="Y8" s="1568">
        <v>3.5</v>
      </c>
      <c r="Z8" s="1569">
        <v>3.5</v>
      </c>
      <c r="AA8" s="1568">
        <v>3.5</v>
      </c>
      <c r="AB8" s="1569">
        <v>3.5</v>
      </c>
      <c r="AC8" s="1568">
        <v>3.5</v>
      </c>
      <c r="AD8" s="1568">
        <v>3.5</v>
      </c>
      <c r="AE8" s="1568">
        <v>3.5</v>
      </c>
      <c r="AF8" s="1568">
        <v>3.5</v>
      </c>
      <c r="AG8" s="1568">
        <v>3.5</v>
      </c>
      <c r="AH8" s="1568">
        <v>3.5</v>
      </c>
      <c r="AI8" s="1568">
        <v>3.5</v>
      </c>
      <c r="AJ8" s="1568">
        <v>3</v>
      </c>
      <c r="AK8" s="1568">
        <v>3</v>
      </c>
      <c r="AL8" s="1567">
        <v>3</v>
      </c>
      <c r="AM8" s="1545"/>
    </row>
    <row r="9" spans="1:39" ht="20.25" customHeight="1">
      <c r="A9" s="1560" t="s">
        <v>1309</v>
      </c>
      <c r="B9" s="1555">
        <v>7</v>
      </c>
      <c r="C9" s="1555">
        <v>7</v>
      </c>
      <c r="D9" s="1555">
        <v>7</v>
      </c>
      <c r="E9" s="1568">
        <v>7</v>
      </c>
      <c r="F9" s="1568">
        <v>7</v>
      </c>
      <c r="G9" s="1568">
        <v>7</v>
      </c>
      <c r="H9" s="1568">
        <v>7</v>
      </c>
      <c r="I9" s="1568">
        <v>7</v>
      </c>
      <c r="J9" s="1568">
        <v>7</v>
      </c>
      <c r="K9" s="1568">
        <v>7</v>
      </c>
      <c r="L9" s="1568">
        <v>7</v>
      </c>
      <c r="M9" s="1568">
        <v>7</v>
      </c>
      <c r="N9" s="1568">
        <v>7</v>
      </c>
      <c r="O9" s="1568">
        <v>7</v>
      </c>
      <c r="P9" s="1568">
        <v>7</v>
      </c>
      <c r="Q9" s="1568">
        <v>7</v>
      </c>
      <c r="R9" s="1568">
        <v>7</v>
      </c>
      <c r="S9" s="1568">
        <v>7</v>
      </c>
      <c r="T9" s="1568">
        <v>7</v>
      </c>
      <c r="U9" s="1568">
        <v>7</v>
      </c>
      <c r="V9" s="1568">
        <v>7</v>
      </c>
      <c r="W9" s="1568">
        <v>7</v>
      </c>
      <c r="X9" s="1568">
        <v>6.5</v>
      </c>
      <c r="Y9" s="1568">
        <v>6.5</v>
      </c>
      <c r="Z9" s="1569">
        <v>6.5</v>
      </c>
      <c r="AA9" s="1568">
        <v>6.5</v>
      </c>
      <c r="AB9" s="1569">
        <v>6.5</v>
      </c>
      <c r="AC9" s="1568">
        <v>6.5</v>
      </c>
      <c r="AD9" s="1568">
        <v>6.5</v>
      </c>
      <c r="AE9" s="1568">
        <v>6.5</v>
      </c>
      <c r="AF9" s="1568">
        <v>6.5</v>
      </c>
      <c r="AG9" s="1568">
        <v>6.5</v>
      </c>
      <c r="AH9" s="1568">
        <v>6.5</v>
      </c>
      <c r="AI9" s="1568">
        <v>6.5</v>
      </c>
      <c r="AJ9" s="1568">
        <v>6</v>
      </c>
      <c r="AK9" s="1568">
        <v>6</v>
      </c>
      <c r="AL9" s="1567">
        <v>6</v>
      </c>
      <c r="AM9" s="1545"/>
    </row>
    <row r="10" spans="1:39" ht="20.25" customHeight="1">
      <c r="A10" s="1560" t="s">
        <v>1308</v>
      </c>
      <c r="B10" s="1555">
        <v>7</v>
      </c>
      <c r="C10" s="1555">
        <v>7</v>
      </c>
      <c r="D10" s="1555">
        <v>7</v>
      </c>
      <c r="E10" s="1568">
        <v>7</v>
      </c>
      <c r="F10" s="1568">
        <v>7</v>
      </c>
      <c r="G10" s="1568">
        <v>7</v>
      </c>
      <c r="H10" s="1568">
        <v>7</v>
      </c>
      <c r="I10" s="1568">
        <v>7</v>
      </c>
      <c r="J10" s="1568">
        <v>7</v>
      </c>
      <c r="K10" s="1568">
        <v>7</v>
      </c>
      <c r="L10" s="1568">
        <v>7</v>
      </c>
      <c r="M10" s="1568">
        <v>7</v>
      </c>
      <c r="N10" s="1568">
        <v>7</v>
      </c>
      <c r="O10" s="1568">
        <v>7</v>
      </c>
      <c r="P10" s="1568">
        <v>7</v>
      </c>
      <c r="Q10" s="1568">
        <v>7</v>
      </c>
      <c r="R10" s="1568">
        <v>7</v>
      </c>
      <c r="S10" s="1568">
        <v>7</v>
      </c>
      <c r="T10" s="1568">
        <v>7</v>
      </c>
      <c r="U10" s="1568">
        <v>7</v>
      </c>
      <c r="V10" s="1568">
        <v>7</v>
      </c>
      <c r="W10" s="1568">
        <v>7</v>
      </c>
      <c r="X10" s="1568">
        <v>6.5</v>
      </c>
      <c r="Y10" s="1568">
        <v>6.5</v>
      </c>
      <c r="Z10" s="1569">
        <v>6.5</v>
      </c>
      <c r="AA10" s="1568">
        <v>6.5</v>
      </c>
      <c r="AB10" s="1569">
        <v>6.5</v>
      </c>
      <c r="AC10" s="1568">
        <v>6.5</v>
      </c>
      <c r="AD10" s="1568">
        <v>6.5</v>
      </c>
      <c r="AE10" s="1568">
        <v>6.5</v>
      </c>
      <c r="AF10" s="1568">
        <v>6.5</v>
      </c>
      <c r="AG10" s="1568">
        <v>6.5</v>
      </c>
      <c r="AH10" s="1568">
        <v>6.5</v>
      </c>
      <c r="AI10" s="1568">
        <v>6.5</v>
      </c>
      <c r="AJ10" s="1568">
        <v>6</v>
      </c>
      <c r="AK10" s="1568">
        <v>6</v>
      </c>
      <c r="AL10" s="1567">
        <v>6</v>
      </c>
      <c r="AM10" s="1545"/>
    </row>
    <row r="11" spans="1:39" s="1542" customFormat="1" ht="20.25" customHeight="1">
      <c r="A11" s="1566" t="s">
        <v>1307</v>
      </c>
      <c r="B11" s="1565"/>
      <c r="C11" s="1565"/>
      <c r="D11" s="1565"/>
      <c r="E11" s="1565"/>
      <c r="F11" s="1563"/>
      <c r="G11" s="1563"/>
      <c r="H11" s="1563"/>
      <c r="I11" s="1563"/>
      <c r="J11" s="1563"/>
      <c r="K11" s="1563"/>
      <c r="L11" s="1563"/>
      <c r="M11" s="1563"/>
      <c r="N11" s="1563"/>
      <c r="O11" s="1563"/>
      <c r="P11" s="1563"/>
      <c r="Q11" s="1563"/>
      <c r="R11" s="1563"/>
      <c r="S11" s="1563"/>
      <c r="T11" s="1563"/>
      <c r="U11" s="1563"/>
      <c r="V11" s="1563"/>
      <c r="W11" s="1563"/>
      <c r="X11" s="1563"/>
      <c r="Y11" s="1563"/>
      <c r="Z11" s="1564"/>
      <c r="AA11" s="1563"/>
      <c r="AB11" s="1564"/>
      <c r="AC11" s="1563"/>
      <c r="AD11" s="1563"/>
      <c r="AE11" s="1563"/>
      <c r="AF11" s="1563"/>
      <c r="AG11" s="1563"/>
      <c r="AH11" s="1563"/>
      <c r="AI11" s="1563"/>
      <c r="AJ11" s="1563"/>
      <c r="AK11" s="1563"/>
      <c r="AL11" s="1562"/>
      <c r="AM11" s="1545"/>
    </row>
    <row r="12" spans="1:39" s="1542" customFormat="1" ht="20.25" customHeight="1">
      <c r="A12" s="1560" t="s">
        <v>1306</v>
      </c>
      <c r="B12" s="1555">
        <v>1</v>
      </c>
      <c r="C12" s="1555">
        <v>1</v>
      </c>
      <c r="D12" s="1555">
        <v>1</v>
      </c>
      <c r="E12" s="1568">
        <v>1</v>
      </c>
      <c r="F12" s="1568">
        <v>1</v>
      </c>
      <c r="G12" s="1568">
        <v>1</v>
      </c>
      <c r="H12" s="1568">
        <v>1</v>
      </c>
      <c r="I12" s="1568">
        <v>1</v>
      </c>
      <c r="J12" s="1568">
        <v>1</v>
      </c>
      <c r="K12" s="1568">
        <v>1</v>
      </c>
      <c r="L12" s="1568">
        <v>1</v>
      </c>
      <c r="M12" s="1568">
        <v>1</v>
      </c>
      <c r="N12" s="1568">
        <v>1</v>
      </c>
      <c r="O12" s="1568">
        <v>1</v>
      </c>
      <c r="P12" s="1568">
        <v>1</v>
      </c>
      <c r="Q12" s="1568">
        <v>1</v>
      </c>
      <c r="R12" s="1568">
        <v>1</v>
      </c>
      <c r="S12" s="1568">
        <v>1</v>
      </c>
      <c r="T12" s="1568">
        <v>1</v>
      </c>
      <c r="U12" s="1568">
        <v>1</v>
      </c>
      <c r="V12" s="1568">
        <v>1</v>
      </c>
      <c r="W12" s="1568">
        <v>1</v>
      </c>
      <c r="X12" s="1568">
        <v>1</v>
      </c>
      <c r="Y12" s="1568">
        <v>1</v>
      </c>
      <c r="Z12" s="1578">
        <v>1</v>
      </c>
      <c r="AA12" s="1568">
        <v>1</v>
      </c>
      <c r="AB12" s="1569">
        <v>1</v>
      </c>
      <c r="AC12" s="1568">
        <v>1</v>
      </c>
      <c r="AD12" s="1568">
        <v>1</v>
      </c>
      <c r="AE12" s="1568">
        <v>1</v>
      </c>
      <c r="AF12" s="1568">
        <v>1</v>
      </c>
      <c r="AG12" s="1568">
        <v>1</v>
      </c>
      <c r="AH12" s="1568">
        <v>1</v>
      </c>
      <c r="AI12" s="1568">
        <v>1</v>
      </c>
      <c r="AJ12" s="1568">
        <v>1</v>
      </c>
      <c r="AK12" s="1568">
        <v>1</v>
      </c>
      <c r="AL12" s="1567">
        <v>1</v>
      </c>
      <c r="AM12" s="1545"/>
    </row>
    <row r="13" spans="1:39" s="1542" customFormat="1" ht="20.25" customHeight="1">
      <c r="A13" s="1560" t="s">
        <v>1305</v>
      </c>
      <c r="B13" s="1568">
        <v>4</v>
      </c>
      <c r="C13" s="1568">
        <v>4</v>
      </c>
      <c r="D13" s="1568">
        <v>4</v>
      </c>
      <c r="E13" s="1568">
        <v>4</v>
      </c>
      <c r="F13" s="1568">
        <v>4</v>
      </c>
      <c r="G13" s="1568">
        <v>4</v>
      </c>
      <c r="H13" s="1568">
        <v>4</v>
      </c>
      <c r="I13" s="1568">
        <v>4</v>
      </c>
      <c r="J13" s="1568">
        <v>4</v>
      </c>
      <c r="K13" s="1568">
        <v>4</v>
      </c>
      <c r="L13" s="1568">
        <v>4</v>
      </c>
      <c r="M13" s="1568">
        <v>4</v>
      </c>
      <c r="N13" s="1568">
        <v>4</v>
      </c>
      <c r="O13" s="1568">
        <v>4</v>
      </c>
      <c r="P13" s="1568">
        <v>4</v>
      </c>
      <c r="Q13" s="1568">
        <v>4</v>
      </c>
      <c r="R13" s="1568">
        <v>4</v>
      </c>
      <c r="S13" s="1568">
        <v>4</v>
      </c>
      <c r="T13" s="1568">
        <v>4</v>
      </c>
      <c r="U13" s="1568">
        <v>4</v>
      </c>
      <c r="V13" s="1568">
        <v>4</v>
      </c>
      <c r="W13" s="1568">
        <v>4</v>
      </c>
      <c r="X13" s="1568">
        <v>4</v>
      </c>
      <c r="Y13" s="1568">
        <v>4</v>
      </c>
      <c r="Z13" s="1578">
        <v>4</v>
      </c>
      <c r="AA13" s="1568">
        <v>4</v>
      </c>
      <c r="AB13" s="1569">
        <v>4</v>
      </c>
      <c r="AC13" s="1568">
        <v>4</v>
      </c>
      <c r="AD13" s="1568">
        <v>4</v>
      </c>
      <c r="AE13" s="1568">
        <v>4</v>
      </c>
      <c r="AF13" s="1568">
        <v>4</v>
      </c>
      <c r="AG13" s="1568">
        <v>4</v>
      </c>
      <c r="AH13" s="1568">
        <v>4</v>
      </c>
      <c r="AI13" s="1568">
        <v>4</v>
      </c>
      <c r="AJ13" s="1568">
        <v>3</v>
      </c>
      <c r="AK13" s="1568">
        <v>3</v>
      </c>
      <c r="AL13" s="1567">
        <v>3</v>
      </c>
      <c r="AM13" s="1545"/>
    </row>
    <row r="14" spans="1:39" s="1542" customFormat="1" ht="20.25" customHeight="1">
      <c r="A14" s="1560" t="s">
        <v>1304</v>
      </c>
      <c r="B14" s="1577" t="s">
        <v>1303</v>
      </c>
      <c r="C14" s="1577" t="s">
        <v>1303</v>
      </c>
      <c r="D14" s="1576" t="s">
        <v>1303</v>
      </c>
      <c r="E14" s="1574" t="s">
        <v>1303</v>
      </c>
      <c r="F14" s="1574" t="s">
        <v>1303</v>
      </c>
      <c r="G14" s="1574" t="s">
        <v>1303</v>
      </c>
      <c r="H14" s="1574" t="s">
        <v>1303</v>
      </c>
      <c r="I14" s="1574" t="s">
        <v>1303</v>
      </c>
      <c r="J14" s="1574" t="s">
        <v>1303</v>
      </c>
      <c r="K14" s="1574" t="s">
        <v>1303</v>
      </c>
      <c r="L14" s="1574" t="s">
        <v>1303</v>
      </c>
      <c r="M14" s="1574" t="s">
        <v>1303</v>
      </c>
      <c r="N14" s="1574" t="s">
        <v>1303</v>
      </c>
      <c r="O14" s="1574" t="s">
        <v>1303</v>
      </c>
      <c r="P14" s="1574" t="s">
        <v>1303</v>
      </c>
      <c r="Q14" s="1574" t="s">
        <v>1303</v>
      </c>
      <c r="R14" s="1574" t="s">
        <v>1303</v>
      </c>
      <c r="S14" s="1574" t="s">
        <v>1303</v>
      </c>
      <c r="T14" s="1574" t="s">
        <v>1303</v>
      </c>
      <c r="U14" s="1574" t="s">
        <v>1303</v>
      </c>
      <c r="V14" s="1574" t="s">
        <v>1303</v>
      </c>
      <c r="W14" s="1574" t="s">
        <v>1303</v>
      </c>
      <c r="X14" s="1574" t="s">
        <v>1303</v>
      </c>
      <c r="Y14" s="1574" t="s">
        <v>1303</v>
      </c>
      <c r="Z14" s="1575" t="s">
        <v>1303</v>
      </c>
      <c r="AA14" s="1574" t="s">
        <v>1303</v>
      </c>
      <c r="AB14" s="1575" t="s">
        <v>1303</v>
      </c>
      <c r="AC14" s="1574" t="s">
        <v>1303</v>
      </c>
      <c r="AD14" s="1574" t="s">
        <v>1303</v>
      </c>
      <c r="AE14" s="1574" t="s">
        <v>1303</v>
      </c>
      <c r="AF14" s="1574" t="s">
        <v>1303</v>
      </c>
      <c r="AG14" s="1574" t="s">
        <v>1303</v>
      </c>
      <c r="AH14" s="1574" t="s">
        <v>1303</v>
      </c>
      <c r="AI14" s="1574" t="s">
        <v>1303</v>
      </c>
      <c r="AJ14" s="1574" t="s">
        <v>1303</v>
      </c>
      <c r="AK14" s="1574" t="s">
        <v>1303</v>
      </c>
      <c r="AL14" s="1573" t="s">
        <v>1303</v>
      </c>
      <c r="AM14" s="1545"/>
    </row>
    <row r="15" spans="1:39" s="1542" customFormat="1" ht="20.25" customHeight="1">
      <c r="A15" s="1566" t="s">
        <v>1302</v>
      </c>
      <c r="B15" s="1565"/>
      <c r="C15" s="1565"/>
      <c r="D15" s="1565"/>
      <c r="E15" s="1571"/>
      <c r="F15" s="1571"/>
      <c r="G15" s="1571"/>
      <c r="H15" s="1571"/>
      <c r="I15" s="1571"/>
      <c r="J15" s="1571"/>
      <c r="K15" s="1571"/>
      <c r="L15" s="1571"/>
      <c r="M15" s="1571"/>
      <c r="N15" s="1571"/>
      <c r="O15" s="1571"/>
      <c r="P15" s="1571"/>
      <c r="Q15" s="1571"/>
      <c r="R15" s="1571"/>
      <c r="S15" s="1571"/>
      <c r="T15" s="1571"/>
      <c r="U15" s="1571"/>
      <c r="V15" s="1571"/>
      <c r="W15" s="1571"/>
      <c r="X15" s="1571"/>
      <c r="Y15" s="1571"/>
      <c r="Z15" s="1572"/>
      <c r="AA15" s="1571"/>
      <c r="AB15" s="1572"/>
      <c r="AC15" s="1571"/>
      <c r="AD15" s="1571"/>
      <c r="AE15" s="1571"/>
      <c r="AF15" s="1571"/>
      <c r="AG15" s="1571"/>
      <c r="AH15" s="1571"/>
      <c r="AI15" s="1571"/>
      <c r="AJ15" s="1571"/>
      <c r="AK15" s="1571"/>
      <c r="AL15" s="1570"/>
      <c r="AM15" s="1545"/>
    </row>
    <row r="16" spans="1:39" ht="20.25" customHeight="1">
      <c r="A16" s="1560" t="s">
        <v>1301</v>
      </c>
      <c r="B16" s="1555">
        <v>6</v>
      </c>
      <c r="C16" s="1555">
        <v>6</v>
      </c>
      <c r="D16" s="1555">
        <v>6</v>
      </c>
      <c r="E16" s="1568">
        <v>6</v>
      </c>
      <c r="F16" s="1568">
        <v>6</v>
      </c>
      <c r="G16" s="1568">
        <v>6</v>
      </c>
      <c r="H16" s="1568">
        <v>6</v>
      </c>
      <c r="I16" s="1568">
        <v>6</v>
      </c>
      <c r="J16" s="1568">
        <v>6</v>
      </c>
      <c r="K16" s="1568">
        <v>6</v>
      </c>
      <c r="L16" s="1568">
        <v>6</v>
      </c>
      <c r="M16" s="1568">
        <v>6</v>
      </c>
      <c r="N16" s="1568">
        <v>6</v>
      </c>
      <c r="O16" s="1568">
        <v>6</v>
      </c>
      <c r="P16" s="1568">
        <v>6</v>
      </c>
      <c r="Q16" s="1568">
        <v>6</v>
      </c>
      <c r="R16" s="1568">
        <v>6</v>
      </c>
      <c r="S16" s="1568">
        <v>6</v>
      </c>
      <c r="T16" s="1568">
        <v>6</v>
      </c>
      <c r="U16" s="1568">
        <v>6</v>
      </c>
      <c r="V16" s="1568">
        <v>6</v>
      </c>
      <c r="W16" s="1568">
        <v>6</v>
      </c>
      <c r="X16" s="1568">
        <v>4</v>
      </c>
      <c r="Y16" s="1568">
        <v>4</v>
      </c>
      <c r="Z16" s="1569">
        <v>4</v>
      </c>
      <c r="AA16" s="1568">
        <v>4</v>
      </c>
      <c r="AB16" s="1569">
        <v>4</v>
      </c>
      <c r="AC16" s="1568">
        <v>4</v>
      </c>
      <c r="AD16" s="1568">
        <v>4</v>
      </c>
      <c r="AE16" s="1568">
        <v>4</v>
      </c>
      <c r="AF16" s="1568">
        <v>4</v>
      </c>
      <c r="AG16" s="1568">
        <v>4</v>
      </c>
      <c r="AH16" s="1568">
        <v>4</v>
      </c>
      <c r="AI16" s="1568">
        <v>4</v>
      </c>
      <c r="AJ16" s="1568">
        <v>4</v>
      </c>
      <c r="AK16" s="1568">
        <v>4</v>
      </c>
      <c r="AL16" s="1567">
        <v>4</v>
      </c>
      <c r="AM16" s="1545"/>
    </row>
    <row r="17" spans="1:39" ht="20.25" customHeight="1">
      <c r="A17" s="1560" t="s">
        <v>1300</v>
      </c>
      <c r="B17" s="1555">
        <v>5</v>
      </c>
      <c r="C17" s="1555">
        <v>5</v>
      </c>
      <c r="D17" s="1555">
        <v>5</v>
      </c>
      <c r="E17" s="1568">
        <v>5</v>
      </c>
      <c r="F17" s="1568">
        <v>5</v>
      </c>
      <c r="G17" s="1568">
        <v>5</v>
      </c>
      <c r="H17" s="1568">
        <v>5</v>
      </c>
      <c r="I17" s="1568">
        <v>5</v>
      </c>
      <c r="J17" s="1568">
        <v>5</v>
      </c>
      <c r="K17" s="1568">
        <v>5</v>
      </c>
      <c r="L17" s="1568">
        <v>5</v>
      </c>
      <c r="M17" s="1568">
        <v>5</v>
      </c>
      <c r="N17" s="1568">
        <v>5</v>
      </c>
      <c r="O17" s="1568">
        <v>5</v>
      </c>
      <c r="P17" s="1568">
        <v>5</v>
      </c>
      <c r="Q17" s="1568">
        <v>5</v>
      </c>
      <c r="R17" s="1568">
        <v>5</v>
      </c>
      <c r="S17" s="1568">
        <v>5</v>
      </c>
      <c r="T17" s="1568">
        <v>5</v>
      </c>
      <c r="U17" s="1568">
        <v>5</v>
      </c>
      <c r="V17" s="1568">
        <v>5</v>
      </c>
      <c r="W17" s="1568">
        <v>5</v>
      </c>
      <c r="X17" s="1568">
        <v>4</v>
      </c>
      <c r="Y17" s="1568">
        <v>4</v>
      </c>
      <c r="Z17" s="1569">
        <v>4</v>
      </c>
      <c r="AA17" s="1568">
        <v>4</v>
      </c>
      <c r="AB17" s="1569">
        <v>4</v>
      </c>
      <c r="AC17" s="1568">
        <v>4</v>
      </c>
      <c r="AD17" s="1568">
        <v>4</v>
      </c>
      <c r="AE17" s="1568">
        <v>4</v>
      </c>
      <c r="AF17" s="1568">
        <v>4</v>
      </c>
      <c r="AG17" s="1568">
        <v>4</v>
      </c>
      <c r="AH17" s="1568">
        <v>4</v>
      </c>
      <c r="AI17" s="1568">
        <v>4</v>
      </c>
      <c r="AJ17" s="1568">
        <v>4</v>
      </c>
      <c r="AK17" s="1568">
        <v>4</v>
      </c>
      <c r="AL17" s="1567">
        <v>4</v>
      </c>
      <c r="AM17" s="1545"/>
    </row>
    <row r="18" spans="1:39" ht="20.25" customHeight="1">
      <c r="A18" s="1560" t="s">
        <v>1299</v>
      </c>
      <c r="B18" s="1555">
        <v>4</v>
      </c>
      <c r="C18" s="1555">
        <v>4</v>
      </c>
      <c r="D18" s="1555">
        <v>4</v>
      </c>
      <c r="E18" s="1568">
        <v>4</v>
      </c>
      <c r="F18" s="1568">
        <v>4</v>
      </c>
      <c r="G18" s="1568">
        <v>4</v>
      </c>
      <c r="H18" s="1568">
        <v>4</v>
      </c>
      <c r="I18" s="1568">
        <v>4</v>
      </c>
      <c r="J18" s="1568">
        <v>4</v>
      </c>
      <c r="K18" s="1568">
        <v>4</v>
      </c>
      <c r="L18" s="1568">
        <v>4</v>
      </c>
      <c r="M18" s="1568">
        <v>4</v>
      </c>
      <c r="N18" s="1568">
        <v>4</v>
      </c>
      <c r="O18" s="1568">
        <v>4</v>
      </c>
      <c r="P18" s="1568">
        <v>4</v>
      </c>
      <c r="Q18" s="1568">
        <v>4</v>
      </c>
      <c r="R18" s="1568">
        <v>4</v>
      </c>
      <c r="S18" s="1568">
        <v>4</v>
      </c>
      <c r="T18" s="1568">
        <v>4</v>
      </c>
      <c r="U18" s="1568">
        <v>4</v>
      </c>
      <c r="V18" s="1568">
        <v>4</v>
      </c>
      <c r="W18" s="1568">
        <v>4</v>
      </c>
      <c r="X18" s="1568">
        <v>4</v>
      </c>
      <c r="Y18" s="1568">
        <v>4</v>
      </c>
      <c r="Z18" s="1569">
        <v>4</v>
      </c>
      <c r="AA18" s="1568">
        <v>4</v>
      </c>
      <c r="AB18" s="1569">
        <v>4</v>
      </c>
      <c r="AC18" s="1568">
        <v>4</v>
      </c>
      <c r="AD18" s="1568">
        <v>4</v>
      </c>
      <c r="AE18" s="1568">
        <v>4</v>
      </c>
      <c r="AF18" s="1568">
        <v>4</v>
      </c>
      <c r="AG18" s="1568">
        <v>4</v>
      </c>
      <c r="AH18" s="1568">
        <v>4</v>
      </c>
      <c r="AI18" s="1568">
        <v>4</v>
      </c>
      <c r="AJ18" s="1568">
        <v>4</v>
      </c>
      <c r="AK18" s="1568">
        <v>4</v>
      </c>
      <c r="AL18" s="1567">
        <v>4</v>
      </c>
      <c r="AM18" s="1545"/>
    </row>
    <row r="19" spans="1:39" ht="20.25" customHeight="1">
      <c r="A19" s="1566" t="s">
        <v>1298</v>
      </c>
      <c r="B19" s="1565"/>
      <c r="C19" s="1565"/>
      <c r="D19" s="1565"/>
      <c r="E19" s="1565"/>
      <c r="F19" s="1563"/>
      <c r="G19" s="1563"/>
      <c r="H19" s="1563"/>
      <c r="I19" s="1563"/>
      <c r="J19" s="1563"/>
      <c r="K19" s="1563"/>
      <c r="L19" s="1563"/>
      <c r="M19" s="1563"/>
      <c r="N19" s="1563"/>
      <c r="O19" s="1563"/>
      <c r="P19" s="1563"/>
      <c r="Q19" s="1563"/>
      <c r="R19" s="1563"/>
      <c r="S19" s="1563"/>
      <c r="T19" s="1563"/>
      <c r="U19" s="1563"/>
      <c r="V19" s="1563"/>
      <c r="W19" s="1563"/>
      <c r="X19" s="1563"/>
      <c r="Y19" s="1563"/>
      <c r="Z19" s="1564"/>
      <c r="AA19" s="1563"/>
      <c r="AB19" s="1564"/>
      <c r="AC19" s="1563"/>
      <c r="AD19" s="1563"/>
      <c r="AE19" s="1563"/>
      <c r="AF19" s="1563"/>
      <c r="AG19" s="1563"/>
      <c r="AH19" s="1563"/>
      <c r="AI19" s="1563"/>
      <c r="AJ19" s="1563"/>
      <c r="AK19" s="1563"/>
      <c r="AL19" s="1562"/>
      <c r="AM19" s="1545"/>
    </row>
    <row r="20" spans="1:39" ht="20.25" customHeight="1">
      <c r="A20" s="1561" t="s">
        <v>1297</v>
      </c>
      <c r="B20" s="1552" t="s">
        <v>263</v>
      </c>
      <c r="C20" s="1552" t="s">
        <v>263</v>
      </c>
      <c r="D20" s="1552" t="s">
        <v>263</v>
      </c>
      <c r="E20" s="1552" t="s">
        <v>263</v>
      </c>
      <c r="F20" s="1552" t="s">
        <v>263</v>
      </c>
      <c r="G20" s="1552" t="s">
        <v>263</v>
      </c>
      <c r="H20" s="1552" t="s">
        <v>263</v>
      </c>
      <c r="I20" s="1552" t="s">
        <v>263</v>
      </c>
      <c r="J20" s="1552" t="s">
        <v>263</v>
      </c>
      <c r="K20" s="1552" t="s">
        <v>263</v>
      </c>
      <c r="L20" s="1552">
        <v>0.24049999999999999</v>
      </c>
      <c r="M20" s="1552">
        <v>0.35549999999999998</v>
      </c>
      <c r="N20" s="1552">
        <v>1.11008</v>
      </c>
      <c r="O20" s="1552">
        <v>1.3104</v>
      </c>
      <c r="P20" s="1552">
        <v>4.9694454545454549</v>
      </c>
      <c r="Q20" s="1552">
        <v>4.2769000000000004</v>
      </c>
      <c r="R20" s="1552">
        <v>3.6447159090909089</v>
      </c>
      <c r="S20" s="1552">
        <v>4.63</v>
      </c>
      <c r="T20" s="1552">
        <v>4.6928000000000001</v>
      </c>
      <c r="U20" s="1552">
        <v>4.78</v>
      </c>
      <c r="V20" s="1552">
        <v>4.5482199999999997</v>
      </c>
      <c r="W20" s="1552">
        <v>3.0712999999999999</v>
      </c>
      <c r="X20" s="1552">
        <v>2.4500000000000002</v>
      </c>
      <c r="Y20" s="1552">
        <v>2.3180999999999998</v>
      </c>
      <c r="Z20" s="1558">
        <v>1.0004999999999999</v>
      </c>
      <c r="AA20" s="1552">
        <v>0.5746</v>
      </c>
      <c r="AB20" s="1558">
        <v>1.2999999999999999E-3</v>
      </c>
      <c r="AC20" s="1552">
        <v>1.7678</v>
      </c>
      <c r="AD20" s="1552">
        <v>3.8712</v>
      </c>
      <c r="AE20" s="1552">
        <v>3.7233999999999998</v>
      </c>
      <c r="AF20" s="1552">
        <v>3.8228</v>
      </c>
      <c r="AG20" s="1552">
        <v>3.7429999999999999</v>
      </c>
      <c r="AH20" s="1552">
        <v>3.7429999999999999</v>
      </c>
      <c r="AI20" s="1552">
        <v>4.3277999999999999</v>
      </c>
      <c r="AJ20" s="1552" t="s">
        <v>263</v>
      </c>
      <c r="AK20" s="1552" t="s">
        <v>263</v>
      </c>
      <c r="AL20" s="1551" t="s">
        <v>263</v>
      </c>
      <c r="AM20" s="1545"/>
    </row>
    <row r="21" spans="1:39" ht="20.25" customHeight="1">
      <c r="A21" s="1561" t="s">
        <v>1296</v>
      </c>
      <c r="B21" s="1552">
        <v>2.12</v>
      </c>
      <c r="C21" s="1552">
        <v>3.004</v>
      </c>
      <c r="D21" s="1552">
        <v>2.3420000000000001</v>
      </c>
      <c r="E21" s="1552">
        <v>1.74</v>
      </c>
      <c r="F21" s="1552">
        <v>2.6432000000000002</v>
      </c>
      <c r="G21" s="1552">
        <v>0.74419999999999997</v>
      </c>
      <c r="H21" s="1552">
        <v>0.92610000000000003</v>
      </c>
      <c r="I21" s="1552">
        <v>0.77629999999999999</v>
      </c>
      <c r="J21" s="1552">
        <v>1.03</v>
      </c>
      <c r="K21" s="1552">
        <v>0.71033567156063082</v>
      </c>
      <c r="L21" s="1552">
        <v>0.55069999999999997</v>
      </c>
      <c r="M21" s="1552">
        <v>0.48110000000000003</v>
      </c>
      <c r="N21" s="1552">
        <v>1.1832</v>
      </c>
      <c r="O21" s="1552">
        <v>2.5548000000000002</v>
      </c>
      <c r="P21" s="1552">
        <v>5.5149176531715014</v>
      </c>
      <c r="Q21" s="1552">
        <v>5.8220000000000001</v>
      </c>
      <c r="R21" s="1552">
        <v>3.9250794520547947</v>
      </c>
      <c r="S21" s="1552">
        <v>4.7</v>
      </c>
      <c r="T21" s="1552">
        <v>4.9848999999999997</v>
      </c>
      <c r="U21" s="1552">
        <v>5.15</v>
      </c>
      <c r="V21" s="1552">
        <v>4.3784369186716257</v>
      </c>
      <c r="W21" s="1552">
        <v>3.7410999999999999</v>
      </c>
      <c r="X21" s="1552">
        <v>3.34</v>
      </c>
      <c r="Y21" s="1552">
        <v>2.7395999999999998</v>
      </c>
      <c r="Z21" s="1558">
        <v>1.7707609396914445</v>
      </c>
      <c r="AA21" s="1552">
        <v>2.2029999999999998</v>
      </c>
      <c r="AB21" s="1558">
        <v>0.99690000000000001</v>
      </c>
      <c r="AC21" s="1552">
        <v>0.86</v>
      </c>
      <c r="AD21" s="1552">
        <v>3.4394</v>
      </c>
      <c r="AE21" s="1552">
        <v>3.5543999999999998</v>
      </c>
      <c r="AF21" s="1552">
        <v>4.4381650070126222</v>
      </c>
      <c r="AG21" s="1552">
        <v>4.2913156626506019</v>
      </c>
      <c r="AH21" s="1552">
        <v>5.503210042397539</v>
      </c>
      <c r="AI21" s="1552">
        <v>4.9685157869012704</v>
      </c>
      <c r="AJ21" s="1552">
        <v>0.20724000000000001</v>
      </c>
      <c r="AK21" s="1552">
        <v>2.7289786548069812</v>
      </c>
      <c r="AL21" s="1551">
        <v>4.3273659852820936</v>
      </c>
      <c r="AM21" s="1545"/>
    </row>
    <row r="22" spans="1:39" ht="20.25" customHeight="1">
      <c r="A22" s="1561" t="s">
        <v>1295</v>
      </c>
      <c r="B22" s="1552">
        <v>2.2999999999999998</v>
      </c>
      <c r="C22" s="1552">
        <v>3.1621084055017827</v>
      </c>
      <c r="D22" s="1552" t="s">
        <v>263</v>
      </c>
      <c r="E22" s="1552">
        <v>2.23</v>
      </c>
      <c r="F22" s="1552" t="s">
        <v>263</v>
      </c>
      <c r="G22" s="1552">
        <v>2.8525</v>
      </c>
      <c r="H22" s="1552">
        <v>1.4455</v>
      </c>
      <c r="I22" s="1552">
        <v>1.3360000000000001</v>
      </c>
      <c r="J22" s="1552">
        <v>2.02</v>
      </c>
      <c r="K22" s="1552">
        <v>1.7079</v>
      </c>
      <c r="L22" s="1552" t="s">
        <v>1293</v>
      </c>
      <c r="M22" s="1552">
        <v>2.0487000000000002</v>
      </c>
      <c r="N22" s="1552">
        <v>1.7726</v>
      </c>
      <c r="O22" s="1552">
        <v>2.9860000000000002</v>
      </c>
      <c r="P22" s="1552" t="s">
        <v>1293</v>
      </c>
      <c r="Q22" s="1552">
        <v>5.0168999999999997</v>
      </c>
      <c r="R22" s="1552" t="s">
        <v>1293</v>
      </c>
      <c r="S22" s="1552" t="s">
        <v>1293</v>
      </c>
      <c r="T22" s="1552">
        <v>5.0824999999999996</v>
      </c>
      <c r="U22" s="1552">
        <v>5.25</v>
      </c>
      <c r="V22" s="1552">
        <v>4.9190006711409398</v>
      </c>
      <c r="W22" s="1552">
        <v>4.3910999999999998</v>
      </c>
      <c r="X22" s="1552" t="s">
        <v>263</v>
      </c>
      <c r="Y22" s="1552">
        <v>3.1676000000000002</v>
      </c>
      <c r="Z22" s="1558">
        <v>2.6588604855920774</v>
      </c>
      <c r="AA22" s="1552">
        <v>2.6684000000000001</v>
      </c>
      <c r="AB22" s="1558">
        <v>2.0661</v>
      </c>
      <c r="AC22" s="1552">
        <v>1.6659999999999999</v>
      </c>
      <c r="AD22" s="1552" t="s">
        <v>263</v>
      </c>
      <c r="AE22" s="1552">
        <v>4.3693999999999997</v>
      </c>
      <c r="AF22" s="1552">
        <v>4.6257844508737627</v>
      </c>
      <c r="AG22" s="1552">
        <v>4.754189189189189</v>
      </c>
      <c r="AH22" s="1552">
        <v>5.6880737572254336</v>
      </c>
      <c r="AI22" s="1552">
        <v>5.0255818181818173</v>
      </c>
      <c r="AJ22" s="1552" t="s">
        <v>263</v>
      </c>
      <c r="AK22" s="1552">
        <v>3.2666594684385379</v>
      </c>
      <c r="AL22" s="1551">
        <v>4.5362454645505599</v>
      </c>
      <c r="AM22" s="1545"/>
    </row>
    <row r="23" spans="1:39" ht="20.25" customHeight="1">
      <c r="A23" s="1561" t="s">
        <v>1294</v>
      </c>
      <c r="B23" s="1552">
        <v>2.74</v>
      </c>
      <c r="C23" s="1552">
        <v>3.6509999999999998</v>
      </c>
      <c r="D23" s="1552">
        <v>3.25</v>
      </c>
      <c r="E23" s="1552">
        <v>2.7</v>
      </c>
      <c r="F23" s="1552" t="s">
        <v>263</v>
      </c>
      <c r="G23" s="1552">
        <v>2.2334999999999998</v>
      </c>
      <c r="H23" s="1552">
        <v>2.3067000000000002</v>
      </c>
      <c r="I23" s="1552">
        <v>2.8351000000000002</v>
      </c>
      <c r="J23" s="1552">
        <v>2.1</v>
      </c>
      <c r="K23" s="1552" t="s">
        <v>1293</v>
      </c>
      <c r="L23" s="1552">
        <v>1.3228599999999999</v>
      </c>
      <c r="M23" s="1552">
        <v>1.5144</v>
      </c>
      <c r="N23" s="1552">
        <v>2.0476999999999999</v>
      </c>
      <c r="O23" s="1552">
        <v>3.1175000000000002</v>
      </c>
      <c r="P23" s="1552">
        <v>4.9699</v>
      </c>
      <c r="Q23" s="1552">
        <v>5.7587999999999999</v>
      </c>
      <c r="R23" s="1552" t="s">
        <v>1293</v>
      </c>
      <c r="S23" s="1552">
        <v>5.17</v>
      </c>
      <c r="T23" s="1552">
        <v>5.1997</v>
      </c>
      <c r="U23" s="1552">
        <v>5.32</v>
      </c>
      <c r="V23" s="1552">
        <v>4.8255237762237764</v>
      </c>
      <c r="W23" s="1552" t="s">
        <v>263</v>
      </c>
      <c r="X23" s="1552">
        <v>3.93</v>
      </c>
      <c r="Y23" s="1552">
        <v>3.6044</v>
      </c>
      <c r="Z23" s="1558">
        <v>3.2066499999999998</v>
      </c>
      <c r="AA23" s="1552">
        <v>3.0962000000000001</v>
      </c>
      <c r="AB23" s="1558">
        <v>2.1920000000000002</v>
      </c>
      <c r="AC23" s="1552">
        <v>2</v>
      </c>
      <c r="AD23" s="1552" t="s">
        <v>263</v>
      </c>
      <c r="AE23" s="1552">
        <v>4.7937000000000003</v>
      </c>
      <c r="AF23" s="1552">
        <v>4.686042546683332</v>
      </c>
      <c r="AG23" s="1552">
        <v>4.773456862745098</v>
      </c>
      <c r="AH23" s="1552">
        <v>5.7765341849148415</v>
      </c>
      <c r="AI23" s="1552">
        <v>4.7758000000000003</v>
      </c>
      <c r="AJ23" s="1552" t="s">
        <v>263</v>
      </c>
      <c r="AK23" s="1552">
        <v>3.6505666666666667</v>
      </c>
      <c r="AL23" s="1551">
        <v>4.5620000000000003</v>
      </c>
      <c r="AM23" s="1545"/>
    </row>
    <row r="24" spans="1:39" s="1542" customFormat="1" ht="20.25" customHeight="1">
      <c r="A24" s="1560" t="s">
        <v>65</v>
      </c>
      <c r="B24" s="1552" t="s">
        <v>1292</v>
      </c>
      <c r="C24" s="1552" t="s">
        <v>1292</v>
      </c>
      <c r="D24" s="1552" t="s">
        <v>1292</v>
      </c>
      <c r="E24" s="1552" t="s">
        <v>1292</v>
      </c>
      <c r="F24" s="1552" t="s">
        <v>1292</v>
      </c>
      <c r="G24" s="1552" t="s">
        <v>1292</v>
      </c>
      <c r="H24" s="1552" t="s">
        <v>1292</v>
      </c>
      <c r="I24" s="1552" t="s">
        <v>1292</v>
      </c>
      <c r="J24" s="1552" t="s">
        <v>1292</v>
      </c>
      <c r="K24" s="1552" t="s">
        <v>1292</v>
      </c>
      <c r="L24" s="1552" t="s">
        <v>1291</v>
      </c>
      <c r="M24" s="1552" t="s">
        <v>1291</v>
      </c>
      <c r="N24" s="1552" t="s">
        <v>1291</v>
      </c>
      <c r="O24" s="1552" t="s">
        <v>1291</v>
      </c>
      <c r="P24" s="1552" t="s">
        <v>1291</v>
      </c>
      <c r="Q24" s="1552" t="s">
        <v>1291</v>
      </c>
      <c r="R24" s="1552" t="s">
        <v>1291</v>
      </c>
      <c r="S24" s="1552" t="s">
        <v>1291</v>
      </c>
      <c r="T24" s="1552" t="s">
        <v>1291</v>
      </c>
      <c r="U24" s="1552" t="s">
        <v>1291</v>
      </c>
      <c r="V24" s="1552" t="s">
        <v>1291</v>
      </c>
      <c r="W24" s="1552" t="s">
        <v>1291</v>
      </c>
      <c r="X24" s="1552" t="s">
        <v>1291</v>
      </c>
      <c r="Y24" s="1552" t="s">
        <v>1291</v>
      </c>
      <c r="Z24" s="1558" t="s">
        <v>1291</v>
      </c>
      <c r="AA24" s="1552" t="s">
        <v>1291</v>
      </c>
      <c r="AB24" s="1558" t="s">
        <v>1291</v>
      </c>
      <c r="AC24" s="1552" t="s">
        <v>1291</v>
      </c>
      <c r="AD24" s="1552" t="s">
        <v>1291</v>
      </c>
      <c r="AE24" s="1552" t="s">
        <v>1291</v>
      </c>
      <c r="AF24" s="1552" t="s">
        <v>1291</v>
      </c>
      <c r="AG24" s="1552" t="s">
        <v>1291</v>
      </c>
      <c r="AH24" s="1552" t="s">
        <v>1291</v>
      </c>
      <c r="AI24" s="1552" t="s">
        <v>1291</v>
      </c>
      <c r="AJ24" s="1552" t="s">
        <v>1291</v>
      </c>
      <c r="AK24" s="1552" t="s">
        <v>1291</v>
      </c>
      <c r="AL24" s="1551" t="s">
        <v>1291</v>
      </c>
      <c r="AM24" s="1545"/>
    </row>
    <row r="25" spans="1:39" ht="20.25" customHeight="1">
      <c r="A25" s="1560" t="s">
        <v>1290</v>
      </c>
      <c r="B25" s="1552" t="s">
        <v>1289</v>
      </c>
      <c r="C25" s="1552" t="s">
        <v>1289</v>
      </c>
      <c r="D25" s="1552" t="s">
        <v>1289</v>
      </c>
      <c r="E25" s="1552" t="s">
        <v>1289</v>
      </c>
      <c r="F25" s="1552" t="s">
        <v>1289</v>
      </c>
      <c r="G25" s="1552" t="s">
        <v>1289</v>
      </c>
      <c r="H25" s="1552" t="s">
        <v>1289</v>
      </c>
      <c r="I25" s="1552" t="s">
        <v>1289</v>
      </c>
      <c r="J25" s="1552" t="s">
        <v>1289</v>
      </c>
      <c r="K25" s="1552" t="s">
        <v>1289</v>
      </c>
      <c r="L25" s="1552" t="s">
        <v>1288</v>
      </c>
      <c r="M25" s="1552" t="s">
        <v>1288</v>
      </c>
      <c r="N25" s="1552" t="s">
        <v>1288</v>
      </c>
      <c r="O25" s="1552" t="s">
        <v>1287</v>
      </c>
      <c r="P25" s="1552" t="s">
        <v>1287</v>
      </c>
      <c r="Q25" s="1552" t="s">
        <v>1286</v>
      </c>
      <c r="R25" s="1552" t="s">
        <v>1285</v>
      </c>
      <c r="S25" s="1552" t="s">
        <v>1285</v>
      </c>
      <c r="T25" s="1552" t="s">
        <v>1285</v>
      </c>
      <c r="U25" s="1552" t="s">
        <v>1285</v>
      </c>
      <c r="V25" s="1552" t="s">
        <v>1285</v>
      </c>
      <c r="W25" s="1552" t="s">
        <v>1285</v>
      </c>
      <c r="X25" s="1552" t="s">
        <v>1285</v>
      </c>
      <c r="Y25" s="1552" t="s">
        <v>1285</v>
      </c>
      <c r="Z25" s="1558" t="s">
        <v>1285</v>
      </c>
      <c r="AA25" s="1552" t="s">
        <v>1285</v>
      </c>
      <c r="AB25" s="1558" t="s">
        <v>1285</v>
      </c>
      <c r="AC25" s="1552" t="s">
        <v>1285</v>
      </c>
      <c r="AD25" s="1552" t="s">
        <v>1285</v>
      </c>
      <c r="AE25" s="1552" t="s">
        <v>1285</v>
      </c>
      <c r="AF25" s="1552" t="s">
        <v>1285</v>
      </c>
      <c r="AG25" s="1552" t="s">
        <v>1285</v>
      </c>
      <c r="AH25" s="1552" t="s">
        <v>1285</v>
      </c>
      <c r="AI25" s="1552" t="s">
        <v>1285</v>
      </c>
      <c r="AJ25" s="1552" t="s">
        <v>1285</v>
      </c>
      <c r="AK25" s="1552" t="s">
        <v>1285</v>
      </c>
      <c r="AL25" s="1551" t="s">
        <v>1285</v>
      </c>
      <c r="AM25" s="1545"/>
    </row>
    <row r="26" spans="1:39" s="1557" customFormat="1" ht="20.25" customHeight="1">
      <c r="A26" s="1559" t="s">
        <v>1284</v>
      </c>
      <c r="B26" s="1552">
        <v>3.2654353261213163</v>
      </c>
      <c r="C26" s="1552">
        <v>3.5897992254016362</v>
      </c>
      <c r="D26" s="1552">
        <v>2.6726999999999999</v>
      </c>
      <c r="E26" s="1552">
        <v>2.71</v>
      </c>
      <c r="F26" s="1552">
        <v>4.1268000000000002</v>
      </c>
      <c r="G26" s="1552">
        <v>0.89629999999999999</v>
      </c>
      <c r="H26" s="1552">
        <v>0.75</v>
      </c>
      <c r="I26" s="1552">
        <v>2.7259000000000002</v>
      </c>
      <c r="J26" s="1552">
        <v>2.46</v>
      </c>
      <c r="K26" s="1552">
        <v>0.6364510804822362</v>
      </c>
      <c r="L26" s="1552">
        <v>0.28739999999999999</v>
      </c>
      <c r="M26" s="1552">
        <v>0.39</v>
      </c>
      <c r="N26" s="1552">
        <v>1.1299999999999999</v>
      </c>
      <c r="O26" s="1552">
        <v>2.6753</v>
      </c>
      <c r="P26" s="1552">
        <v>4.8301971251968672</v>
      </c>
      <c r="Q26" s="1552">
        <v>4.4000000000000004</v>
      </c>
      <c r="R26" s="1552">
        <v>4.3062330467845928</v>
      </c>
      <c r="S26" s="1552">
        <v>4.87</v>
      </c>
      <c r="T26" s="1552">
        <v>4.1199000000000003</v>
      </c>
      <c r="U26" s="1552">
        <v>4.53</v>
      </c>
      <c r="V26" s="1552">
        <v>4.1825550203065518</v>
      </c>
      <c r="W26" s="1552">
        <v>2.9626000000000001</v>
      </c>
      <c r="X26" s="1552">
        <v>1.88</v>
      </c>
      <c r="Y26" s="1552">
        <v>1.6778837822512049</v>
      </c>
      <c r="Z26" s="1558">
        <v>1.8590457492096282</v>
      </c>
      <c r="AA26" s="1552">
        <v>1.6787000000000001</v>
      </c>
      <c r="AB26" s="1558">
        <v>1.1969024903247523</v>
      </c>
      <c r="AC26" s="1552">
        <v>2.839016408473598</v>
      </c>
      <c r="AD26" s="1552">
        <v>5.8193062217621119</v>
      </c>
      <c r="AE26" s="1552">
        <v>5.1538275562803166</v>
      </c>
      <c r="AF26" s="1552">
        <v>5.2796798269809431</v>
      </c>
      <c r="AG26" s="1552">
        <v>6.1207865018683529</v>
      </c>
      <c r="AH26" s="1552">
        <v>6.9056876664303326</v>
      </c>
      <c r="AI26" s="1552">
        <v>4.5187192718019418</v>
      </c>
      <c r="AJ26" s="1552">
        <v>1.1887814391479412</v>
      </c>
      <c r="AK26" s="1552">
        <v>1.6882129461871012</v>
      </c>
      <c r="AL26" s="1551">
        <v>4.6173710940626007</v>
      </c>
      <c r="AM26" s="1545"/>
    </row>
    <row r="27" spans="1:39" ht="20.25" customHeight="1">
      <c r="A27" s="1556" t="s">
        <v>1493</v>
      </c>
      <c r="B27" s="1552">
        <v>3.3</v>
      </c>
      <c r="C27" s="1552">
        <v>3.46</v>
      </c>
      <c r="D27" s="1552">
        <v>3.74</v>
      </c>
      <c r="E27" s="1552">
        <v>3.98</v>
      </c>
      <c r="F27" s="1552">
        <v>4.7</v>
      </c>
      <c r="G27" s="1552">
        <v>5.04</v>
      </c>
      <c r="H27" s="1552">
        <v>5.0843628028065915</v>
      </c>
      <c r="I27" s="1552">
        <v>5.51</v>
      </c>
      <c r="J27" s="1552">
        <v>5.91</v>
      </c>
      <c r="K27" s="1552">
        <v>6.15</v>
      </c>
      <c r="L27" s="1552">
        <v>6.25</v>
      </c>
      <c r="M27" s="1552">
        <v>6.19</v>
      </c>
      <c r="N27" s="1552">
        <v>6.17</v>
      </c>
      <c r="O27" s="1552">
        <v>6.1</v>
      </c>
      <c r="P27" s="1552">
        <v>6.17</v>
      </c>
      <c r="Q27" s="1552">
        <v>6.21</v>
      </c>
      <c r="R27" s="1552">
        <v>6.38</v>
      </c>
      <c r="S27" s="1552">
        <v>6.45</v>
      </c>
      <c r="T27" s="1552">
        <v>6.64</v>
      </c>
      <c r="U27" s="1552">
        <v>6.6100840639480261</v>
      </c>
      <c r="V27" s="1552">
        <v>6.61</v>
      </c>
      <c r="W27" s="1553">
        <v>6.49</v>
      </c>
      <c r="X27" s="1553">
        <v>6.3993076371430346</v>
      </c>
      <c r="Y27" s="1553">
        <v>6.3</v>
      </c>
      <c r="Z27" s="1554">
        <v>6.57</v>
      </c>
      <c r="AA27" s="1553">
        <v>6.61</v>
      </c>
      <c r="AB27" s="1554">
        <v>6.6161021257179744</v>
      </c>
      <c r="AC27" s="1553">
        <v>6.72</v>
      </c>
      <c r="AD27" s="1553">
        <v>6.67</v>
      </c>
      <c r="AE27" s="1553">
        <v>6.6185755122047922</v>
      </c>
      <c r="AF27" s="1553">
        <v>6.6710907987025889</v>
      </c>
      <c r="AG27" s="1553">
        <v>6.67</v>
      </c>
      <c r="AH27" s="1553">
        <v>6.6352719667952442</v>
      </c>
      <c r="AI27" s="1553">
        <v>6.60176688176995</v>
      </c>
      <c r="AJ27" s="1552">
        <v>6.7657105159902322</v>
      </c>
      <c r="AK27" s="1552">
        <v>6.7969344556380094</v>
      </c>
      <c r="AL27" s="1937">
        <v>6.75</v>
      </c>
      <c r="AM27" s="1545"/>
    </row>
    <row r="28" spans="1:39" ht="20.25" customHeight="1">
      <c r="A28" s="1556" t="s">
        <v>1283</v>
      </c>
      <c r="B28" s="1552">
        <v>8.6199999999999992</v>
      </c>
      <c r="C28" s="1552">
        <v>8.8800000000000008</v>
      </c>
      <c r="D28" s="1552">
        <v>9.11</v>
      </c>
      <c r="E28" s="1552">
        <v>9.31</v>
      </c>
      <c r="F28" s="1552">
        <v>10.119999999999999</v>
      </c>
      <c r="G28" s="1552">
        <v>10.6</v>
      </c>
      <c r="H28" s="1552">
        <v>10.768996824709188</v>
      </c>
      <c r="I28" s="1552">
        <v>10.69</v>
      </c>
      <c r="J28" s="1552">
        <v>11.29</v>
      </c>
      <c r="K28" s="1552">
        <v>11.33</v>
      </c>
      <c r="L28" s="1552">
        <v>11.68</v>
      </c>
      <c r="M28" s="1552">
        <v>11.78</v>
      </c>
      <c r="N28" s="1552">
        <v>11.1</v>
      </c>
      <c r="O28" s="1555">
        <v>11.64</v>
      </c>
      <c r="P28" s="1555">
        <v>11.25</v>
      </c>
      <c r="Q28" s="1555">
        <v>11.79</v>
      </c>
      <c r="R28" s="1555">
        <v>11.9</v>
      </c>
      <c r="S28" s="1552">
        <v>11.96</v>
      </c>
      <c r="T28" s="1552">
        <v>12.1</v>
      </c>
      <c r="U28" s="1552">
        <v>12.317973192508507</v>
      </c>
      <c r="V28" s="1552">
        <v>12.42</v>
      </c>
      <c r="W28" s="1553">
        <v>12.47</v>
      </c>
      <c r="X28" s="1553">
        <v>12.474039051717256</v>
      </c>
      <c r="Y28" s="1553">
        <v>12.31</v>
      </c>
      <c r="Z28" s="1554">
        <v>12.26</v>
      </c>
      <c r="AA28" s="1553">
        <v>12.26</v>
      </c>
      <c r="AB28" s="1554">
        <v>12.322112864374549</v>
      </c>
      <c r="AC28" s="1553">
        <v>12.29</v>
      </c>
      <c r="AD28" s="1553">
        <v>12.34</v>
      </c>
      <c r="AE28" s="1553">
        <v>12.331042666436183</v>
      </c>
      <c r="AF28" s="1553">
        <v>12.275943576148686</v>
      </c>
      <c r="AG28" s="1553">
        <v>12.23</v>
      </c>
      <c r="AH28" s="1553">
        <v>12.199304661279438</v>
      </c>
      <c r="AI28" s="1553">
        <v>12.134092700177552</v>
      </c>
      <c r="AJ28" s="1552">
        <v>12.084038186426156</v>
      </c>
      <c r="AK28" s="1552">
        <v>11.965903360305679</v>
      </c>
      <c r="AL28" s="1937">
        <v>11.98</v>
      </c>
      <c r="AM28" s="1545"/>
    </row>
    <row r="29" spans="1:39" ht="20.25" customHeight="1" thickBot="1">
      <c r="A29" s="1550" t="s">
        <v>1282</v>
      </c>
      <c r="B29" s="1547">
        <v>6.43</v>
      </c>
      <c r="C29" s="1547">
        <v>6.55</v>
      </c>
      <c r="D29" s="1547">
        <v>6.78</v>
      </c>
      <c r="E29" s="1547">
        <v>7.1</v>
      </c>
      <c r="F29" s="1547">
        <v>7.8</v>
      </c>
      <c r="G29" s="1547">
        <v>8.3000000000000007</v>
      </c>
      <c r="H29" s="1547">
        <v>8.6</v>
      </c>
      <c r="I29" s="1547">
        <v>9</v>
      </c>
      <c r="J29" s="1547">
        <v>9.4</v>
      </c>
      <c r="K29" s="1547">
        <v>9.89</v>
      </c>
      <c r="L29" s="1547">
        <v>9.67</v>
      </c>
      <c r="M29" s="1547">
        <v>10.130000000000001</v>
      </c>
      <c r="N29" s="1547">
        <v>10.08</v>
      </c>
      <c r="O29" s="1547">
        <v>10.11</v>
      </c>
      <c r="P29" s="1547">
        <v>9.8699999999999992</v>
      </c>
      <c r="Q29" s="1547">
        <v>9.94</v>
      </c>
      <c r="R29" s="1547">
        <v>10.19</v>
      </c>
      <c r="S29" s="1547">
        <v>10.36</v>
      </c>
      <c r="T29" s="1547">
        <v>10.4</v>
      </c>
      <c r="U29" s="1547">
        <v>10.32</v>
      </c>
      <c r="V29" s="1547">
        <v>10.41</v>
      </c>
      <c r="W29" s="1548">
        <v>10.47</v>
      </c>
      <c r="X29" s="1548">
        <v>10.119999999999999</v>
      </c>
      <c r="Y29" s="1548">
        <v>10.029999999999999</v>
      </c>
      <c r="Z29" s="1549">
        <v>10.23</v>
      </c>
      <c r="AA29" s="1548">
        <v>10.210000000000001</v>
      </c>
      <c r="AB29" s="1549">
        <v>10.3</v>
      </c>
      <c r="AC29" s="1548">
        <v>9.8000000000000007</v>
      </c>
      <c r="AD29" s="1548">
        <v>9.69</v>
      </c>
      <c r="AE29" s="1548">
        <v>9.65</v>
      </c>
      <c r="AF29" s="1548">
        <v>9.64</v>
      </c>
      <c r="AG29" s="1548">
        <v>9.5894974304395255</v>
      </c>
      <c r="AH29" s="1548">
        <v>9.4796379999999996</v>
      </c>
      <c r="AI29" s="1548">
        <v>9.5652932561843897</v>
      </c>
      <c r="AJ29" s="1547">
        <v>9.4547594819898588</v>
      </c>
      <c r="AK29" s="1547">
        <v>9.5279797654207865</v>
      </c>
      <c r="AL29" s="1546">
        <v>9.5638687539933471</v>
      </c>
      <c r="AM29" s="1545"/>
    </row>
    <row r="30" spans="1:39" ht="16.5" customHeight="1" thickTop="1">
      <c r="A30" s="1544" t="s">
        <v>1281</v>
      </c>
      <c r="B30" s="1544"/>
      <c r="C30" s="1544"/>
      <c r="D30" s="1544"/>
      <c r="E30" s="1544"/>
      <c r="F30" s="1544"/>
      <c r="G30" s="1544"/>
      <c r="H30" s="1544"/>
      <c r="I30" s="1544"/>
      <c r="J30" s="1544"/>
      <c r="K30" s="1544"/>
      <c r="L30" s="1544"/>
      <c r="M30" s="1544"/>
      <c r="N30" s="1544"/>
      <c r="O30" s="1544"/>
      <c r="P30" s="1544"/>
      <c r="Q30" s="1542"/>
      <c r="R30" s="1542"/>
      <c r="S30" s="1542"/>
      <c r="T30" s="1542"/>
      <c r="U30" s="1542"/>
      <c r="V30" s="1542"/>
      <c r="W30" s="1542"/>
      <c r="X30" s="1542"/>
      <c r="Y30" s="1542"/>
      <c r="Z30" s="1542"/>
      <c r="AA30" s="1542"/>
      <c r="AB30" s="1542"/>
      <c r="AC30" s="1542"/>
      <c r="AD30" s="1542"/>
      <c r="AE30" s="1542"/>
      <c r="AF30" s="1542"/>
      <c r="AG30" s="1542"/>
      <c r="AH30" s="1542"/>
      <c r="AI30" s="1542"/>
      <c r="AJ30" s="1542"/>
      <c r="AK30" s="1542"/>
      <c r="AL30" s="1542"/>
    </row>
    <row r="31" spans="1:39">
      <c r="A31" s="2433" t="s">
        <v>1280</v>
      </c>
      <c r="B31" s="2433"/>
      <c r="C31" s="2433"/>
      <c r="D31" s="2433"/>
      <c r="E31" s="2433"/>
      <c r="F31" s="2433"/>
      <c r="G31" s="2433"/>
      <c r="H31" s="2433"/>
      <c r="I31" s="2433"/>
      <c r="J31" s="2433"/>
      <c r="K31" s="2433"/>
      <c r="L31" s="2433"/>
      <c r="M31" s="2433"/>
      <c r="N31" s="2433"/>
      <c r="O31" s="2433"/>
      <c r="P31" s="2433"/>
      <c r="Q31" s="1542"/>
      <c r="R31" s="1542"/>
      <c r="S31" s="1542"/>
      <c r="T31" s="1542"/>
      <c r="U31" s="1542"/>
      <c r="V31" s="1542"/>
      <c r="W31" s="1542"/>
      <c r="X31" s="1542"/>
      <c r="Y31" s="1542"/>
      <c r="Z31" s="1542"/>
      <c r="AA31" s="1542"/>
      <c r="AB31" s="1543"/>
      <c r="AC31" s="1542"/>
      <c r="AD31" s="1542"/>
      <c r="AE31" s="1542"/>
      <c r="AF31" s="1542"/>
      <c r="AG31" s="1542"/>
      <c r="AH31" s="1542"/>
      <c r="AI31" s="1542"/>
      <c r="AJ31" s="1542"/>
      <c r="AK31" s="1542"/>
      <c r="AL31" s="1542"/>
    </row>
    <row r="32" spans="1:39">
      <c r="A32" s="2433" t="s">
        <v>1279</v>
      </c>
      <c r="B32" s="2433"/>
      <c r="C32" s="2433"/>
      <c r="D32" s="2433"/>
      <c r="E32" s="2433"/>
      <c r="F32" s="2433"/>
      <c r="G32" s="2433"/>
      <c r="H32" s="2433"/>
      <c r="I32" s="2433"/>
      <c r="J32" s="2433"/>
      <c r="K32" s="2433"/>
      <c r="L32" s="2433"/>
      <c r="M32" s="2433"/>
      <c r="N32" s="2433"/>
      <c r="O32" s="2433"/>
      <c r="P32" s="2433"/>
      <c r="Q32" s="1542"/>
      <c r="R32" s="1542"/>
      <c r="S32" s="1542"/>
      <c r="T32" s="1542"/>
      <c r="U32" s="1542"/>
      <c r="V32" s="1542"/>
      <c r="W32" s="1542"/>
      <c r="X32" s="1542"/>
      <c r="Y32" s="1542"/>
      <c r="Z32" s="1542"/>
      <c r="AA32" s="1542"/>
      <c r="AB32" s="1542"/>
      <c r="AC32" s="1542"/>
      <c r="AD32" s="1542"/>
      <c r="AE32" s="1542"/>
      <c r="AF32" s="1542"/>
      <c r="AG32" s="1542"/>
      <c r="AH32" s="1542"/>
      <c r="AI32" s="1542"/>
      <c r="AJ32" s="1542"/>
      <c r="AK32" s="1542"/>
      <c r="AL32" s="1542"/>
    </row>
  </sheetData>
  <mergeCells count="24">
    <mergeCell ref="A32:P32"/>
    <mergeCell ref="AL4:AL5"/>
    <mergeCell ref="A1:AJ1"/>
    <mergeCell ref="A2:AJ2"/>
    <mergeCell ref="A3:AJ3"/>
    <mergeCell ref="X4:X5"/>
    <mergeCell ref="Y4:Y5"/>
    <mergeCell ref="Z4:Z5"/>
    <mergeCell ref="AA4:AA5"/>
    <mergeCell ref="AB4:AB5"/>
    <mergeCell ref="AK4:AK5"/>
    <mergeCell ref="A31:P31"/>
    <mergeCell ref="A4:A5"/>
    <mergeCell ref="AI4:AI5"/>
    <mergeCell ref="AJ4:AJ5"/>
    <mergeCell ref="K4:K5"/>
    <mergeCell ref="AF4:AF5"/>
    <mergeCell ref="AG4:AG5"/>
    <mergeCell ref="AH4:AH5"/>
    <mergeCell ref="M4:M5"/>
    <mergeCell ref="W4:W5"/>
    <mergeCell ref="AC4:AC5"/>
    <mergeCell ref="AD4:AD5"/>
    <mergeCell ref="AE4:AE5"/>
  </mergeCells>
  <pageMargins left="0.5" right="0.52" top="1" bottom="0.66" header="0.5" footer="0.5"/>
  <pageSetup paperSize="9" scale="62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="86" zoomScaleNormal="86" workbookViewId="0">
      <selection activeCell="A2" sqref="A2:M2"/>
    </sheetView>
  </sheetViews>
  <sheetFormatPr defaultRowHeight="15.75"/>
  <cols>
    <col min="1" max="1" width="12.42578125" style="615" bestFit="1" customWidth="1"/>
    <col min="2" max="2" width="14.140625" style="615" bestFit="1" customWidth="1"/>
    <col min="3" max="3" width="14.28515625" style="615" bestFit="1" customWidth="1"/>
    <col min="4" max="4" width="14.140625" style="615" bestFit="1" customWidth="1"/>
    <col min="5" max="5" width="14.28515625" style="615" bestFit="1" customWidth="1"/>
    <col min="6" max="6" width="12.28515625" style="615" bestFit="1" customWidth="1"/>
    <col min="7" max="7" width="14.28515625" style="615" bestFit="1" customWidth="1"/>
    <col min="8" max="8" width="11.140625" style="615" bestFit="1" customWidth="1"/>
    <col min="9" max="9" width="14.28515625" style="615" bestFit="1" customWidth="1"/>
    <col min="10" max="10" width="12.28515625" style="615" bestFit="1" customWidth="1"/>
    <col min="11" max="11" width="14.28515625" style="615" bestFit="1" customWidth="1"/>
    <col min="12" max="12" width="11.140625" style="615" bestFit="1" customWidth="1"/>
    <col min="13" max="13" width="14.28515625" style="615" bestFit="1" customWidth="1"/>
    <col min="14" max="256" width="9.140625" style="615"/>
    <col min="257" max="257" width="13" style="615" customWidth="1"/>
    <col min="258" max="258" width="17.5703125" style="615" bestFit="1" customWidth="1"/>
    <col min="259" max="259" width="14.28515625" style="615" bestFit="1" customWidth="1"/>
    <col min="260" max="260" width="19.7109375" style="615" bestFit="1" customWidth="1"/>
    <col min="261" max="261" width="14.28515625" style="615" bestFit="1" customWidth="1"/>
    <col min="262" max="262" width="14" style="615" customWidth="1"/>
    <col min="263" max="263" width="14.28515625" style="615" bestFit="1" customWidth="1"/>
    <col min="264" max="264" width="18" style="615" bestFit="1" customWidth="1"/>
    <col min="265" max="265" width="14.28515625" style="615" bestFit="1" customWidth="1"/>
    <col min="266" max="266" width="16.5703125" style="615" bestFit="1" customWidth="1"/>
    <col min="267" max="267" width="14.28515625" style="615" bestFit="1" customWidth="1"/>
    <col min="268" max="268" width="12.5703125" style="615" bestFit="1" customWidth="1"/>
    <col min="269" max="269" width="14.28515625" style="615" bestFit="1" customWidth="1"/>
    <col min="270" max="512" width="9.140625" style="615"/>
    <col min="513" max="513" width="13" style="615" customWidth="1"/>
    <col min="514" max="514" width="17.5703125" style="615" bestFit="1" customWidth="1"/>
    <col min="515" max="515" width="14.28515625" style="615" bestFit="1" customWidth="1"/>
    <col min="516" max="516" width="19.7109375" style="615" bestFit="1" customWidth="1"/>
    <col min="517" max="517" width="14.28515625" style="615" bestFit="1" customWidth="1"/>
    <col min="518" max="518" width="14" style="615" customWidth="1"/>
    <col min="519" max="519" width="14.28515625" style="615" bestFit="1" customWidth="1"/>
    <col min="520" max="520" width="18" style="615" bestFit="1" customWidth="1"/>
    <col min="521" max="521" width="14.28515625" style="615" bestFit="1" customWidth="1"/>
    <col min="522" max="522" width="16.5703125" style="615" bestFit="1" customWidth="1"/>
    <col min="523" max="523" width="14.28515625" style="615" bestFit="1" customWidth="1"/>
    <col min="524" max="524" width="12.5703125" style="615" bestFit="1" customWidth="1"/>
    <col min="525" max="525" width="14.28515625" style="615" bestFit="1" customWidth="1"/>
    <col min="526" max="768" width="9.140625" style="615"/>
    <col min="769" max="769" width="13" style="615" customWidth="1"/>
    <col min="770" max="770" width="17.5703125" style="615" bestFit="1" customWidth="1"/>
    <col min="771" max="771" width="14.28515625" style="615" bestFit="1" customWidth="1"/>
    <col min="772" max="772" width="19.7109375" style="615" bestFit="1" customWidth="1"/>
    <col min="773" max="773" width="14.28515625" style="615" bestFit="1" customWidth="1"/>
    <col min="774" max="774" width="14" style="615" customWidth="1"/>
    <col min="775" max="775" width="14.28515625" style="615" bestFit="1" customWidth="1"/>
    <col min="776" max="776" width="18" style="615" bestFit="1" customWidth="1"/>
    <col min="777" max="777" width="14.28515625" style="615" bestFit="1" customWidth="1"/>
    <col min="778" max="778" width="16.5703125" style="615" bestFit="1" customWidth="1"/>
    <col min="779" max="779" width="14.28515625" style="615" bestFit="1" customWidth="1"/>
    <col min="780" max="780" width="12.5703125" style="615" bestFit="1" customWidth="1"/>
    <col min="781" max="781" width="14.28515625" style="615" bestFit="1" customWidth="1"/>
    <col min="782" max="1024" width="9.140625" style="615"/>
    <col min="1025" max="1025" width="13" style="615" customWidth="1"/>
    <col min="1026" max="1026" width="17.5703125" style="615" bestFit="1" customWidth="1"/>
    <col min="1027" max="1027" width="14.28515625" style="615" bestFit="1" customWidth="1"/>
    <col min="1028" max="1028" width="19.7109375" style="615" bestFit="1" customWidth="1"/>
    <col min="1029" max="1029" width="14.28515625" style="615" bestFit="1" customWidth="1"/>
    <col min="1030" max="1030" width="14" style="615" customWidth="1"/>
    <col min="1031" max="1031" width="14.28515625" style="615" bestFit="1" customWidth="1"/>
    <col min="1032" max="1032" width="18" style="615" bestFit="1" customWidth="1"/>
    <col min="1033" max="1033" width="14.28515625" style="615" bestFit="1" customWidth="1"/>
    <col min="1034" max="1034" width="16.5703125" style="615" bestFit="1" customWidth="1"/>
    <col min="1035" max="1035" width="14.28515625" style="615" bestFit="1" customWidth="1"/>
    <col min="1036" max="1036" width="12.5703125" style="615" bestFit="1" customWidth="1"/>
    <col min="1037" max="1037" width="14.28515625" style="615" bestFit="1" customWidth="1"/>
    <col min="1038" max="1280" width="9.140625" style="615"/>
    <col min="1281" max="1281" width="13" style="615" customWidth="1"/>
    <col min="1282" max="1282" width="17.5703125" style="615" bestFit="1" customWidth="1"/>
    <col min="1283" max="1283" width="14.28515625" style="615" bestFit="1" customWidth="1"/>
    <col min="1284" max="1284" width="19.7109375" style="615" bestFit="1" customWidth="1"/>
    <col min="1285" max="1285" width="14.28515625" style="615" bestFit="1" customWidth="1"/>
    <col min="1286" max="1286" width="14" style="615" customWidth="1"/>
    <col min="1287" max="1287" width="14.28515625" style="615" bestFit="1" customWidth="1"/>
    <col min="1288" max="1288" width="18" style="615" bestFit="1" customWidth="1"/>
    <col min="1289" max="1289" width="14.28515625" style="615" bestFit="1" customWidth="1"/>
    <col min="1290" max="1290" width="16.5703125" style="615" bestFit="1" customWidth="1"/>
    <col min="1291" max="1291" width="14.28515625" style="615" bestFit="1" customWidth="1"/>
    <col min="1292" max="1292" width="12.5703125" style="615" bestFit="1" customWidth="1"/>
    <col min="1293" max="1293" width="14.28515625" style="615" bestFit="1" customWidth="1"/>
    <col min="1294" max="1536" width="9.140625" style="615"/>
    <col min="1537" max="1537" width="13" style="615" customWidth="1"/>
    <col min="1538" max="1538" width="17.5703125" style="615" bestFit="1" customWidth="1"/>
    <col min="1539" max="1539" width="14.28515625" style="615" bestFit="1" customWidth="1"/>
    <col min="1540" max="1540" width="19.7109375" style="615" bestFit="1" customWidth="1"/>
    <col min="1541" max="1541" width="14.28515625" style="615" bestFit="1" customWidth="1"/>
    <col min="1542" max="1542" width="14" style="615" customWidth="1"/>
    <col min="1543" max="1543" width="14.28515625" style="615" bestFit="1" customWidth="1"/>
    <col min="1544" max="1544" width="18" style="615" bestFit="1" customWidth="1"/>
    <col min="1545" max="1545" width="14.28515625" style="615" bestFit="1" customWidth="1"/>
    <col min="1546" max="1546" width="16.5703125" style="615" bestFit="1" customWidth="1"/>
    <col min="1547" max="1547" width="14.28515625" style="615" bestFit="1" customWidth="1"/>
    <col min="1548" max="1548" width="12.5703125" style="615" bestFit="1" customWidth="1"/>
    <col min="1549" max="1549" width="14.28515625" style="615" bestFit="1" customWidth="1"/>
    <col min="1550" max="1792" width="9.140625" style="615"/>
    <col min="1793" max="1793" width="13" style="615" customWidth="1"/>
    <col min="1794" max="1794" width="17.5703125" style="615" bestFit="1" customWidth="1"/>
    <col min="1795" max="1795" width="14.28515625" style="615" bestFit="1" customWidth="1"/>
    <col min="1796" max="1796" width="19.7109375" style="615" bestFit="1" customWidth="1"/>
    <col min="1797" max="1797" width="14.28515625" style="615" bestFit="1" customWidth="1"/>
    <col min="1798" max="1798" width="14" style="615" customWidth="1"/>
    <col min="1799" max="1799" width="14.28515625" style="615" bestFit="1" customWidth="1"/>
    <col min="1800" max="1800" width="18" style="615" bestFit="1" customWidth="1"/>
    <col min="1801" max="1801" width="14.28515625" style="615" bestFit="1" customWidth="1"/>
    <col min="1802" max="1802" width="16.5703125" style="615" bestFit="1" customWidth="1"/>
    <col min="1803" max="1803" width="14.28515625" style="615" bestFit="1" customWidth="1"/>
    <col min="1804" max="1804" width="12.5703125" style="615" bestFit="1" customWidth="1"/>
    <col min="1805" max="1805" width="14.28515625" style="615" bestFit="1" customWidth="1"/>
    <col min="1806" max="2048" width="9.140625" style="615"/>
    <col min="2049" max="2049" width="13" style="615" customWidth="1"/>
    <col min="2050" max="2050" width="17.5703125" style="615" bestFit="1" customWidth="1"/>
    <col min="2051" max="2051" width="14.28515625" style="615" bestFit="1" customWidth="1"/>
    <col min="2052" max="2052" width="19.7109375" style="615" bestFit="1" customWidth="1"/>
    <col min="2053" max="2053" width="14.28515625" style="615" bestFit="1" customWidth="1"/>
    <col min="2054" max="2054" width="14" style="615" customWidth="1"/>
    <col min="2055" max="2055" width="14.28515625" style="615" bestFit="1" customWidth="1"/>
    <col min="2056" max="2056" width="18" style="615" bestFit="1" customWidth="1"/>
    <col min="2057" max="2057" width="14.28515625" style="615" bestFit="1" customWidth="1"/>
    <col min="2058" max="2058" width="16.5703125" style="615" bestFit="1" customWidth="1"/>
    <col min="2059" max="2059" width="14.28515625" style="615" bestFit="1" customWidth="1"/>
    <col min="2060" max="2060" width="12.5703125" style="615" bestFit="1" customWidth="1"/>
    <col min="2061" max="2061" width="14.28515625" style="615" bestFit="1" customWidth="1"/>
    <col min="2062" max="2304" width="9.140625" style="615"/>
    <col min="2305" max="2305" width="13" style="615" customWidth="1"/>
    <col min="2306" max="2306" width="17.5703125" style="615" bestFit="1" customWidth="1"/>
    <col min="2307" max="2307" width="14.28515625" style="615" bestFit="1" customWidth="1"/>
    <col min="2308" max="2308" width="19.7109375" style="615" bestFit="1" customWidth="1"/>
    <col min="2309" max="2309" width="14.28515625" style="615" bestFit="1" customWidth="1"/>
    <col min="2310" max="2310" width="14" style="615" customWidth="1"/>
    <col min="2311" max="2311" width="14.28515625" style="615" bestFit="1" customWidth="1"/>
    <col min="2312" max="2312" width="18" style="615" bestFit="1" customWidth="1"/>
    <col min="2313" max="2313" width="14.28515625" style="615" bestFit="1" customWidth="1"/>
    <col min="2314" max="2314" width="16.5703125" style="615" bestFit="1" customWidth="1"/>
    <col min="2315" max="2315" width="14.28515625" style="615" bestFit="1" customWidth="1"/>
    <col min="2316" max="2316" width="12.5703125" style="615" bestFit="1" customWidth="1"/>
    <col min="2317" max="2317" width="14.28515625" style="615" bestFit="1" customWidth="1"/>
    <col min="2318" max="2560" width="9.140625" style="615"/>
    <col min="2561" max="2561" width="13" style="615" customWidth="1"/>
    <col min="2562" max="2562" width="17.5703125" style="615" bestFit="1" customWidth="1"/>
    <col min="2563" max="2563" width="14.28515625" style="615" bestFit="1" customWidth="1"/>
    <col min="2564" max="2564" width="19.7109375" style="615" bestFit="1" customWidth="1"/>
    <col min="2565" max="2565" width="14.28515625" style="615" bestFit="1" customWidth="1"/>
    <col min="2566" max="2566" width="14" style="615" customWidth="1"/>
    <col min="2567" max="2567" width="14.28515625" style="615" bestFit="1" customWidth="1"/>
    <col min="2568" max="2568" width="18" style="615" bestFit="1" customWidth="1"/>
    <col min="2569" max="2569" width="14.28515625" style="615" bestFit="1" customWidth="1"/>
    <col min="2570" max="2570" width="16.5703125" style="615" bestFit="1" customWidth="1"/>
    <col min="2571" max="2571" width="14.28515625" style="615" bestFit="1" customWidth="1"/>
    <col min="2572" max="2572" width="12.5703125" style="615" bestFit="1" customWidth="1"/>
    <col min="2573" max="2573" width="14.28515625" style="615" bestFit="1" customWidth="1"/>
    <col min="2574" max="2816" width="9.140625" style="615"/>
    <col min="2817" max="2817" width="13" style="615" customWidth="1"/>
    <col min="2818" max="2818" width="17.5703125" style="615" bestFit="1" customWidth="1"/>
    <col min="2819" max="2819" width="14.28515625" style="615" bestFit="1" customWidth="1"/>
    <col min="2820" max="2820" width="19.7109375" style="615" bestFit="1" customWidth="1"/>
    <col min="2821" max="2821" width="14.28515625" style="615" bestFit="1" customWidth="1"/>
    <col min="2822" max="2822" width="14" style="615" customWidth="1"/>
    <col min="2823" max="2823" width="14.28515625" style="615" bestFit="1" customWidth="1"/>
    <col min="2824" max="2824" width="18" style="615" bestFit="1" customWidth="1"/>
    <col min="2825" max="2825" width="14.28515625" style="615" bestFit="1" customWidth="1"/>
    <col min="2826" max="2826" width="16.5703125" style="615" bestFit="1" customWidth="1"/>
    <col min="2827" max="2827" width="14.28515625" style="615" bestFit="1" customWidth="1"/>
    <col min="2828" max="2828" width="12.5703125" style="615" bestFit="1" customWidth="1"/>
    <col min="2829" max="2829" width="14.28515625" style="615" bestFit="1" customWidth="1"/>
    <col min="2830" max="3072" width="9.140625" style="615"/>
    <col min="3073" max="3073" width="13" style="615" customWidth="1"/>
    <col min="3074" max="3074" width="17.5703125" style="615" bestFit="1" customWidth="1"/>
    <col min="3075" max="3075" width="14.28515625" style="615" bestFit="1" customWidth="1"/>
    <col min="3076" max="3076" width="19.7109375" style="615" bestFit="1" customWidth="1"/>
    <col min="3077" max="3077" width="14.28515625" style="615" bestFit="1" customWidth="1"/>
    <col min="3078" max="3078" width="14" style="615" customWidth="1"/>
    <col min="3079" max="3079" width="14.28515625" style="615" bestFit="1" customWidth="1"/>
    <col min="3080" max="3080" width="18" style="615" bestFit="1" customWidth="1"/>
    <col min="3081" max="3081" width="14.28515625" style="615" bestFit="1" customWidth="1"/>
    <col min="3082" max="3082" width="16.5703125" style="615" bestFit="1" customWidth="1"/>
    <col min="3083" max="3083" width="14.28515625" style="615" bestFit="1" customWidth="1"/>
    <col min="3084" max="3084" width="12.5703125" style="615" bestFit="1" customWidth="1"/>
    <col min="3085" max="3085" width="14.28515625" style="615" bestFit="1" customWidth="1"/>
    <col min="3086" max="3328" width="9.140625" style="615"/>
    <col min="3329" max="3329" width="13" style="615" customWidth="1"/>
    <col min="3330" max="3330" width="17.5703125" style="615" bestFit="1" customWidth="1"/>
    <col min="3331" max="3331" width="14.28515625" style="615" bestFit="1" customWidth="1"/>
    <col min="3332" max="3332" width="19.7109375" style="615" bestFit="1" customWidth="1"/>
    <col min="3333" max="3333" width="14.28515625" style="615" bestFit="1" customWidth="1"/>
    <col min="3334" max="3334" width="14" style="615" customWidth="1"/>
    <col min="3335" max="3335" width="14.28515625" style="615" bestFit="1" customWidth="1"/>
    <col min="3336" max="3336" width="18" style="615" bestFit="1" customWidth="1"/>
    <col min="3337" max="3337" width="14.28515625" style="615" bestFit="1" customWidth="1"/>
    <col min="3338" max="3338" width="16.5703125" style="615" bestFit="1" customWidth="1"/>
    <col min="3339" max="3339" width="14.28515625" style="615" bestFit="1" customWidth="1"/>
    <col min="3340" max="3340" width="12.5703125" style="615" bestFit="1" customWidth="1"/>
    <col min="3341" max="3341" width="14.28515625" style="615" bestFit="1" customWidth="1"/>
    <col min="3342" max="3584" width="9.140625" style="615"/>
    <col min="3585" max="3585" width="13" style="615" customWidth="1"/>
    <col min="3586" max="3586" width="17.5703125" style="615" bestFit="1" customWidth="1"/>
    <col min="3587" max="3587" width="14.28515625" style="615" bestFit="1" customWidth="1"/>
    <col min="3588" max="3588" width="19.7109375" style="615" bestFit="1" customWidth="1"/>
    <col min="3589" max="3589" width="14.28515625" style="615" bestFit="1" customWidth="1"/>
    <col min="3590" max="3590" width="14" style="615" customWidth="1"/>
    <col min="3591" max="3591" width="14.28515625" style="615" bestFit="1" customWidth="1"/>
    <col min="3592" max="3592" width="18" style="615" bestFit="1" customWidth="1"/>
    <col min="3593" max="3593" width="14.28515625" style="615" bestFit="1" customWidth="1"/>
    <col min="3594" max="3594" width="16.5703125" style="615" bestFit="1" customWidth="1"/>
    <col min="3595" max="3595" width="14.28515625" style="615" bestFit="1" customWidth="1"/>
    <col min="3596" max="3596" width="12.5703125" style="615" bestFit="1" customWidth="1"/>
    <col min="3597" max="3597" width="14.28515625" style="615" bestFit="1" customWidth="1"/>
    <col min="3598" max="3840" width="9.140625" style="615"/>
    <col min="3841" max="3841" width="13" style="615" customWidth="1"/>
    <col min="3842" max="3842" width="17.5703125" style="615" bestFit="1" customWidth="1"/>
    <col min="3843" max="3843" width="14.28515625" style="615" bestFit="1" customWidth="1"/>
    <col min="3844" max="3844" width="19.7109375" style="615" bestFit="1" customWidth="1"/>
    <col min="3845" max="3845" width="14.28515625" style="615" bestFit="1" customWidth="1"/>
    <col min="3846" max="3846" width="14" style="615" customWidth="1"/>
    <col min="3847" max="3847" width="14.28515625" style="615" bestFit="1" customWidth="1"/>
    <col min="3848" max="3848" width="18" style="615" bestFit="1" customWidth="1"/>
    <col min="3849" max="3849" width="14.28515625" style="615" bestFit="1" customWidth="1"/>
    <col min="3850" max="3850" width="16.5703125" style="615" bestFit="1" customWidth="1"/>
    <col min="3851" max="3851" width="14.28515625" style="615" bestFit="1" customWidth="1"/>
    <col min="3852" max="3852" width="12.5703125" style="615" bestFit="1" customWidth="1"/>
    <col min="3853" max="3853" width="14.28515625" style="615" bestFit="1" customWidth="1"/>
    <col min="3854" max="4096" width="9.140625" style="615"/>
    <col min="4097" max="4097" width="13" style="615" customWidth="1"/>
    <col min="4098" max="4098" width="17.5703125" style="615" bestFit="1" customWidth="1"/>
    <col min="4099" max="4099" width="14.28515625" style="615" bestFit="1" customWidth="1"/>
    <col min="4100" max="4100" width="19.7109375" style="615" bestFit="1" customWidth="1"/>
    <col min="4101" max="4101" width="14.28515625" style="615" bestFit="1" customWidth="1"/>
    <col min="4102" max="4102" width="14" style="615" customWidth="1"/>
    <col min="4103" max="4103" width="14.28515625" style="615" bestFit="1" customWidth="1"/>
    <col min="4104" max="4104" width="18" style="615" bestFit="1" customWidth="1"/>
    <col min="4105" max="4105" width="14.28515625" style="615" bestFit="1" customWidth="1"/>
    <col min="4106" max="4106" width="16.5703125" style="615" bestFit="1" customWidth="1"/>
    <col min="4107" max="4107" width="14.28515625" style="615" bestFit="1" customWidth="1"/>
    <col min="4108" max="4108" width="12.5703125" style="615" bestFit="1" customWidth="1"/>
    <col min="4109" max="4109" width="14.28515625" style="615" bestFit="1" customWidth="1"/>
    <col min="4110" max="4352" width="9.140625" style="615"/>
    <col min="4353" max="4353" width="13" style="615" customWidth="1"/>
    <col min="4354" max="4354" width="17.5703125" style="615" bestFit="1" customWidth="1"/>
    <col min="4355" max="4355" width="14.28515625" style="615" bestFit="1" customWidth="1"/>
    <col min="4356" max="4356" width="19.7109375" style="615" bestFit="1" customWidth="1"/>
    <col min="4357" max="4357" width="14.28515625" style="615" bestFit="1" customWidth="1"/>
    <col min="4358" max="4358" width="14" style="615" customWidth="1"/>
    <col min="4359" max="4359" width="14.28515625" style="615" bestFit="1" customWidth="1"/>
    <col min="4360" max="4360" width="18" style="615" bestFit="1" customWidth="1"/>
    <col min="4361" max="4361" width="14.28515625" style="615" bestFit="1" customWidth="1"/>
    <col min="4362" max="4362" width="16.5703125" style="615" bestFit="1" customWidth="1"/>
    <col min="4363" max="4363" width="14.28515625" style="615" bestFit="1" customWidth="1"/>
    <col min="4364" max="4364" width="12.5703125" style="615" bestFit="1" customWidth="1"/>
    <col min="4365" max="4365" width="14.28515625" style="615" bestFit="1" customWidth="1"/>
    <col min="4366" max="4608" width="9.140625" style="615"/>
    <col min="4609" max="4609" width="13" style="615" customWidth="1"/>
    <col min="4610" max="4610" width="17.5703125" style="615" bestFit="1" customWidth="1"/>
    <col min="4611" max="4611" width="14.28515625" style="615" bestFit="1" customWidth="1"/>
    <col min="4612" max="4612" width="19.7109375" style="615" bestFit="1" customWidth="1"/>
    <col min="4613" max="4613" width="14.28515625" style="615" bestFit="1" customWidth="1"/>
    <col min="4614" max="4614" width="14" style="615" customWidth="1"/>
    <col min="4615" max="4615" width="14.28515625" style="615" bestFit="1" customWidth="1"/>
    <col min="4616" max="4616" width="18" style="615" bestFit="1" customWidth="1"/>
    <col min="4617" max="4617" width="14.28515625" style="615" bestFit="1" customWidth="1"/>
    <col min="4618" max="4618" width="16.5703125" style="615" bestFit="1" customWidth="1"/>
    <col min="4619" max="4619" width="14.28515625" style="615" bestFit="1" customWidth="1"/>
    <col min="4620" max="4620" width="12.5703125" style="615" bestFit="1" customWidth="1"/>
    <col min="4621" max="4621" width="14.28515625" style="615" bestFit="1" customWidth="1"/>
    <col min="4622" max="4864" width="9.140625" style="615"/>
    <col min="4865" max="4865" width="13" style="615" customWidth="1"/>
    <col min="4866" max="4866" width="17.5703125" style="615" bestFit="1" customWidth="1"/>
    <col min="4867" max="4867" width="14.28515625" style="615" bestFit="1" customWidth="1"/>
    <col min="4868" max="4868" width="19.7109375" style="615" bestFit="1" customWidth="1"/>
    <col min="4869" max="4869" width="14.28515625" style="615" bestFit="1" customWidth="1"/>
    <col min="4870" max="4870" width="14" style="615" customWidth="1"/>
    <col min="4871" max="4871" width="14.28515625" style="615" bestFit="1" customWidth="1"/>
    <col min="4872" max="4872" width="18" style="615" bestFit="1" customWidth="1"/>
    <col min="4873" max="4873" width="14.28515625" style="615" bestFit="1" customWidth="1"/>
    <col min="4874" max="4874" width="16.5703125" style="615" bestFit="1" customWidth="1"/>
    <col min="4875" max="4875" width="14.28515625" style="615" bestFit="1" customWidth="1"/>
    <col min="4876" max="4876" width="12.5703125" style="615" bestFit="1" customWidth="1"/>
    <col min="4877" max="4877" width="14.28515625" style="615" bestFit="1" customWidth="1"/>
    <col min="4878" max="5120" width="9.140625" style="615"/>
    <col min="5121" max="5121" width="13" style="615" customWidth="1"/>
    <col min="5122" max="5122" width="17.5703125" style="615" bestFit="1" customWidth="1"/>
    <col min="5123" max="5123" width="14.28515625" style="615" bestFit="1" customWidth="1"/>
    <col min="5124" max="5124" width="19.7109375" style="615" bestFit="1" customWidth="1"/>
    <col min="5125" max="5125" width="14.28515625" style="615" bestFit="1" customWidth="1"/>
    <col min="5126" max="5126" width="14" style="615" customWidth="1"/>
    <col min="5127" max="5127" width="14.28515625" style="615" bestFit="1" customWidth="1"/>
    <col min="5128" max="5128" width="18" style="615" bestFit="1" customWidth="1"/>
    <col min="5129" max="5129" width="14.28515625" style="615" bestFit="1" customWidth="1"/>
    <col min="5130" max="5130" width="16.5703125" style="615" bestFit="1" customWidth="1"/>
    <col min="5131" max="5131" width="14.28515625" style="615" bestFit="1" customWidth="1"/>
    <col min="5132" max="5132" width="12.5703125" style="615" bestFit="1" customWidth="1"/>
    <col min="5133" max="5133" width="14.28515625" style="615" bestFit="1" customWidth="1"/>
    <col min="5134" max="5376" width="9.140625" style="615"/>
    <col min="5377" max="5377" width="13" style="615" customWidth="1"/>
    <col min="5378" max="5378" width="17.5703125" style="615" bestFit="1" customWidth="1"/>
    <col min="5379" max="5379" width="14.28515625" style="615" bestFit="1" customWidth="1"/>
    <col min="5380" max="5380" width="19.7109375" style="615" bestFit="1" customWidth="1"/>
    <col min="5381" max="5381" width="14.28515625" style="615" bestFit="1" customWidth="1"/>
    <col min="5382" max="5382" width="14" style="615" customWidth="1"/>
    <col min="5383" max="5383" width="14.28515625" style="615" bestFit="1" customWidth="1"/>
    <col min="5384" max="5384" width="18" style="615" bestFit="1" customWidth="1"/>
    <col min="5385" max="5385" width="14.28515625" style="615" bestFit="1" customWidth="1"/>
    <col min="5386" max="5386" width="16.5703125" style="615" bestFit="1" customWidth="1"/>
    <col min="5387" max="5387" width="14.28515625" style="615" bestFit="1" customWidth="1"/>
    <col min="5388" max="5388" width="12.5703125" style="615" bestFit="1" customWidth="1"/>
    <col min="5389" max="5389" width="14.28515625" style="615" bestFit="1" customWidth="1"/>
    <col min="5390" max="5632" width="9.140625" style="615"/>
    <col min="5633" max="5633" width="13" style="615" customWidth="1"/>
    <col min="5634" max="5634" width="17.5703125" style="615" bestFit="1" customWidth="1"/>
    <col min="5635" max="5635" width="14.28515625" style="615" bestFit="1" customWidth="1"/>
    <col min="5636" max="5636" width="19.7109375" style="615" bestFit="1" customWidth="1"/>
    <col min="5637" max="5637" width="14.28515625" style="615" bestFit="1" customWidth="1"/>
    <col min="5638" max="5638" width="14" style="615" customWidth="1"/>
    <col min="5639" max="5639" width="14.28515625" style="615" bestFit="1" customWidth="1"/>
    <col min="5640" max="5640" width="18" style="615" bestFit="1" customWidth="1"/>
    <col min="5641" max="5641" width="14.28515625" style="615" bestFit="1" customWidth="1"/>
    <col min="5642" max="5642" width="16.5703125" style="615" bestFit="1" customWidth="1"/>
    <col min="5643" max="5643" width="14.28515625" style="615" bestFit="1" customWidth="1"/>
    <col min="5644" max="5644" width="12.5703125" style="615" bestFit="1" customWidth="1"/>
    <col min="5645" max="5645" width="14.28515625" style="615" bestFit="1" customWidth="1"/>
    <col min="5646" max="5888" width="9.140625" style="615"/>
    <col min="5889" max="5889" width="13" style="615" customWidth="1"/>
    <col min="5890" max="5890" width="17.5703125" style="615" bestFit="1" customWidth="1"/>
    <col min="5891" max="5891" width="14.28515625" style="615" bestFit="1" customWidth="1"/>
    <col min="5892" max="5892" width="19.7109375" style="615" bestFit="1" customWidth="1"/>
    <col min="5893" max="5893" width="14.28515625" style="615" bestFit="1" customWidth="1"/>
    <col min="5894" max="5894" width="14" style="615" customWidth="1"/>
    <col min="5895" max="5895" width="14.28515625" style="615" bestFit="1" customWidth="1"/>
    <col min="5896" max="5896" width="18" style="615" bestFit="1" customWidth="1"/>
    <col min="5897" max="5897" width="14.28515625" style="615" bestFit="1" customWidth="1"/>
    <col min="5898" max="5898" width="16.5703125" style="615" bestFit="1" customWidth="1"/>
    <col min="5899" max="5899" width="14.28515625" style="615" bestFit="1" customWidth="1"/>
    <col min="5900" max="5900" width="12.5703125" style="615" bestFit="1" customWidth="1"/>
    <col min="5901" max="5901" width="14.28515625" style="615" bestFit="1" customWidth="1"/>
    <col min="5902" max="6144" width="9.140625" style="615"/>
    <col min="6145" max="6145" width="13" style="615" customWidth="1"/>
    <col min="6146" max="6146" width="17.5703125" style="615" bestFit="1" customWidth="1"/>
    <col min="6147" max="6147" width="14.28515625" style="615" bestFit="1" customWidth="1"/>
    <col min="6148" max="6148" width="19.7109375" style="615" bestFit="1" customWidth="1"/>
    <col min="6149" max="6149" width="14.28515625" style="615" bestFit="1" customWidth="1"/>
    <col min="6150" max="6150" width="14" style="615" customWidth="1"/>
    <col min="6151" max="6151" width="14.28515625" style="615" bestFit="1" customWidth="1"/>
    <col min="6152" max="6152" width="18" style="615" bestFit="1" customWidth="1"/>
    <col min="6153" max="6153" width="14.28515625" style="615" bestFit="1" customWidth="1"/>
    <col min="6154" max="6154" width="16.5703125" style="615" bestFit="1" customWidth="1"/>
    <col min="6155" max="6155" width="14.28515625" style="615" bestFit="1" customWidth="1"/>
    <col min="6156" max="6156" width="12.5703125" style="615" bestFit="1" customWidth="1"/>
    <col min="6157" max="6157" width="14.28515625" style="615" bestFit="1" customWidth="1"/>
    <col min="6158" max="6400" width="9.140625" style="615"/>
    <col min="6401" max="6401" width="13" style="615" customWidth="1"/>
    <col min="6402" max="6402" width="17.5703125" style="615" bestFit="1" customWidth="1"/>
    <col min="6403" max="6403" width="14.28515625" style="615" bestFit="1" customWidth="1"/>
    <col min="6404" max="6404" width="19.7109375" style="615" bestFit="1" customWidth="1"/>
    <col min="6405" max="6405" width="14.28515625" style="615" bestFit="1" customWidth="1"/>
    <col min="6406" max="6406" width="14" style="615" customWidth="1"/>
    <col min="6407" max="6407" width="14.28515625" style="615" bestFit="1" customWidth="1"/>
    <col min="6408" max="6408" width="18" style="615" bestFit="1" customWidth="1"/>
    <col min="6409" max="6409" width="14.28515625" style="615" bestFit="1" customWidth="1"/>
    <col min="6410" max="6410" width="16.5703125" style="615" bestFit="1" customWidth="1"/>
    <col min="6411" max="6411" width="14.28515625" style="615" bestFit="1" customWidth="1"/>
    <col min="6412" max="6412" width="12.5703125" style="615" bestFit="1" customWidth="1"/>
    <col min="6413" max="6413" width="14.28515625" style="615" bestFit="1" customWidth="1"/>
    <col min="6414" max="6656" width="9.140625" style="615"/>
    <col min="6657" max="6657" width="13" style="615" customWidth="1"/>
    <col min="6658" max="6658" width="17.5703125" style="615" bestFit="1" customWidth="1"/>
    <col min="6659" max="6659" width="14.28515625" style="615" bestFit="1" customWidth="1"/>
    <col min="6660" max="6660" width="19.7109375" style="615" bestFit="1" customWidth="1"/>
    <col min="6661" max="6661" width="14.28515625" style="615" bestFit="1" customWidth="1"/>
    <col min="6662" max="6662" width="14" style="615" customWidth="1"/>
    <col min="6663" max="6663" width="14.28515625" style="615" bestFit="1" customWidth="1"/>
    <col min="6664" max="6664" width="18" style="615" bestFit="1" customWidth="1"/>
    <col min="6665" max="6665" width="14.28515625" style="615" bestFit="1" customWidth="1"/>
    <col min="6666" max="6666" width="16.5703125" style="615" bestFit="1" customWidth="1"/>
    <col min="6667" max="6667" width="14.28515625" style="615" bestFit="1" customWidth="1"/>
    <col min="6668" max="6668" width="12.5703125" style="615" bestFit="1" customWidth="1"/>
    <col min="6669" max="6669" width="14.28515625" style="615" bestFit="1" customWidth="1"/>
    <col min="6670" max="6912" width="9.140625" style="615"/>
    <col min="6913" max="6913" width="13" style="615" customWidth="1"/>
    <col min="6914" max="6914" width="17.5703125" style="615" bestFit="1" customWidth="1"/>
    <col min="6915" max="6915" width="14.28515625" style="615" bestFit="1" customWidth="1"/>
    <col min="6916" max="6916" width="19.7109375" style="615" bestFit="1" customWidth="1"/>
    <col min="6917" max="6917" width="14.28515625" style="615" bestFit="1" customWidth="1"/>
    <col min="6918" max="6918" width="14" style="615" customWidth="1"/>
    <col min="6919" max="6919" width="14.28515625" style="615" bestFit="1" customWidth="1"/>
    <col min="6920" max="6920" width="18" style="615" bestFit="1" customWidth="1"/>
    <col min="6921" max="6921" width="14.28515625" style="615" bestFit="1" customWidth="1"/>
    <col min="6922" max="6922" width="16.5703125" style="615" bestFit="1" customWidth="1"/>
    <col min="6923" max="6923" width="14.28515625" style="615" bestFit="1" customWidth="1"/>
    <col min="6924" max="6924" width="12.5703125" style="615" bestFit="1" customWidth="1"/>
    <col min="6925" max="6925" width="14.28515625" style="615" bestFit="1" customWidth="1"/>
    <col min="6926" max="7168" width="9.140625" style="615"/>
    <col min="7169" max="7169" width="13" style="615" customWidth="1"/>
    <col min="7170" max="7170" width="17.5703125" style="615" bestFit="1" customWidth="1"/>
    <col min="7171" max="7171" width="14.28515625" style="615" bestFit="1" customWidth="1"/>
    <col min="7172" max="7172" width="19.7109375" style="615" bestFit="1" customWidth="1"/>
    <col min="7173" max="7173" width="14.28515625" style="615" bestFit="1" customWidth="1"/>
    <col min="7174" max="7174" width="14" style="615" customWidth="1"/>
    <col min="7175" max="7175" width="14.28515625" style="615" bestFit="1" customWidth="1"/>
    <col min="7176" max="7176" width="18" style="615" bestFit="1" customWidth="1"/>
    <col min="7177" max="7177" width="14.28515625" style="615" bestFit="1" customWidth="1"/>
    <col min="7178" max="7178" width="16.5703125" style="615" bestFit="1" customWidth="1"/>
    <col min="7179" max="7179" width="14.28515625" style="615" bestFit="1" customWidth="1"/>
    <col min="7180" max="7180" width="12.5703125" style="615" bestFit="1" customWidth="1"/>
    <col min="7181" max="7181" width="14.28515625" style="615" bestFit="1" customWidth="1"/>
    <col min="7182" max="7424" width="9.140625" style="615"/>
    <col min="7425" max="7425" width="13" style="615" customWidth="1"/>
    <col min="7426" max="7426" width="17.5703125" style="615" bestFit="1" customWidth="1"/>
    <col min="7427" max="7427" width="14.28515625" style="615" bestFit="1" customWidth="1"/>
    <col min="7428" max="7428" width="19.7109375" style="615" bestFit="1" customWidth="1"/>
    <col min="7429" max="7429" width="14.28515625" style="615" bestFit="1" customWidth="1"/>
    <col min="7430" max="7430" width="14" style="615" customWidth="1"/>
    <col min="7431" max="7431" width="14.28515625" style="615" bestFit="1" customWidth="1"/>
    <col min="7432" max="7432" width="18" style="615" bestFit="1" customWidth="1"/>
    <col min="7433" max="7433" width="14.28515625" style="615" bestFit="1" customWidth="1"/>
    <col min="7434" max="7434" width="16.5703125" style="615" bestFit="1" customWidth="1"/>
    <col min="7435" max="7435" width="14.28515625" style="615" bestFit="1" customWidth="1"/>
    <col min="7436" max="7436" width="12.5703125" style="615" bestFit="1" customWidth="1"/>
    <col min="7437" max="7437" width="14.28515625" style="615" bestFit="1" customWidth="1"/>
    <col min="7438" max="7680" width="9.140625" style="615"/>
    <col min="7681" max="7681" width="13" style="615" customWidth="1"/>
    <col min="7682" max="7682" width="17.5703125" style="615" bestFit="1" customWidth="1"/>
    <col min="7683" max="7683" width="14.28515625" style="615" bestFit="1" customWidth="1"/>
    <col min="7684" max="7684" width="19.7109375" style="615" bestFit="1" customWidth="1"/>
    <col min="7685" max="7685" width="14.28515625" style="615" bestFit="1" customWidth="1"/>
    <col min="7686" max="7686" width="14" style="615" customWidth="1"/>
    <col min="7687" max="7687" width="14.28515625" style="615" bestFit="1" customWidth="1"/>
    <col min="7688" max="7688" width="18" style="615" bestFit="1" customWidth="1"/>
    <col min="7689" max="7689" width="14.28515625" style="615" bestFit="1" customWidth="1"/>
    <col min="7690" max="7690" width="16.5703125" style="615" bestFit="1" customWidth="1"/>
    <col min="7691" max="7691" width="14.28515625" style="615" bestFit="1" customWidth="1"/>
    <col min="7692" max="7692" width="12.5703125" style="615" bestFit="1" customWidth="1"/>
    <col min="7693" max="7693" width="14.28515625" style="615" bestFit="1" customWidth="1"/>
    <col min="7694" max="7936" width="9.140625" style="615"/>
    <col min="7937" max="7937" width="13" style="615" customWidth="1"/>
    <col min="7938" max="7938" width="17.5703125" style="615" bestFit="1" customWidth="1"/>
    <col min="7939" max="7939" width="14.28515625" style="615" bestFit="1" customWidth="1"/>
    <col min="7940" max="7940" width="19.7109375" style="615" bestFit="1" customWidth="1"/>
    <col min="7941" max="7941" width="14.28515625" style="615" bestFit="1" customWidth="1"/>
    <col min="7942" max="7942" width="14" style="615" customWidth="1"/>
    <col min="7943" max="7943" width="14.28515625" style="615" bestFit="1" customWidth="1"/>
    <col min="7944" max="7944" width="18" style="615" bestFit="1" customWidth="1"/>
    <col min="7945" max="7945" width="14.28515625" style="615" bestFit="1" customWidth="1"/>
    <col min="7946" max="7946" width="16.5703125" style="615" bestFit="1" customWidth="1"/>
    <col min="7947" max="7947" width="14.28515625" style="615" bestFit="1" customWidth="1"/>
    <col min="7948" max="7948" width="12.5703125" style="615" bestFit="1" customWidth="1"/>
    <col min="7949" max="7949" width="14.28515625" style="615" bestFit="1" customWidth="1"/>
    <col min="7950" max="8192" width="9.140625" style="615"/>
    <col min="8193" max="8193" width="13" style="615" customWidth="1"/>
    <col min="8194" max="8194" width="17.5703125" style="615" bestFit="1" customWidth="1"/>
    <col min="8195" max="8195" width="14.28515625" style="615" bestFit="1" customWidth="1"/>
    <col min="8196" max="8196" width="19.7109375" style="615" bestFit="1" customWidth="1"/>
    <col min="8197" max="8197" width="14.28515625" style="615" bestFit="1" customWidth="1"/>
    <col min="8198" max="8198" width="14" style="615" customWidth="1"/>
    <col min="8199" max="8199" width="14.28515625" style="615" bestFit="1" customWidth="1"/>
    <col min="8200" max="8200" width="18" style="615" bestFit="1" customWidth="1"/>
    <col min="8201" max="8201" width="14.28515625" style="615" bestFit="1" customWidth="1"/>
    <col min="8202" max="8202" width="16.5703125" style="615" bestFit="1" customWidth="1"/>
    <col min="8203" max="8203" width="14.28515625" style="615" bestFit="1" customWidth="1"/>
    <col min="8204" max="8204" width="12.5703125" style="615" bestFit="1" customWidth="1"/>
    <col min="8205" max="8205" width="14.28515625" style="615" bestFit="1" customWidth="1"/>
    <col min="8206" max="8448" width="9.140625" style="615"/>
    <col min="8449" max="8449" width="13" style="615" customWidth="1"/>
    <col min="8450" max="8450" width="17.5703125" style="615" bestFit="1" customWidth="1"/>
    <col min="8451" max="8451" width="14.28515625" style="615" bestFit="1" customWidth="1"/>
    <col min="8452" max="8452" width="19.7109375" style="615" bestFit="1" customWidth="1"/>
    <col min="8453" max="8453" width="14.28515625" style="615" bestFit="1" customWidth="1"/>
    <col min="8454" max="8454" width="14" style="615" customWidth="1"/>
    <col min="8455" max="8455" width="14.28515625" style="615" bestFit="1" customWidth="1"/>
    <col min="8456" max="8456" width="18" style="615" bestFit="1" customWidth="1"/>
    <col min="8457" max="8457" width="14.28515625" style="615" bestFit="1" customWidth="1"/>
    <col min="8458" max="8458" width="16.5703125" style="615" bestFit="1" customWidth="1"/>
    <col min="8459" max="8459" width="14.28515625" style="615" bestFit="1" customWidth="1"/>
    <col min="8460" max="8460" width="12.5703125" style="615" bestFit="1" customWidth="1"/>
    <col min="8461" max="8461" width="14.28515625" style="615" bestFit="1" customWidth="1"/>
    <col min="8462" max="8704" width="9.140625" style="615"/>
    <col min="8705" max="8705" width="13" style="615" customWidth="1"/>
    <col min="8706" max="8706" width="17.5703125" style="615" bestFit="1" customWidth="1"/>
    <col min="8707" max="8707" width="14.28515625" style="615" bestFit="1" customWidth="1"/>
    <col min="8708" max="8708" width="19.7109375" style="615" bestFit="1" customWidth="1"/>
    <col min="8709" max="8709" width="14.28515625" style="615" bestFit="1" customWidth="1"/>
    <col min="8710" max="8710" width="14" style="615" customWidth="1"/>
    <col min="8711" max="8711" width="14.28515625" style="615" bestFit="1" customWidth="1"/>
    <col min="8712" max="8712" width="18" style="615" bestFit="1" customWidth="1"/>
    <col min="8713" max="8713" width="14.28515625" style="615" bestFit="1" customWidth="1"/>
    <col min="8714" max="8714" width="16.5703125" style="615" bestFit="1" customWidth="1"/>
    <col min="8715" max="8715" width="14.28515625" style="615" bestFit="1" customWidth="1"/>
    <col min="8716" max="8716" width="12.5703125" style="615" bestFit="1" customWidth="1"/>
    <col min="8717" max="8717" width="14.28515625" style="615" bestFit="1" customWidth="1"/>
    <col min="8718" max="8960" width="9.140625" style="615"/>
    <col min="8961" max="8961" width="13" style="615" customWidth="1"/>
    <col min="8962" max="8962" width="17.5703125" style="615" bestFit="1" customWidth="1"/>
    <col min="8963" max="8963" width="14.28515625" style="615" bestFit="1" customWidth="1"/>
    <col min="8964" max="8964" width="19.7109375" style="615" bestFit="1" customWidth="1"/>
    <col min="8965" max="8965" width="14.28515625" style="615" bestFit="1" customWidth="1"/>
    <col min="8966" max="8966" width="14" style="615" customWidth="1"/>
    <col min="8967" max="8967" width="14.28515625" style="615" bestFit="1" customWidth="1"/>
    <col min="8968" max="8968" width="18" style="615" bestFit="1" customWidth="1"/>
    <col min="8969" max="8969" width="14.28515625" style="615" bestFit="1" customWidth="1"/>
    <col min="8970" max="8970" width="16.5703125" style="615" bestFit="1" customWidth="1"/>
    <col min="8971" max="8971" width="14.28515625" style="615" bestFit="1" customWidth="1"/>
    <col min="8972" max="8972" width="12.5703125" style="615" bestFit="1" customWidth="1"/>
    <col min="8973" max="8973" width="14.28515625" style="615" bestFit="1" customWidth="1"/>
    <col min="8974" max="9216" width="9.140625" style="615"/>
    <col min="9217" max="9217" width="13" style="615" customWidth="1"/>
    <col min="9218" max="9218" width="17.5703125" style="615" bestFit="1" customWidth="1"/>
    <col min="9219" max="9219" width="14.28515625" style="615" bestFit="1" customWidth="1"/>
    <col min="9220" max="9220" width="19.7109375" style="615" bestFit="1" customWidth="1"/>
    <col min="9221" max="9221" width="14.28515625" style="615" bestFit="1" customWidth="1"/>
    <col min="9222" max="9222" width="14" style="615" customWidth="1"/>
    <col min="9223" max="9223" width="14.28515625" style="615" bestFit="1" customWidth="1"/>
    <col min="9224" max="9224" width="18" style="615" bestFit="1" customWidth="1"/>
    <col min="9225" max="9225" width="14.28515625" style="615" bestFit="1" customWidth="1"/>
    <col min="9226" max="9226" width="16.5703125" style="615" bestFit="1" customWidth="1"/>
    <col min="9227" max="9227" width="14.28515625" style="615" bestFit="1" customWidth="1"/>
    <col min="9228" max="9228" width="12.5703125" style="615" bestFit="1" customWidth="1"/>
    <col min="9229" max="9229" width="14.28515625" style="615" bestFit="1" customWidth="1"/>
    <col min="9230" max="9472" width="9.140625" style="615"/>
    <col min="9473" max="9473" width="13" style="615" customWidth="1"/>
    <col min="9474" max="9474" width="17.5703125" style="615" bestFit="1" customWidth="1"/>
    <col min="9475" max="9475" width="14.28515625" style="615" bestFit="1" customWidth="1"/>
    <col min="9476" max="9476" width="19.7109375" style="615" bestFit="1" customWidth="1"/>
    <col min="9477" max="9477" width="14.28515625" style="615" bestFit="1" customWidth="1"/>
    <col min="9478" max="9478" width="14" style="615" customWidth="1"/>
    <col min="9479" max="9479" width="14.28515625" style="615" bestFit="1" customWidth="1"/>
    <col min="9480" max="9480" width="18" style="615" bestFit="1" customWidth="1"/>
    <col min="9481" max="9481" width="14.28515625" style="615" bestFit="1" customWidth="1"/>
    <col min="9482" max="9482" width="16.5703125" style="615" bestFit="1" customWidth="1"/>
    <col min="9483" max="9483" width="14.28515625" style="615" bestFit="1" customWidth="1"/>
    <col min="9484" max="9484" width="12.5703125" style="615" bestFit="1" customWidth="1"/>
    <col min="9485" max="9485" width="14.28515625" style="615" bestFit="1" customWidth="1"/>
    <col min="9486" max="9728" width="9.140625" style="615"/>
    <col min="9729" max="9729" width="13" style="615" customWidth="1"/>
    <col min="9730" max="9730" width="17.5703125" style="615" bestFit="1" customWidth="1"/>
    <col min="9731" max="9731" width="14.28515625" style="615" bestFit="1" customWidth="1"/>
    <col min="9732" max="9732" width="19.7109375" style="615" bestFit="1" customWidth="1"/>
    <col min="9733" max="9733" width="14.28515625" style="615" bestFit="1" customWidth="1"/>
    <col min="9734" max="9734" width="14" style="615" customWidth="1"/>
    <col min="9735" max="9735" width="14.28515625" style="615" bestFit="1" customWidth="1"/>
    <col min="9736" max="9736" width="18" style="615" bestFit="1" customWidth="1"/>
    <col min="9737" max="9737" width="14.28515625" style="615" bestFit="1" customWidth="1"/>
    <col min="9738" max="9738" width="16.5703125" style="615" bestFit="1" customWidth="1"/>
    <col min="9739" max="9739" width="14.28515625" style="615" bestFit="1" customWidth="1"/>
    <col min="9740" max="9740" width="12.5703125" style="615" bestFit="1" customWidth="1"/>
    <col min="9741" max="9741" width="14.28515625" style="615" bestFit="1" customWidth="1"/>
    <col min="9742" max="9984" width="9.140625" style="615"/>
    <col min="9985" max="9985" width="13" style="615" customWidth="1"/>
    <col min="9986" max="9986" width="17.5703125" style="615" bestFit="1" customWidth="1"/>
    <col min="9987" max="9987" width="14.28515625" style="615" bestFit="1" customWidth="1"/>
    <col min="9988" max="9988" width="19.7109375" style="615" bestFit="1" customWidth="1"/>
    <col min="9989" max="9989" width="14.28515625" style="615" bestFit="1" customWidth="1"/>
    <col min="9990" max="9990" width="14" style="615" customWidth="1"/>
    <col min="9991" max="9991" width="14.28515625" style="615" bestFit="1" customWidth="1"/>
    <col min="9992" max="9992" width="18" style="615" bestFit="1" customWidth="1"/>
    <col min="9993" max="9993" width="14.28515625" style="615" bestFit="1" customWidth="1"/>
    <col min="9994" max="9994" width="16.5703125" style="615" bestFit="1" customWidth="1"/>
    <col min="9995" max="9995" width="14.28515625" style="615" bestFit="1" customWidth="1"/>
    <col min="9996" max="9996" width="12.5703125" style="615" bestFit="1" customWidth="1"/>
    <col min="9997" max="9997" width="14.28515625" style="615" bestFit="1" customWidth="1"/>
    <col min="9998" max="10240" width="9.140625" style="615"/>
    <col min="10241" max="10241" width="13" style="615" customWidth="1"/>
    <col min="10242" max="10242" width="17.5703125" style="615" bestFit="1" customWidth="1"/>
    <col min="10243" max="10243" width="14.28515625" style="615" bestFit="1" customWidth="1"/>
    <col min="10244" max="10244" width="19.7109375" style="615" bestFit="1" customWidth="1"/>
    <col min="10245" max="10245" width="14.28515625" style="615" bestFit="1" customWidth="1"/>
    <col min="10246" max="10246" width="14" style="615" customWidth="1"/>
    <col min="10247" max="10247" width="14.28515625" style="615" bestFit="1" customWidth="1"/>
    <col min="10248" max="10248" width="18" style="615" bestFit="1" customWidth="1"/>
    <col min="10249" max="10249" width="14.28515625" style="615" bestFit="1" customWidth="1"/>
    <col min="10250" max="10250" width="16.5703125" style="615" bestFit="1" customWidth="1"/>
    <col min="10251" max="10251" width="14.28515625" style="615" bestFit="1" customWidth="1"/>
    <col min="10252" max="10252" width="12.5703125" style="615" bestFit="1" customWidth="1"/>
    <col min="10253" max="10253" width="14.28515625" style="615" bestFit="1" customWidth="1"/>
    <col min="10254" max="10496" width="9.140625" style="615"/>
    <col min="10497" max="10497" width="13" style="615" customWidth="1"/>
    <col min="10498" max="10498" width="17.5703125" style="615" bestFit="1" customWidth="1"/>
    <col min="10499" max="10499" width="14.28515625" style="615" bestFit="1" customWidth="1"/>
    <col min="10500" max="10500" width="19.7109375" style="615" bestFit="1" customWidth="1"/>
    <col min="10501" max="10501" width="14.28515625" style="615" bestFit="1" customWidth="1"/>
    <col min="10502" max="10502" width="14" style="615" customWidth="1"/>
    <col min="10503" max="10503" width="14.28515625" style="615" bestFit="1" customWidth="1"/>
    <col min="10504" max="10504" width="18" style="615" bestFit="1" customWidth="1"/>
    <col min="10505" max="10505" width="14.28515625" style="615" bestFit="1" customWidth="1"/>
    <col min="10506" max="10506" width="16.5703125" style="615" bestFit="1" customWidth="1"/>
    <col min="10507" max="10507" width="14.28515625" style="615" bestFit="1" customWidth="1"/>
    <col min="10508" max="10508" width="12.5703125" style="615" bestFit="1" customWidth="1"/>
    <col min="10509" max="10509" width="14.28515625" style="615" bestFit="1" customWidth="1"/>
    <col min="10510" max="10752" width="9.140625" style="615"/>
    <col min="10753" max="10753" width="13" style="615" customWidth="1"/>
    <col min="10754" max="10754" width="17.5703125" style="615" bestFit="1" customWidth="1"/>
    <col min="10755" max="10755" width="14.28515625" style="615" bestFit="1" customWidth="1"/>
    <col min="10756" max="10756" width="19.7109375" style="615" bestFit="1" customWidth="1"/>
    <col min="10757" max="10757" width="14.28515625" style="615" bestFit="1" customWidth="1"/>
    <col min="10758" max="10758" width="14" style="615" customWidth="1"/>
    <col min="10759" max="10759" width="14.28515625" style="615" bestFit="1" customWidth="1"/>
    <col min="10760" max="10760" width="18" style="615" bestFit="1" customWidth="1"/>
    <col min="10761" max="10761" width="14.28515625" style="615" bestFit="1" customWidth="1"/>
    <col min="10762" max="10762" width="16.5703125" style="615" bestFit="1" customWidth="1"/>
    <col min="10763" max="10763" width="14.28515625" style="615" bestFit="1" customWidth="1"/>
    <col min="10764" max="10764" width="12.5703125" style="615" bestFit="1" customWidth="1"/>
    <col min="10765" max="10765" width="14.28515625" style="615" bestFit="1" customWidth="1"/>
    <col min="10766" max="11008" width="9.140625" style="615"/>
    <col min="11009" max="11009" width="13" style="615" customWidth="1"/>
    <col min="11010" max="11010" width="17.5703125" style="615" bestFit="1" customWidth="1"/>
    <col min="11011" max="11011" width="14.28515625" style="615" bestFit="1" customWidth="1"/>
    <col min="11012" max="11012" width="19.7109375" style="615" bestFit="1" customWidth="1"/>
    <col min="11013" max="11013" width="14.28515625" style="615" bestFit="1" customWidth="1"/>
    <col min="11014" max="11014" width="14" style="615" customWidth="1"/>
    <col min="11015" max="11015" width="14.28515625" style="615" bestFit="1" customWidth="1"/>
    <col min="11016" max="11016" width="18" style="615" bestFit="1" customWidth="1"/>
    <col min="11017" max="11017" width="14.28515625" style="615" bestFit="1" customWidth="1"/>
    <col min="11018" max="11018" width="16.5703125" style="615" bestFit="1" customWidth="1"/>
    <col min="11019" max="11019" width="14.28515625" style="615" bestFit="1" customWidth="1"/>
    <col min="11020" max="11020" width="12.5703125" style="615" bestFit="1" customWidth="1"/>
    <col min="11021" max="11021" width="14.28515625" style="615" bestFit="1" customWidth="1"/>
    <col min="11022" max="11264" width="9.140625" style="615"/>
    <col min="11265" max="11265" width="13" style="615" customWidth="1"/>
    <col min="11266" max="11266" width="17.5703125" style="615" bestFit="1" customWidth="1"/>
    <col min="11267" max="11267" width="14.28515625" style="615" bestFit="1" customWidth="1"/>
    <col min="11268" max="11268" width="19.7109375" style="615" bestFit="1" customWidth="1"/>
    <col min="11269" max="11269" width="14.28515625" style="615" bestFit="1" customWidth="1"/>
    <col min="11270" max="11270" width="14" style="615" customWidth="1"/>
    <col min="11271" max="11271" width="14.28515625" style="615" bestFit="1" customWidth="1"/>
    <col min="11272" max="11272" width="18" style="615" bestFit="1" customWidth="1"/>
    <col min="11273" max="11273" width="14.28515625" style="615" bestFit="1" customWidth="1"/>
    <col min="11274" max="11274" width="16.5703125" style="615" bestFit="1" customWidth="1"/>
    <col min="11275" max="11275" width="14.28515625" style="615" bestFit="1" customWidth="1"/>
    <col min="11276" max="11276" width="12.5703125" style="615" bestFit="1" customWidth="1"/>
    <col min="11277" max="11277" width="14.28515625" style="615" bestFit="1" customWidth="1"/>
    <col min="11278" max="11520" width="9.140625" style="615"/>
    <col min="11521" max="11521" width="13" style="615" customWidth="1"/>
    <col min="11522" max="11522" width="17.5703125" style="615" bestFit="1" customWidth="1"/>
    <col min="11523" max="11523" width="14.28515625" style="615" bestFit="1" customWidth="1"/>
    <col min="11524" max="11524" width="19.7109375" style="615" bestFit="1" customWidth="1"/>
    <col min="11525" max="11525" width="14.28515625" style="615" bestFit="1" customWidth="1"/>
    <col min="11526" max="11526" width="14" style="615" customWidth="1"/>
    <col min="11527" max="11527" width="14.28515625" style="615" bestFit="1" customWidth="1"/>
    <col min="11528" max="11528" width="18" style="615" bestFit="1" customWidth="1"/>
    <col min="11529" max="11529" width="14.28515625" style="615" bestFit="1" customWidth="1"/>
    <col min="11530" max="11530" width="16.5703125" style="615" bestFit="1" customWidth="1"/>
    <col min="11531" max="11531" width="14.28515625" style="615" bestFit="1" customWidth="1"/>
    <col min="11532" max="11532" width="12.5703125" style="615" bestFit="1" customWidth="1"/>
    <col min="11533" max="11533" width="14.28515625" style="615" bestFit="1" customWidth="1"/>
    <col min="11534" max="11776" width="9.140625" style="615"/>
    <col min="11777" max="11777" width="13" style="615" customWidth="1"/>
    <col min="11778" max="11778" width="17.5703125" style="615" bestFit="1" customWidth="1"/>
    <col min="11779" max="11779" width="14.28515625" style="615" bestFit="1" customWidth="1"/>
    <col min="11780" max="11780" width="19.7109375" style="615" bestFit="1" customWidth="1"/>
    <col min="11781" max="11781" width="14.28515625" style="615" bestFit="1" customWidth="1"/>
    <col min="11782" max="11782" width="14" style="615" customWidth="1"/>
    <col min="11783" max="11783" width="14.28515625" style="615" bestFit="1" customWidth="1"/>
    <col min="11784" max="11784" width="18" style="615" bestFit="1" customWidth="1"/>
    <col min="11785" max="11785" width="14.28515625" style="615" bestFit="1" customWidth="1"/>
    <col min="11786" max="11786" width="16.5703125" style="615" bestFit="1" customWidth="1"/>
    <col min="11787" max="11787" width="14.28515625" style="615" bestFit="1" customWidth="1"/>
    <col min="11788" max="11788" width="12.5703125" style="615" bestFit="1" customWidth="1"/>
    <col min="11789" max="11789" width="14.28515625" style="615" bestFit="1" customWidth="1"/>
    <col min="11790" max="12032" width="9.140625" style="615"/>
    <col min="12033" max="12033" width="13" style="615" customWidth="1"/>
    <col min="12034" max="12034" width="17.5703125" style="615" bestFit="1" customWidth="1"/>
    <col min="12035" max="12035" width="14.28515625" style="615" bestFit="1" customWidth="1"/>
    <col min="12036" max="12036" width="19.7109375" style="615" bestFit="1" customWidth="1"/>
    <col min="12037" max="12037" width="14.28515625" style="615" bestFit="1" customWidth="1"/>
    <col min="12038" max="12038" width="14" style="615" customWidth="1"/>
    <col min="12039" max="12039" width="14.28515625" style="615" bestFit="1" customWidth="1"/>
    <col min="12040" max="12040" width="18" style="615" bestFit="1" customWidth="1"/>
    <col min="12041" max="12041" width="14.28515625" style="615" bestFit="1" customWidth="1"/>
    <col min="12042" max="12042" width="16.5703125" style="615" bestFit="1" customWidth="1"/>
    <col min="12043" max="12043" width="14.28515625" style="615" bestFit="1" customWidth="1"/>
    <col min="12044" max="12044" width="12.5703125" style="615" bestFit="1" customWidth="1"/>
    <col min="12045" max="12045" width="14.28515625" style="615" bestFit="1" customWidth="1"/>
    <col min="12046" max="12288" width="9.140625" style="615"/>
    <col min="12289" max="12289" width="13" style="615" customWidth="1"/>
    <col min="12290" max="12290" width="17.5703125" style="615" bestFit="1" customWidth="1"/>
    <col min="12291" max="12291" width="14.28515625" style="615" bestFit="1" customWidth="1"/>
    <col min="12292" max="12292" width="19.7109375" style="615" bestFit="1" customWidth="1"/>
    <col min="12293" max="12293" width="14.28515625" style="615" bestFit="1" customWidth="1"/>
    <col min="12294" max="12294" width="14" style="615" customWidth="1"/>
    <col min="12295" max="12295" width="14.28515625" style="615" bestFit="1" customWidth="1"/>
    <col min="12296" max="12296" width="18" style="615" bestFit="1" customWidth="1"/>
    <col min="12297" max="12297" width="14.28515625" style="615" bestFit="1" customWidth="1"/>
    <col min="12298" max="12298" width="16.5703125" style="615" bestFit="1" customWidth="1"/>
    <col min="12299" max="12299" width="14.28515625" style="615" bestFit="1" customWidth="1"/>
    <col min="12300" max="12300" width="12.5703125" style="615" bestFit="1" customWidth="1"/>
    <col min="12301" max="12301" width="14.28515625" style="615" bestFit="1" customWidth="1"/>
    <col min="12302" max="12544" width="9.140625" style="615"/>
    <col min="12545" max="12545" width="13" style="615" customWidth="1"/>
    <col min="12546" max="12546" width="17.5703125" style="615" bestFit="1" customWidth="1"/>
    <col min="12547" max="12547" width="14.28515625" style="615" bestFit="1" customWidth="1"/>
    <col min="12548" max="12548" width="19.7109375" style="615" bestFit="1" customWidth="1"/>
    <col min="12549" max="12549" width="14.28515625" style="615" bestFit="1" customWidth="1"/>
    <col min="12550" max="12550" width="14" style="615" customWidth="1"/>
    <col min="12551" max="12551" width="14.28515625" style="615" bestFit="1" customWidth="1"/>
    <col min="12552" max="12552" width="18" style="615" bestFit="1" customWidth="1"/>
    <col min="12553" max="12553" width="14.28515625" style="615" bestFit="1" customWidth="1"/>
    <col min="12554" max="12554" width="16.5703125" style="615" bestFit="1" customWidth="1"/>
    <col min="12555" max="12555" width="14.28515625" style="615" bestFit="1" customWidth="1"/>
    <col min="12556" max="12556" width="12.5703125" style="615" bestFit="1" customWidth="1"/>
    <col min="12557" max="12557" width="14.28515625" style="615" bestFit="1" customWidth="1"/>
    <col min="12558" max="12800" width="9.140625" style="615"/>
    <col min="12801" max="12801" width="13" style="615" customWidth="1"/>
    <col min="12802" max="12802" width="17.5703125" style="615" bestFit="1" customWidth="1"/>
    <col min="12803" max="12803" width="14.28515625" style="615" bestFit="1" customWidth="1"/>
    <col min="12804" max="12804" width="19.7109375" style="615" bestFit="1" customWidth="1"/>
    <col min="12805" max="12805" width="14.28515625" style="615" bestFit="1" customWidth="1"/>
    <col min="12806" max="12806" width="14" style="615" customWidth="1"/>
    <col min="12807" max="12807" width="14.28515625" style="615" bestFit="1" customWidth="1"/>
    <col min="12808" max="12808" width="18" style="615" bestFit="1" customWidth="1"/>
    <col min="12809" max="12809" width="14.28515625" style="615" bestFit="1" customWidth="1"/>
    <col min="12810" max="12810" width="16.5703125" style="615" bestFit="1" customWidth="1"/>
    <col min="12811" max="12811" width="14.28515625" style="615" bestFit="1" customWidth="1"/>
    <col min="12812" max="12812" width="12.5703125" style="615" bestFit="1" customWidth="1"/>
    <col min="12813" max="12813" width="14.28515625" style="615" bestFit="1" customWidth="1"/>
    <col min="12814" max="13056" width="9.140625" style="615"/>
    <col min="13057" max="13057" width="13" style="615" customWidth="1"/>
    <col min="13058" max="13058" width="17.5703125" style="615" bestFit="1" customWidth="1"/>
    <col min="13059" max="13059" width="14.28515625" style="615" bestFit="1" customWidth="1"/>
    <col min="13060" max="13060" width="19.7109375" style="615" bestFit="1" customWidth="1"/>
    <col min="13061" max="13061" width="14.28515625" style="615" bestFit="1" customWidth="1"/>
    <col min="13062" max="13062" width="14" style="615" customWidth="1"/>
    <col min="13063" max="13063" width="14.28515625" style="615" bestFit="1" customWidth="1"/>
    <col min="13064" max="13064" width="18" style="615" bestFit="1" customWidth="1"/>
    <col min="13065" max="13065" width="14.28515625" style="615" bestFit="1" customWidth="1"/>
    <col min="13066" max="13066" width="16.5703125" style="615" bestFit="1" customWidth="1"/>
    <col min="13067" max="13067" width="14.28515625" style="615" bestFit="1" customWidth="1"/>
    <col min="13068" max="13068" width="12.5703125" style="615" bestFit="1" customWidth="1"/>
    <col min="13069" max="13069" width="14.28515625" style="615" bestFit="1" customWidth="1"/>
    <col min="13070" max="13312" width="9.140625" style="615"/>
    <col min="13313" max="13313" width="13" style="615" customWidth="1"/>
    <col min="13314" max="13314" width="17.5703125" style="615" bestFit="1" customWidth="1"/>
    <col min="13315" max="13315" width="14.28515625" style="615" bestFit="1" customWidth="1"/>
    <col min="13316" max="13316" width="19.7109375" style="615" bestFit="1" customWidth="1"/>
    <col min="13317" max="13317" width="14.28515625" style="615" bestFit="1" customWidth="1"/>
    <col min="13318" max="13318" width="14" style="615" customWidth="1"/>
    <col min="13319" max="13319" width="14.28515625" style="615" bestFit="1" customWidth="1"/>
    <col min="13320" max="13320" width="18" style="615" bestFit="1" customWidth="1"/>
    <col min="13321" max="13321" width="14.28515625" style="615" bestFit="1" customWidth="1"/>
    <col min="13322" max="13322" width="16.5703125" style="615" bestFit="1" customWidth="1"/>
    <col min="13323" max="13323" width="14.28515625" style="615" bestFit="1" customWidth="1"/>
    <col min="13324" max="13324" width="12.5703125" style="615" bestFit="1" customWidth="1"/>
    <col min="13325" max="13325" width="14.28515625" style="615" bestFit="1" customWidth="1"/>
    <col min="13326" max="13568" width="9.140625" style="615"/>
    <col min="13569" max="13569" width="13" style="615" customWidth="1"/>
    <col min="13570" max="13570" width="17.5703125" style="615" bestFit="1" customWidth="1"/>
    <col min="13571" max="13571" width="14.28515625" style="615" bestFit="1" customWidth="1"/>
    <col min="13572" max="13572" width="19.7109375" style="615" bestFit="1" customWidth="1"/>
    <col min="13573" max="13573" width="14.28515625" style="615" bestFit="1" customWidth="1"/>
    <col min="13574" max="13574" width="14" style="615" customWidth="1"/>
    <col min="13575" max="13575" width="14.28515625" style="615" bestFit="1" customWidth="1"/>
    <col min="13576" max="13576" width="18" style="615" bestFit="1" customWidth="1"/>
    <col min="13577" max="13577" width="14.28515625" style="615" bestFit="1" customWidth="1"/>
    <col min="13578" max="13578" width="16.5703125" style="615" bestFit="1" customWidth="1"/>
    <col min="13579" max="13579" width="14.28515625" style="615" bestFit="1" customWidth="1"/>
    <col min="13580" max="13580" width="12.5703125" style="615" bestFit="1" customWidth="1"/>
    <col min="13581" max="13581" width="14.28515625" style="615" bestFit="1" customWidth="1"/>
    <col min="13582" max="13824" width="9.140625" style="615"/>
    <col min="13825" max="13825" width="13" style="615" customWidth="1"/>
    <col min="13826" max="13826" width="17.5703125" style="615" bestFit="1" customWidth="1"/>
    <col min="13827" max="13827" width="14.28515625" style="615" bestFit="1" customWidth="1"/>
    <col min="13828" max="13828" width="19.7109375" style="615" bestFit="1" customWidth="1"/>
    <col min="13829" max="13829" width="14.28515625" style="615" bestFit="1" customWidth="1"/>
    <col min="13830" max="13830" width="14" style="615" customWidth="1"/>
    <col min="13831" max="13831" width="14.28515625" style="615" bestFit="1" customWidth="1"/>
    <col min="13832" max="13832" width="18" style="615" bestFit="1" customWidth="1"/>
    <col min="13833" max="13833" width="14.28515625" style="615" bestFit="1" customWidth="1"/>
    <col min="13834" max="13834" width="16.5703125" style="615" bestFit="1" customWidth="1"/>
    <col min="13835" max="13835" width="14.28515625" style="615" bestFit="1" customWidth="1"/>
    <col min="13836" max="13836" width="12.5703125" style="615" bestFit="1" customWidth="1"/>
    <col min="13837" max="13837" width="14.28515625" style="615" bestFit="1" customWidth="1"/>
    <col min="13838" max="14080" width="9.140625" style="615"/>
    <col min="14081" max="14081" width="13" style="615" customWidth="1"/>
    <col min="14082" max="14082" width="17.5703125" style="615" bestFit="1" customWidth="1"/>
    <col min="14083" max="14083" width="14.28515625" style="615" bestFit="1" customWidth="1"/>
    <col min="14084" max="14084" width="19.7109375" style="615" bestFit="1" customWidth="1"/>
    <col min="14085" max="14085" width="14.28515625" style="615" bestFit="1" customWidth="1"/>
    <col min="14086" max="14086" width="14" style="615" customWidth="1"/>
    <col min="14087" max="14087" width="14.28515625" style="615" bestFit="1" customWidth="1"/>
    <col min="14088" max="14088" width="18" style="615" bestFit="1" customWidth="1"/>
    <col min="14089" max="14089" width="14.28515625" style="615" bestFit="1" customWidth="1"/>
    <col min="14090" max="14090" width="16.5703125" style="615" bestFit="1" customWidth="1"/>
    <col min="14091" max="14091" width="14.28515625" style="615" bestFit="1" customWidth="1"/>
    <col min="14092" max="14092" width="12.5703125" style="615" bestFit="1" customWidth="1"/>
    <col min="14093" max="14093" width="14.28515625" style="615" bestFit="1" customWidth="1"/>
    <col min="14094" max="14336" width="9.140625" style="615"/>
    <col min="14337" max="14337" width="13" style="615" customWidth="1"/>
    <col min="14338" max="14338" width="17.5703125" style="615" bestFit="1" customWidth="1"/>
    <col min="14339" max="14339" width="14.28515625" style="615" bestFit="1" customWidth="1"/>
    <col min="14340" max="14340" width="19.7109375" style="615" bestFit="1" customWidth="1"/>
    <col min="14341" max="14341" width="14.28515625" style="615" bestFit="1" customWidth="1"/>
    <col min="14342" max="14342" width="14" style="615" customWidth="1"/>
    <col min="14343" max="14343" width="14.28515625" style="615" bestFit="1" customWidth="1"/>
    <col min="14344" max="14344" width="18" style="615" bestFit="1" customWidth="1"/>
    <col min="14345" max="14345" width="14.28515625" style="615" bestFit="1" customWidth="1"/>
    <col min="14346" max="14346" width="16.5703125" style="615" bestFit="1" customWidth="1"/>
    <col min="14347" max="14347" width="14.28515625" style="615" bestFit="1" customWidth="1"/>
    <col min="14348" max="14348" width="12.5703125" style="615" bestFit="1" customWidth="1"/>
    <col min="14349" max="14349" width="14.28515625" style="615" bestFit="1" customWidth="1"/>
    <col min="14350" max="14592" width="9.140625" style="615"/>
    <col min="14593" max="14593" width="13" style="615" customWidth="1"/>
    <col min="14594" max="14594" width="17.5703125" style="615" bestFit="1" customWidth="1"/>
    <col min="14595" max="14595" width="14.28515625" style="615" bestFit="1" customWidth="1"/>
    <col min="14596" max="14596" width="19.7109375" style="615" bestFit="1" customWidth="1"/>
    <col min="14597" max="14597" width="14.28515625" style="615" bestFit="1" customWidth="1"/>
    <col min="14598" max="14598" width="14" style="615" customWidth="1"/>
    <col min="14599" max="14599" width="14.28515625" style="615" bestFit="1" customWidth="1"/>
    <col min="14600" max="14600" width="18" style="615" bestFit="1" customWidth="1"/>
    <col min="14601" max="14601" width="14.28515625" style="615" bestFit="1" customWidth="1"/>
    <col min="14602" max="14602" width="16.5703125" style="615" bestFit="1" customWidth="1"/>
    <col min="14603" max="14603" width="14.28515625" style="615" bestFit="1" customWidth="1"/>
    <col min="14604" max="14604" width="12.5703125" style="615" bestFit="1" customWidth="1"/>
    <col min="14605" max="14605" width="14.28515625" style="615" bestFit="1" customWidth="1"/>
    <col min="14606" max="14848" width="9.140625" style="615"/>
    <col min="14849" max="14849" width="13" style="615" customWidth="1"/>
    <col min="14850" max="14850" width="17.5703125" style="615" bestFit="1" customWidth="1"/>
    <col min="14851" max="14851" width="14.28515625" style="615" bestFit="1" customWidth="1"/>
    <col min="14852" max="14852" width="19.7109375" style="615" bestFit="1" customWidth="1"/>
    <col min="14853" max="14853" width="14.28515625" style="615" bestFit="1" customWidth="1"/>
    <col min="14854" max="14854" width="14" style="615" customWidth="1"/>
    <col min="14855" max="14855" width="14.28515625" style="615" bestFit="1" customWidth="1"/>
    <col min="14856" max="14856" width="18" style="615" bestFit="1" customWidth="1"/>
    <col min="14857" max="14857" width="14.28515625" style="615" bestFit="1" customWidth="1"/>
    <col min="14858" max="14858" width="16.5703125" style="615" bestFit="1" customWidth="1"/>
    <col min="14859" max="14859" width="14.28515625" style="615" bestFit="1" customWidth="1"/>
    <col min="14860" max="14860" width="12.5703125" style="615" bestFit="1" customWidth="1"/>
    <col min="14861" max="14861" width="14.28515625" style="615" bestFit="1" customWidth="1"/>
    <col min="14862" max="15104" width="9.140625" style="615"/>
    <col min="15105" max="15105" width="13" style="615" customWidth="1"/>
    <col min="15106" max="15106" width="17.5703125" style="615" bestFit="1" customWidth="1"/>
    <col min="15107" max="15107" width="14.28515625" style="615" bestFit="1" customWidth="1"/>
    <col min="15108" max="15108" width="19.7109375" style="615" bestFit="1" customWidth="1"/>
    <col min="15109" max="15109" width="14.28515625" style="615" bestFit="1" customWidth="1"/>
    <col min="15110" max="15110" width="14" style="615" customWidth="1"/>
    <col min="15111" max="15111" width="14.28515625" style="615" bestFit="1" customWidth="1"/>
    <col min="15112" max="15112" width="18" style="615" bestFit="1" customWidth="1"/>
    <col min="15113" max="15113" width="14.28515625" style="615" bestFit="1" customWidth="1"/>
    <col min="15114" max="15114" width="16.5703125" style="615" bestFit="1" customWidth="1"/>
    <col min="15115" max="15115" width="14.28515625" style="615" bestFit="1" customWidth="1"/>
    <col min="15116" max="15116" width="12.5703125" style="615" bestFit="1" customWidth="1"/>
    <col min="15117" max="15117" width="14.28515625" style="615" bestFit="1" customWidth="1"/>
    <col min="15118" max="15360" width="9.140625" style="615"/>
    <col min="15361" max="15361" width="13" style="615" customWidth="1"/>
    <col min="15362" max="15362" width="17.5703125" style="615" bestFit="1" customWidth="1"/>
    <col min="15363" max="15363" width="14.28515625" style="615" bestFit="1" customWidth="1"/>
    <col min="15364" max="15364" width="19.7109375" style="615" bestFit="1" customWidth="1"/>
    <col min="15365" max="15365" width="14.28515625" style="615" bestFit="1" customWidth="1"/>
    <col min="15366" max="15366" width="14" style="615" customWidth="1"/>
    <col min="15367" max="15367" width="14.28515625" style="615" bestFit="1" customWidth="1"/>
    <col min="15368" max="15368" width="18" style="615" bestFit="1" customWidth="1"/>
    <col min="15369" max="15369" width="14.28515625" style="615" bestFit="1" customWidth="1"/>
    <col min="15370" max="15370" width="16.5703125" style="615" bestFit="1" customWidth="1"/>
    <col min="15371" max="15371" width="14.28515625" style="615" bestFit="1" customWidth="1"/>
    <col min="15372" max="15372" width="12.5703125" style="615" bestFit="1" customWidth="1"/>
    <col min="15373" max="15373" width="14.28515625" style="615" bestFit="1" customWidth="1"/>
    <col min="15374" max="15616" width="9.140625" style="615"/>
    <col min="15617" max="15617" width="13" style="615" customWidth="1"/>
    <col min="15618" max="15618" width="17.5703125" style="615" bestFit="1" customWidth="1"/>
    <col min="15619" max="15619" width="14.28515625" style="615" bestFit="1" customWidth="1"/>
    <col min="15620" max="15620" width="19.7109375" style="615" bestFit="1" customWidth="1"/>
    <col min="15621" max="15621" width="14.28515625" style="615" bestFit="1" customWidth="1"/>
    <col min="15622" max="15622" width="14" style="615" customWidth="1"/>
    <col min="15623" max="15623" width="14.28515625" style="615" bestFit="1" customWidth="1"/>
    <col min="15624" max="15624" width="18" style="615" bestFit="1" customWidth="1"/>
    <col min="15625" max="15625" width="14.28515625" style="615" bestFit="1" customWidth="1"/>
    <col min="15626" max="15626" width="16.5703125" style="615" bestFit="1" customWidth="1"/>
    <col min="15627" max="15627" width="14.28515625" style="615" bestFit="1" customWidth="1"/>
    <col min="15628" max="15628" width="12.5703125" style="615" bestFit="1" customWidth="1"/>
    <col min="15629" max="15629" width="14.28515625" style="615" bestFit="1" customWidth="1"/>
    <col min="15630" max="15872" width="9.140625" style="615"/>
    <col min="15873" max="15873" width="13" style="615" customWidth="1"/>
    <col min="15874" max="15874" width="17.5703125" style="615" bestFit="1" customWidth="1"/>
    <col min="15875" max="15875" width="14.28515625" style="615" bestFit="1" customWidth="1"/>
    <col min="15876" max="15876" width="19.7109375" style="615" bestFit="1" customWidth="1"/>
    <col min="15877" max="15877" width="14.28515625" style="615" bestFit="1" customWidth="1"/>
    <col min="15878" max="15878" width="14" style="615" customWidth="1"/>
    <col min="15879" max="15879" width="14.28515625" style="615" bestFit="1" customWidth="1"/>
    <col min="15880" max="15880" width="18" style="615" bestFit="1" customWidth="1"/>
    <col min="15881" max="15881" width="14.28515625" style="615" bestFit="1" customWidth="1"/>
    <col min="15882" max="15882" width="16.5703125" style="615" bestFit="1" customWidth="1"/>
    <col min="15883" max="15883" width="14.28515625" style="615" bestFit="1" customWidth="1"/>
    <col min="15884" max="15884" width="12.5703125" style="615" bestFit="1" customWidth="1"/>
    <col min="15885" max="15885" width="14.28515625" style="615" bestFit="1" customWidth="1"/>
    <col min="15886" max="16128" width="9.140625" style="615"/>
    <col min="16129" max="16129" width="13" style="615" customWidth="1"/>
    <col min="16130" max="16130" width="17.5703125" style="615" bestFit="1" customWidth="1"/>
    <col min="16131" max="16131" width="14.28515625" style="615" bestFit="1" customWidth="1"/>
    <col min="16132" max="16132" width="19.7109375" style="615" bestFit="1" customWidth="1"/>
    <col min="16133" max="16133" width="14.28515625" style="615" bestFit="1" customWidth="1"/>
    <col min="16134" max="16134" width="14" style="615" customWidth="1"/>
    <col min="16135" max="16135" width="14.28515625" style="615" bestFit="1" customWidth="1"/>
    <col min="16136" max="16136" width="18" style="615" bestFit="1" customWidth="1"/>
    <col min="16137" max="16137" width="14.28515625" style="615" bestFit="1" customWidth="1"/>
    <col min="16138" max="16138" width="16.5703125" style="615" bestFit="1" customWidth="1"/>
    <col min="16139" max="16139" width="14.28515625" style="615" bestFit="1" customWidth="1"/>
    <col min="16140" max="16140" width="12.5703125" style="615" bestFit="1" customWidth="1"/>
    <col min="16141" max="16141" width="14.28515625" style="615" bestFit="1" customWidth="1"/>
    <col min="16142" max="16384" width="9.140625" style="615"/>
  </cols>
  <sheetData>
    <row r="1" spans="1:17">
      <c r="A1" s="2400" t="s">
        <v>1356</v>
      </c>
      <c r="B1" s="2400"/>
      <c r="C1" s="2400"/>
      <c r="D1" s="2400"/>
      <c r="E1" s="2400"/>
      <c r="F1" s="2400"/>
      <c r="G1" s="2400"/>
      <c r="H1" s="2400"/>
      <c r="I1" s="2400"/>
      <c r="J1" s="2400"/>
      <c r="K1" s="2400"/>
      <c r="L1" s="2400"/>
      <c r="M1" s="2400"/>
    </row>
    <row r="2" spans="1:17">
      <c r="A2" s="2400" t="s">
        <v>247</v>
      </c>
      <c r="B2" s="2400"/>
      <c r="C2" s="2400"/>
      <c r="D2" s="2400"/>
      <c r="E2" s="2400"/>
      <c r="F2" s="2400"/>
      <c r="G2" s="2400"/>
      <c r="H2" s="2400"/>
      <c r="I2" s="2400"/>
      <c r="J2" s="2400"/>
      <c r="K2" s="2400"/>
      <c r="L2" s="2400"/>
      <c r="M2" s="2400"/>
    </row>
    <row r="3" spans="1:17" ht="16.5" thickBot="1">
      <c r="A3" s="1620"/>
      <c r="B3" s="1620"/>
      <c r="C3" s="1620"/>
      <c r="D3" s="1620"/>
      <c r="E3" s="1620"/>
      <c r="F3" s="1620"/>
      <c r="G3" s="1620"/>
      <c r="H3" s="1620"/>
      <c r="I3" s="1620"/>
      <c r="J3" s="2443"/>
      <c r="K3" s="2443"/>
      <c r="L3" s="2443" t="s">
        <v>54</v>
      </c>
      <c r="M3" s="2443"/>
    </row>
    <row r="4" spans="1:17" ht="21" customHeight="1" thickTop="1">
      <c r="A4" s="2444" t="s">
        <v>76</v>
      </c>
      <c r="B4" s="2445" t="s">
        <v>1355</v>
      </c>
      <c r="C4" s="2446"/>
      <c r="D4" s="2446"/>
      <c r="E4" s="2446"/>
      <c r="F4" s="2446"/>
      <c r="G4" s="2447"/>
      <c r="H4" s="2446" t="s">
        <v>1354</v>
      </c>
      <c r="I4" s="2446"/>
      <c r="J4" s="2446"/>
      <c r="K4" s="2446"/>
      <c r="L4" s="2446"/>
      <c r="M4" s="2448"/>
    </row>
    <row r="5" spans="1:17" ht="21" customHeight="1">
      <c r="A5" s="2394"/>
      <c r="B5" s="2449" t="s">
        <v>46</v>
      </c>
      <c r="C5" s="2450"/>
      <c r="D5" s="2449" t="s">
        <v>45</v>
      </c>
      <c r="E5" s="2450"/>
      <c r="F5" s="2451" t="s">
        <v>58</v>
      </c>
      <c r="G5" s="2450"/>
      <c r="H5" s="2452" t="s">
        <v>46</v>
      </c>
      <c r="I5" s="2452"/>
      <c r="J5" s="2453" t="s">
        <v>45</v>
      </c>
      <c r="K5" s="2454"/>
      <c r="L5" s="2453" t="s">
        <v>58</v>
      </c>
      <c r="M5" s="2455"/>
    </row>
    <row r="6" spans="1:17" ht="21" customHeight="1">
      <c r="A6" s="2395"/>
      <c r="B6" s="1905" t="s">
        <v>2</v>
      </c>
      <c r="C6" s="1906" t="s">
        <v>1353</v>
      </c>
      <c r="D6" s="1907" t="s">
        <v>2</v>
      </c>
      <c r="E6" s="1906" t="s">
        <v>1353</v>
      </c>
      <c r="F6" s="1906" t="s">
        <v>2</v>
      </c>
      <c r="G6" s="1906" t="s">
        <v>1353</v>
      </c>
      <c r="H6" s="1908" t="s">
        <v>2</v>
      </c>
      <c r="I6" s="1909" t="s">
        <v>1353</v>
      </c>
      <c r="J6" s="1905" t="s">
        <v>2</v>
      </c>
      <c r="K6" s="1906" t="s">
        <v>1353</v>
      </c>
      <c r="L6" s="1905" t="s">
        <v>2</v>
      </c>
      <c r="M6" s="1910" t="s">
        <v>1353</v>
      </c>
    </row>
    <row r="7" spans="1:17" ht="24.95" customHeight="1">
      <c r="A7" s="1614" t="s">
        <v>121</v>
      </c>
      <c r="B7" s="1613">
        <v>35750</v>
      </c>
      <c r="C7" s="1612">
        <v>0.28740629370629367</v>
      </c>
      <c r="D7" s="1613">
        <v>67999</v>
      </c>
      <c r="E7" s="1612">
        <v>1.8801234929925437</v>
      </c>
      <c r="F7" s="1611">
        <v>146281</v>
      </c>
      <c r="G7" s="1612">
        <v>1.1887814391479412</v>
      </c>
      <c r="H7" s="1611">
        <v>7000</v>
      </c>
      <c r="I7" s="1615">
        <v>3.5605727142857146</v>
      </c>
      <c r="J7" s="1619">
        <v>5770</v>
      </c>
      <c r="K7" s="1608">
        <v>4.3208799999999998</v>
      </c>
      <c r="L7" s="1618">
        <v>13838</v>
      </c>
      <c r="M7" s="1606">
        <v>3.9431285734932793</v>
      </c>
      <c r="P7" s="1595"/>
      <c r="Q7" s="1595"/>
    </row>
    <row r="8" spans="1:17" ht="24.95" customHeight="1">
      <c r="A8" s="1614" t="s">
        <v>122</v>
      </c>
      <c r="B8" s="1613">
        <v>58180.9</v>
      </c>
      <c r="C8" s="1612">
        <v>0.39290000000000003</v>
      </c>
      <c r="D8" s="1613">
        <v>141080</v>
      </c>
      <c r="E8" s="1612">
        <v>1.6778837822512049</v>
      </c>
      <c r="F8" s="1611">
        <v>249587</v>
      </c>
      <c r="G8" s="1612">
        <v>1.6882129461871012</v>
      </c>
      <c r="H8" s="1611">
        <v>80</v>
      </c>
      <c r="I8" s="1615">
        <v>4.25</v>
      </c>
      <c r="J8" s="1619">
        <v>9640</v>
      </c>
      <c r="K8" s="1608">
        <v>3.5541865145228209</v>
      </c>
      <c r="L8" s="1618">
        <v>15538</v>
      </c>
      <c r="M8" s="1606">
        <v>3.0541920839232852</v>
      </c>
      <c r="P8" s="1595"/>
      <c r="Q8" s="1595"/>
    </row>
    <row r="9" spans="1:17" ht="24.95" customHeight="1">
      <c r="A9" s="1614" t="s">
        <v>123</v>
      </c>
      <c r="B9" s="1617">
        <v>108468.29</v>
      </c>
      <c r="C9" s="1612">
        <v>1.1338999999999999</v>
      </c>
      <c r="D9" s="1613">
        <v>127788</v>
      </c>
      <c r="E9" s="1612">
        <v>1.8590500000000001</v>
      </c>
      <c r="F9" s="1611">
        <v>187439</v>
      </c>
      <c r="G9" s="1612">
        <v>4.6173710940626007</v>
      </c>
      <c r="H9" s="1616">
        <v>0</v>
      </c>
      <c r="I9" s="1615">
        <v>0</v>
      </c>
      <c r="J9" s="1619">
        <v>17030</v>
      </c>
      <c r="K9" s="1608">
        <v>3.4184600000000001</v>
      </c>
      <c r="L9" s="1618">
        <v>14501</v>
      </c>
      <c r="M9" s="1606">
        <v>3.9675972553616994</v>
      </c>
      <c r="P9" s="1595"/>
      <c r="Q9" s="1595"/>
    </row>
    <row r="10" spans="1:17" ht="24.95" customHeight="1">
      <c r="A10" s="1614" t="s">
        <v>124</v>
      </c>
      <c r="B10" s="1617">
        <v>118700.81</v>
      </c>
      <c r="C10" s="1612">
        <v>2.6753</v>
      </c>
      <c r="D10" s="1613">
        <v>85040</v>
      </c>
      <c r="E10" s="1612">
        <v>1.6787000000000001</v>
      </c>
      <c r="F10" s="1611"/>
      <c r="G10" s="1612"/>
      <c r="H10" s="1616">
        <v>100</v>
      </c>
      <c r="I10" s="1615">
        <v>3.5</v>
      </c>
      <c r="J10" s="1619">
        <v>16245</v>
      </c>
      <c r="K10" s="1608">
        <v>3.7641</v>
      </c>
      <c r="L10" s="1618"/>
      <c r="M10" s="1606"/>
      <c r="P10" s="1595"/>
      <c r="Q10" s="1595"/>
    </row>
    <row r="11" spans="1:17" ht="24.95" customHeight="1">
      <c r="A11" s="1614" t="s">
        <v>125</v>
      </c>
      <c r="B11" s="1617">
        <v>122227.5</v>
      </c>
      <c r="C11" s="1612">
        <v>4.8301971251968672</v>
      </c>
      <c r="D11" s="1613">
        <v>118860</v>
      </c>
      <c r="E11" s="1612">
        <v>1.1969024903247523</v>
      </c>
      <c r="F11" s="1611"/>
      <c r="G11" s="1612"/>
      <c r="H11" s="1616">
        <v>0.9</v>
      </c>
      <c r="I11" s="1615">
        <v>1.2</v>
      </c>
      <c r="J11" s="1619">
        <v>19015</v>
      </c>
      <c r="K11" s="1608">
        <v>3.1235377859584537</v>
      </c>
      <c r="L11" s="1618"/>
      <c r="M11" s="1606"/>
      <c r="P11" s="1595"/>
      <c r="Q11" s="1595"/>
    </row>
    <row r="12" spans="1:17" ht="24.95" customHeight="1">
      <c r="A12" s="1614" t="s">
        <v>126</v>
      </c>
      <c r="B12" s="1617">
        <v>141951.71</v>
      </c>
      <c r="C12" s="1612">
        <v>4.4027000000000003</v>
      </c>
      <c r="D12" s="1613">
        <v>150727</v>
      </c>
      <c r="E12" s="1612">
        <v>2.839016408473598</v>
      </c>
      <c r="F12" s="1611"/>
      <c r="G12" s="1612"/>
      <c r="H12" s="1616">
        <v>2450</v>
      </c>
      <c r="I12" s="1615">
        <v>5.1094999999999997</v>
      </c>
      <c r="J12" s="1619">
        <v>35749</v>
      </c>
      <c r="K12" s="1608">
        <v>3.3509934767406069</v>
      </c>
      <c r="L12" s="1618"/>
      <c r="M12" s="1606"/>
      <c r="P12" s="1595"/>
      <c r="Q12" s="1595"/>
    </row>
    <row r="13" spans="1:17" ht="24.95" customHeight="1">
      <c r="A13" s="1614" t="s">
        <v>127</v>
      </c>
      <c r="B13" s="1617">
        <v>108882</v>
      </c>
      <c r="C13" s="1612">
        <v>4.3061999999999996</v>
      </c>
      <c r="D13" s="1613">
        <v>150609</v>
      </c>
      <c r="E13" s="1612">
        <v>5.7944945932845968</v>
      </c>
      <c r="F13" s="1611"/>
      <c r="G13" s="1612"/>
      <c r="H13" s="1616">
        <v>4750</v>
      </c>
      <c r="I13" s="1615">
        <v>5.3541999999999996</v>
      </c>
      <c r="J13" s="1609">
        <v>22586</v>
      </c>
      <c r="K13" s="1608">
        <v>4.4791172983263969</v>
      </c>
      <c r="L13" s="1607"/>
      <c r="M13" s="1606"/>
      <c r="P13" s="1595"/>
      <c r="Q13" s="1595"/>
    </row>
    <row r="14" spans="1:17" ht="24.95" customHeight="1">
      <c r="A14" s="1614" t="s">
        <v>128</v>
      </c>
      <c r="B14" s="1613">
        <v>97952</v>
      </c>
      <c r="C14" s="1612">
        <v>4.8701999999999996</v>
      </c>
      <c r="D14" s="1613">
        <v>149172</v>
      </c>
      <c r="E14" s="1612">
        <v>5.1543338669455387</v>
      </c>
      <c r="F14" s="1611"/>
      <c r="G14" s="1612"/>
      <c r="H14" s="1616">
        <v>4820</v>
      </c>
      <c r="I14" s="1615">
        <v>5.7742000000000004</v>
      </c>
      <c r="J14" s="1609">
        <v>16557</v>
      </c>
      <c r="K14" s="1608">
        <v>4.8974732741438665</v>
      </c>
      <c r="L14" s="1607"/>
      <c r="M14" s="1606"/>
      <c r="P14" s="1595"/>
      <c r="Q14" s="1595"/>
    </row>
    <row r="15" spans="1:17" ht="24.95" customHeight="1">
      <c r="A15" s="1614" t="s">
        <v>129</v>
      </c>
      <c r="B15" s="1613">
        <v>90757</v>
      </c>
      <c r="C15" s="1612">
        <v>4.1199000000000003</v>
      </c>
      <c r="D15" s="1613">
        <v>159520</v>
      </c>
      <c r="E15" s="1612">
        <v>5.2796798269809431</v>
      </c>
      <c r="F15" s="1611"/>
      <c r="G15" s="1612"/>
      <c r="H15" s="1611">
        <v>8210</v>
      </c>
      <c r="I15" s="1610">
        <v>5.7297000000000002</v>
      </c>
      <c r="J15" s="1609">
        <v>17229</v>
      </c>
      <c r="K15" s="1608">
        <v>5.061133472633351</v>
      </c>
      <c r="L15" s="1607"/>
      <c r="M15" s="1606"/>
      <c r="P15" s="1595"/>
      <c r="Q15" s="1595"/>
    </row>
    <row r="16" spans="1:17" ht="24.95" customHeight="1">
      <c r="A16" s="1614" t="s">
        <v>130</v>
      </c>
      <c r="B16" s="1613">
        <v>89462</v>
      </c>
      <c r="C16" s="1612">
        <v>4.5331224005723101</v>
      </c>
      <c r="D16" s="1613">
        <v>173950</v>
      </c>
      <c r="E16" s="1612">
        <v>6.1207865018683529</v>
      </c>
      <c r="F16" s="1611"/>
      <c r="G16" s="1612"/>
      <c r="H16" s="1611">
        <v>7100</v>
      </c>
      <c r="I16" s="1610">
        <v>5.8808640845070421</v>
      </c>
      <c r="J16" s="1609">
        <v>14839</v>
      </c>
      <c r="K16" s="1608">
        <v>5.6559489723027161</v>
      </c>
      <c r="L16" s="1607"/>
      <c r="M16" s="1606"/>
      <c r="P16" s="1595"/>
      <c r="Q16" s="1595"/>
    </row>
    <row r="17" spans="1:17" ht="24.95" customHeight="1">
      <c r="A17" s="1614" t="s">
        <v>131</v>
      </c>
      <c r="B17" s="1613">
        <v>110063</v>
      </c>
      <c r="C17" s="1612">
        <v>4.1825550203065518</v>
      </c>
      <c r="D17" s="1613">
        <v>229901</v>
      </c>
      <c r="E17" s="1612">
        <v>6.9056876664303326</v>
      </c>
      <c r="F17" s="1611"/>
      <c r="G17" s="1612"/>
      <c r="H17" s="1611">
        <v>8770</v>
      </c>
      <c r="I17" s="1610">
        <v>5.6951330672748011</v>
      </c>
      <c r="J17" s="1609">
        <v>20188</v>
      </c>
      <c r="K17" s="1608">
        <v>6.8134660491381025</v>
      </c>
      <c r="L17" s="1607"/>
      <c r="M17" s="1606"/>
      <c r="P17" s="1595"/>
      <c r="Q17" s="1595"/>
    </row>
    <row r="18" spans="1:17" ht="24.95" customHeight="1">
      <c r="A18" s="1614" t="s">
        <v>132</v>
      </c>
      <c r="B18" s="1613">
        <v>78919</v>
      </c>
      <c r="C18" s="1612">
        <v>2.9625572473041983</v>
      </c>
      <c r="D18" s="1613">
        <v>220462</v>
      </c>
      <c r="E18" s="1612">
        <v>4.5187192718019418</v>
      </c>
      <c r="F18" s="1611"/>
      <c r="G18" s="1612"/>
      <c r="H18" s="1611">
        <v>6150</v>
      </c>
      <c r="I18" s="1610">
        <v>5.4048780487804882</v>
      </c>
      <c r="J18" s="1609">
        <v>14705</v>
      </c>
      <c r="K18" s="1608">
        <v>6.2422663719823195</v>
      </c>
      <c r="L18" s="1607"/>
      <c r="M18" s="1606"/>
      <c r="P18" s="1595"/>
      <c r="Q18" s="1595"/>
    </row>
    <row r="19" spans="1:17" ht="24.95" customHeight="1" thickBot="1">
      <c r="A19" s="1605" t="s">
        <v>610</v>
      </c>
      <c r="B19" s="1604">
        <f>SUM(B7:B18)</f>
        <v>1161314.21</v>
      </c>
      <c r="C19" s="1603">
        <v>3.54</v>
      </c>
      <c r="D19" s="1600">
        <f>SUM(D7:D18)</f>
        <v>1775108</v>
      </c>
      <c r="E19" s="1599">
        <v>4.1954698276949909</v>
      </c>
      <c r="F19" s="1598">
        <v>583307</v>
      </c>
      <c r="G19" s="1599"/>
      <c r="H19" s="1602">
        <f>SUM(H7:H18)</f>
        <v>49430.9</v>
      </c>
      <c r="I19" s="1601">
        <v>5.33</v>
      </c>
      <c r="J19" s="1600">
        <f>SUM(J7:J18)</f>
        <v>209553</v>
      </c>
      <c r="K19" s="1599">
        <v>4.4879776815411851</v>
      </c>
      <c r="L19" s="1598">
        <v>43877</v>
      </c>
      <c r="M19" s="1597"/>
      <c r="P19" s="1595"/>
      <c r="Q19" s="1595"/>
    </row>
    <row r="20" spans="1:17" ht="16.5" thickTop="1">
      <c r="A20" s="2442" t="s">
        <v>1352</v>
      </c>
      <c r="B20" s="2442"/>
      <c r="C20" s="2442"/>
      <c r="D20" s="2442"/>
      <c r="E20" s="2442"/>
      <c r="F20" s="2442"/>
      <c r="G20" s="2442"/>
      <c r="H20" s="2442"/>
      <c r="I20" s="2442"/>
      <c r="J20" s="2442"/>
      <c r="K20" s="2442"/>
      <c r="L20" s="2442"/>
      <c r="M20" s="2442"/>
    </row>
    <row r="21" spans="1:17">
      <c r="A21" s="616"/>
    </row>
    <row r="25" spans="1:17">
      <c r="B25" s="1596"/>
    </row>
    <row r="34" spans="4:8">
      <c r="D34" s="1595"/>
    </row>
    <row r="35" spans="4:8">
      <c r="D35" s="1595"/>
      <c r="H35" s="1595"/>
    </row>
    <row r="36" spans="4:8">
      <c r="D36" s="1595"/>
      <c r="H36" s="1595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view="pageBreakPreview" zoomScale="96" zoomScaleSheetLayoutView="96" workbookViewId="0">
      <selection activeCell="A2" sqref="A2:L2"/>
    </sheetView>
  </sheetViews>
  <sheetFormatPr defaultRowHeight="15.75"/>
  <cols>
    <col min="1" max="1" width="9.140625" style="922"/>
    <col min="2" max="2" width="21.28515625" style="922" customWidth="1"/>
    <col min="3" max="5" width="11" style="1621" customWidth="1"/>
    <col min="6" max="7" width="10.7109375" style="1621" customWidth="1"/>
    <col min="8" max="8" width="11.7109375" style="1621" customWidth="1"/>
    <col min="9" max="9" width="10.7109375" style="1621" customWidth="1"/>
    <col min="10" max="10" width="11.28515625" style="1621" customWidth="1"/>
    <col min="11" max="11" width="11.42578125" style="1621" customWidth="1"/>
    <col min="12" max="12" width="12.42578125" style="1621" customWidth="1"/>
    <col min="13" max="14" width="9.140625" style="1621"/>
    <col min="15" max="15" width="9.140625" style="1621" customWidth="1"/>
    <col min="16" max="257" width="9.140625" style="1621"/>
    <col min="258" max="258" width="16.140625" style="1621" bestFit="1" customWidth="1"/>
    <col min="259" max="261" width="11" style="1621" customWidth="1"/>
    <col min="262" max="263" width="10.7109375" style="1621" customWidth="1"/>
    <col min="264" max="264" width="11.7109375" style="1621" customWidth="1"/>
    <col min="265" max="265" width="10.7109375" style="1621" customWidth="1"/>
    <col min="266" max="266" width="11.28515625" style="1621" customWidth="1"/>
    <col min="267" max="267" width="11.42578125" style="1621" customWidth="1"/>
    <col min="268" max="268" width="12.42578125" style="1621" customWidth="1"/>
    <col min="269" max="513" width="9.140625" style="1621"/>
    <col min="514" max="514" width="16.140625" style="1621" bestFit="1" customWidth="1"/>
    <col min="515" max="517" width="11" style="1621" customWidth="1"/>
    <col min="518" max="519" width="10.7109375" style="1621" customWidth="1"/>
    <col min="520" max="520" width="11.7109375" style="1621" customWidth="1"/>
    <col min="521" max="521" width="10.7109375" style="1621" customWidth="1"/>
    <col min="522" max="522" width="11.28515625" style="1621" customWidth="1"/>
    <col min="523" max="523" width="11.42578125" style="1621" customWidth="1"/>
    <col min="524" max="524" width="12.42578125" style="1621" customWidth="1"/>
    <col min="525" max="769" width="9.140625" style="1621"/>
    <col min="770" max="770" width="16.140625" style="1621" bestFit="1" customWidth="1"/>
    <col min="771" max="773" width="11" style="1621" customWidth="1"/>
    <col min="774" max="775" width="10.7109375" style="1621" customWidth="1"/>
    <col min="776" max="776" width="11.7109375" style="1621" customWidth="1"/>
    <col min="777" max="777" width="10.7109375" style="1621" customWidth="1"/>
    <col min="778" max="778" width="11.28515625" style="1621" customWidth="1"/>
    <col min="779" max="779" width="11.42578125" style="1621" customWidth="1"/>
    <col min="780" max="780" width="12.42578125" style="1621" customWidth="1"/>
    <col min="781" max="1025" width="9.140625" style="1621"/>
    <col min="1026" max="1026" width="16.140625" style="1621" bestFit="1" customWidth="1"/>
    <col min="1027" max="1029" width="11" style="1621" customWidth="1"/>
    <col min="1030" max="1031" width="10.7109375" style="1621" customWidth="1"/>
    <col min="1032" max="1032" width="11.7109375" style="1621" customWidth="1"/>
    <col min="1033" max="1033" width="10.7109375" style="1621" customWidth="1"/>
    <col min="1034" max="1034" width="11.28515625" style="1621" customWidth="1"/>
    <col min="1035" max="1035" width="11.42578125" style="1621" customWidth="1"/>
    <col min="1036" max="1036" width="12.42578125" style="1621" customWidth="1"/>
    <col min="1037" max="1281" width="9.140625" style="1621"/>
    <col min="1282" max="1282" width="16.140625" style="1621" bestFit="1" customWidth="1"/>
    <col min="1283" max="1285" width="11" style="1621" customWidth="1"/>
    <col min="1286" max="1287" width="10.7109375" style="1621" customWidth="1"/>
    <col min="1288" max="1288" width="11.7109375" style="1621" customWidth="1"/>
    <col min="1289" max="1289" width="10.7109375" style="1621" customWidth="1"/>
    <col min="1290" max="1290" width="11.28515625" style="1621" customWidth="1"/>
    <col min="1291" max="1291" width="11.42578125" style="1621" customWidth="1"/>
    <col min="1292" max="1292" width="12.42578125" style="1621" customWidth="1"/>
    <col min="1293" max="1537" width="9.140625" style="1621"/>
    <col min="1538" max="1538" width="16.140625" style="1621" bestFit="1" customWidth="1"/>
    <col min="1539" max="1541" width="11" style="1621" customWidth="1"/>
    <col min="1542" max="1543" width="10.7109375" style="1621" customWidth="1"/>
    <col min="1544" max="1544" width="11.7109375" style="1621" customWidth="1"/>
    <col min="1545" max="1545" width="10.7109375" style="1621" customWidth="1"/>
    <col min="1546" max="1546" width="11.28515625" style="1621" customWidth="1"/>
    <col min="1547" max="1547" width="11.42578125" style="1621" customWidth="1"/>
    <col min="1548" max="1548" width="12.42578125" style="1621" customWidth="1"/>
    <col min="1549" max="1793" width="9.140625" style="1621"/>
    <col min="1794" max="1794" width="16.140625" style="1621" bestFit="1" customWidth="1"/>
    <col min="1795" max="1797" width="11" style="1621" customWidth="1"/>
    <col min="1798" max="1799" width="10.7109375" style="1621" customWidth="1"/>
    <col min="1800" max="1800" width="11.7109375" style="1621" customWidth="1"/>
    <col min="1801" max="1801" width="10.7109375" style="1621" customWidth="1"/>
    <col min="1802" max="1802" width="11.28515625" style="1621" customWidth="1"/>
    <col min="1803" max="1803" width="11.42578125" style="1621" customWidth="1"/>
    <col min="1804" max="1804" width="12.42578125" style="1621" customWidth="1"/>
    <col min="1805" max="2049" width="9.140625" style="1621"/>
    <col min="2050" max="2050" width="16.140625" style="1621" bestFit="1" customWidth="1"/>
    <col min="2051" max="2053" width="11" style="1621" customWidth="1"/>
    <col min="2054" max="2055" width="10.7109375" style="1621" customWidth="1"/>
    <col min="2056" max="2056" width="11.7109375" style="1621" customWidth="1"/>
    <col min="2057" max="2057" width="10.7109375" style="1621" customWidth="1"/>
    <col min="2058" max="2058" width="11.28515625" style="1621" customWidth="1"/>
    <col min="2059" max="2059" width="11.42578125" style="1621" customWidth="1"/>
    <col min="2060" max="2060" width="12.42578125" style="1621" customWidth="1"/>
    <col min="2061" max="2305" width="9.140625" style="1621"/>
    <col min="2306" max="2306" width="16.140625" style="1621" bestFit="1" customWidth="1"/>
    <col min="2307" max="2309" width="11" style="1621" customWidth="1"/>
    <col min="2310" max="2311" width="10.7109375" style="1621" customWidth="1"/>
    <col min="2312" max="2312" width="11.7109375" style="1621" customWidth="1"/>
    <col min="2313" max="2313" width="10.7109375" style="1621" customWidth="1"/>
    <col min="2314" max="2314" width="11.28515625" style="1621" customWidth="1"/>
    <col min="2315" max="2315" width="11.42578125" style="1621" customWidth="1"/>
    <col min="2316" max="2316" width="12.42578125" style="1621" customWidth="1"/>
    <col min="2317" max="2561" width="9.140625" style="1621"/>
    <col min="2562" max="2562" width="16.140625" style="1621" bestFit="1" customWidth="1"/>
    <col min="2563" max="2565" width="11" style="1621" customWidth="1"/>
    <col min="2566" max="2567" width="10.7109375" style="1621" customWidth="1"/>
    <col min="2568" max="2568" width="11.7109375" style="1621" customWidth="1"/>
    <col min="2569" max="2569" width="10.7109375" style="1621" customWidth="1"/>
    <col min="2570" max="2570" width="11.28515625" style="1621" customWidth="1"/>
    <col min="2571" max="2571" width="11.42578125" style="1621" customWidth="1"/>
    <col min="2572" max="2572" width="12.42578125" style="1621" customWidth="1"/>
    <col min="2573" max="2817" width="9.140625" style="1621"/>
    <col min="2818" max="2818" width="16.140625" style="1621" bestFit="1" customWidth="1"/>
    <col min="2819" max="2821" width="11" style="1621" customWidth="1"/>
    <col min="2822" max="2823" width="10.7109375" style="1621" customWidth="1"/>
    <col min="2824" max="2824" width="11.7109375" style="1621" customWidth="1"/>
    <col min="2825" max="2825" width="10.7109375" style="1621" customWidth="1"/>
    <col min="2826" max="2826" width="11.28515625" style="1621" customWidth="1"/>
    <col min="2827" max="2827" width="11.42578125" style="1621" customWidth="1"/>
    <col min="2828" max="2828" width="12.42578125" style="1621" customWidth="1"/>
    <col min="2829" max="3073" width="9.140625" style="1621"/>
    <col min="3074" max="3074" width="16.140625" style="1621" bestFit="1" customWidth="1"/>
    <col min="3075" max="3077" width="11" style="1621" customWidth="1"/>
    <col min="3078" max="3079" width="10.7109375" style="1621" customWidth="1"/>
    <col min="3080" max="3080" width="11.7109375" style="1621" customWidth="1"/>
    <col min="3081" max="3081" width="10.7109375" style="1621" customWidth="1"/>
    <col min="3082" max="3082" width="11.28515625" style="1621" customWidth="1"/>
    <col min="3083" max="3083" width="11.42578125" style="1621" customWidth="1"/>
    <col min="3084" max="3084" width="12.42578125" style="1621" customWidth="1"/>
    <col min="3085" max="3329" width="9.140625" style="1621"/>
    <col min="3330" max="3330" width="16.140625" style="1621" bestFit="1" customWidth="1"/>
    <col min="3331" max="3333" width="11" style="1621" customWidth="1"/>
    <col min="3334" max="3335" width="10.7109375" style="1621" customWidth="1"/>
    <col min="3336" max="3336" width="11.7109375" style="1621" customWidth="1"/>
    <col min="3337" max="3337" width="10.7109375" style="1621" customWidth="1"/>
    <col min="3338" max="3338" width="11.28515625" style="1621" customWidth="1"/>
    <col min="3339" max="3339" width="11.42578125" style="1621" customWidth="1"/>
    <col min="3340" max="3340" width="12.42578125" style="1621" customWidth="1"/>
    <col min="3341" max="3585" width="9.140625" style="1621"/>
    <col min="3586" max="3586" width="16.140625" style="1621" bestFit="1" customWidth="1"/>
    <col min="3587" max="3589" width="11" style="1621" customWidth="1"/>
    <col min="3590" max="3591" width="10.7109375" style="1621" customWidth="1"/>
    <col min="3592" max="3592" width="11.7109375" style="1621" customWidth="1"/>
    <col min="3593" max="3593" width="10.7109375" style="1621" customWidth="1"/>
    <col min="3594" max="3594" width="11.28515625" style="1621" customWidth="1"/>
    <col min="3595" max="3595" width="11.42578125" style="1621" customWidth="1"/>
    <col min="3596" max="3596" width="12.42578125" style="1621" customWidth="1"/>
    <col min="3597" max="3841" width="9.140625" style="1621"/>
    <col min="3842" max="3842" width="16.140625" style="1621" bestFit="1" customWidth="1"/>
    <col min="3843" max="3845" width="11" style="1621" customWidth="1"/>
    <col min="3846" max="3847" width="10.7109375" style="1621" customWidth="1"/>
    <col min="3848" max="3848" width="11.7109375" style="1621" customWidth="1"/>
    <col min="3849" max="3849" width="10.7109375" style="1621" customWidth="1"/>
    <col min="3850" max="3850" width="11.28515625" style="1621" customWidth="1"/>
    <col min="3851" max="3851" width="11.42578125" style="1621" customWidth="1"/>
    <col min="3852" max="3852" width="12.42578125" style="1621" customWidth="1"/>
    <col min="3853" max="4097" width="9.140625" style="1621"/>
    <col min="4098" max="4098" width="16.140625" style="1621" bestFit="1" customWidth="1"/>
    <col min="4099" max="4101" width="11" style="1621" customWidth="1"/>
    <col min="4102" max="4103" width="10.7109375" style="1621" customWidth="1"/>
    <col min="4104" max="4104" width="11.7109375" style="1621" customWidth="1"/>
    <col min="4105" max="4105" width="10.7109375" style="1621" customWidth="1"/>
    <col min="4106" max="4106" width="11.28515625" style="1621" customWidth="1"/>
    <col min="4107" max="4107" width="11.42578125" style="1621" customWidth="1"/>
    <col min="4108" max="4108" width="12.42578125" style="1621" customWidth="1"/>
    <col min="4109" max="4353" width="9.140625" style="1621"/>
    <col min="4354" max="4354" width="16.140625" style="1621" bestFit="1" customWidth="1"/>
    <col min="4355" max="4357" width="11" style="1621" customWidth="1"/>
    <col min="4358" max="4359" width="10.7109375" style="1621" customWidth="1"/>
    <col min="4360" max="4360" width="11.7109375" style="1621" customWidth="1"/>
    <col min="4361" max="4361" width="10.7109375" style="1621" customWidth="1"/>
    <col min="4362" max="4362" width="11.28515625" style="1621" customWidth="1"/>
    <col min="4363" max="4363" width="11.42578125" style="1621" customWidth="1"/>
    <col min="4364" max="4364" width="12.42578125" style="1621" customWidth="1"/>
    <col min="4365" max="4609" width="9.140625" style="1621"/>
    <col min="4610" max="4610" width="16.140625" style="1621" bestFit="1" customWidth="1"/>
    <col min="4611" max="4613" width="11" style="1621" customWidth="1"/>
    <col min="4614" max="4615" width="10.7109375" style="1621" customWidth="1"/>
    <col min="4616" max="4616" width="11.7109375" style="1621" customWidth="1"/>
    <col min="4617" max="4617" width="10.7109375" style="1621" customWidth="1"/>
    <col min="4618" max="4618" width="11.28515625" style="1621" customWidth="1"/>
    <col min="4619" max="4619" width="11.42578125" style="1621" customWidth="1"/>
    <col min="4620" max="4620" width="12.42578125" style="1621" customWidth="1"/>
    <col min="4621" max="4865" width="9.140625" style="1621"/>
    <col min="4866" max="4866" width="16.140625" style="1621" bestFit="1" customWidth="1"/>
    <col min="4867" max="4869" width="11" style="1621" customWidth="1"/>
    <col min="4870" max="4871" width="10.7109375" style="1621" customWidth="1"/>
    <col min="4872" max="4872" width="11.7109375" style="1621" customWidth="1"/>
    <col min="4873" max="4873" width="10.7109375" style="1621" customWidth="1"/>
    <col min="4874" max="4874" width="11.28515625" style="1621" customWidth="1"/>
    <col min="4875" max="4875" width="11.42578125" style="1621" customWidth="1"/>
    <col min="4876" max="4876" width="12.42578125" style="1621" customWidth="1"/>
    <col min="4877" max="5121" width="9.140625" style="1621"/>
    <col min="5122" max="5122" width="16.140625" style="1621" bestFit="1" customWidth="1"/>
    <col min="5123" max="5125" width="11" style="1621" customWidth="1"/>
    <col min="5126" max="5127" width="10.7109375" style="1621" customWidth="1"/>
    <col min="5128" max="5128" width="11.7109375" style="1621" customWidth="1"/>
    <col min="5129" max="5129" width="10.7109375" style="1621" customWidth="1"/>
    <col min="5130" max="5130" width="11.28515625" style="1621" customWidth="1"/>
    <col min="5131" max="5131" width="11.42578125" style="1621" customWidth="1"/>
    <col min="5132" max="5132" width="12.42578125" style="1621" customWidth="1"/>
    <col min="5133" max="5377" width="9.140625" style="1621"/>
    <col min="5378" max="5378" width="16.140625" style="1621" bestFit="1" customWidth="1"/>
    <col min="5379" max="5381" width="11" style="1621" customWidth="1"/>
    <col min="5382" max="5383" width="10.7109375" style="1621" customWidth="1"/>
    <col min="5384" max="5384" width="11.7109375" style="1621" customWidth="1"/>
    <col min="5385" max="5385" width="10.7109375" style="1621" customWidth="1"/>
    <col min="5386" max="5386" width="11.28515625" style="1621" customWidth="1"/>
    <col min="5387" max="5387" width="11.42578125" style="1621" customWidth="1"/>
    <col min="5388" max="5388" width="12.42578125" style="1621" customWidth="1"/>
    <col min="5389" max="5633" width="9.140625" style="1621"/>
    <col min="5634" max="5634" width="16.140625" style="1621" bestFit="1" customWidth="1"/>
    <col min="5635" max="5637" width="11" style="1621" customWidth="1"/>
    <col min="5638" max="5639" width="10.7109375" style="1621" customWidth="1"/>
    <col min="5640" max="5640" width="11.7109375" style="1621" customWidth="1"/>
    <col min="5641" max="5641" width="10.7109375" style="1621" customWidth="1"/>
    <col min="5642" max="5642" width="11.28515625" style="1621" customWidth="1"/>
    <col min="5643" max="5643" width="11.42578125" style="1621" customWidth="1"/>
    <col min="5644" max="5644" width="12.42578125" style="1621" customWidth="1"/>
    <col min="5645" max="5889" width="9.140625" style="1621"/>
    <col min="5890" max="5890" width="16.140625" style="1621" bestFit="1" customWidth="1"/>
    <col min="5891" max="5893" width="11" style="1621" customWidth="1"/>
    <col min="5894" max="5895" width="10.7109375" style="1621" customWidth="1"/>
    <col min="5896" max="5896" width="11.7109375" style="1621" customWidth="1"/>
    <col min="5897" max="5897" width="10.7109375" style="1621" customWidth="1"/>
    <col min="5898" max="5898" width="11.28515625" style="1621" customWidth="1"/>
    <col min="5899" max="5899" width="11.42578125" style="1621" customWidth="1"/>
    <col min="5900" max="5900" width="12.42578125" style="1621" customWidth="1"/>
    <col min="5901" max="6145" width="9.140625" style="1621"/>
    <col min="6146" max="6146" width="16.140625" style="1621" bestFit="1" customWidth="1"/>
    <col min="6147" max="6149" width="11" style="1621" customWidth="1"/>
    <col min="6150" max="6151" width="10.7109375" style="1621" customWidth="1"/>
    <col min="6152" max="6152" width="11.7109375" style="1621" customWidth="1"/>
    <col min="6153" max="6153" width="10.7109375" style="1621" customWidth="1"/>
    <col min="6154" max="6154" width="11.28515625" style="1621" customWidth="1"/>
    <col min="6155" max="6155" width="11.42578125" style="1621" customWidth="1"/>
    <col min="6156" max="6156" width="12.42578125" style="1621" customWidth="1"/>
    <col min="6157" max="6401" width="9.140625" style="1621"/>
    <col min="6402" max="6402" width="16.140625" style="1621" bestFit="1" customWidth="1"/>
    <col min="6403" max="6405" width="11" style="1621" customWidth="1"/>
    <col min="6406" max="6407" width="10.7109375" style="1621" customWidth="1"/>
    <col min="6408" max="6408" width="11.7109375" style="1621" customWidth="1"/>
    <col min="6409" max="6409" width="10.7109375" style="1621" customWidth="1"/>
    <col min="6410" max="6410" width="11.28515625" style="1621" customWidth="1"/>
    <col min="6411" max="6411" width="11.42578125" style="1621" customWidth="1"/>
    <col min="6412" max="6412" width="12.42578125" style="1621" customWidth="1"/>
    <col min="6413" max="6657" width="9.140625" style="1621"/>
    <col min="6658" max="6658" width="16.140625" style="1621" bestFit="1" customWidth="1"/>
    <col min="6659" max="6661" width="11" style="1621" customWidth="1"/>
    <col min="6662" max="6663" width="10.7109375" style="1621" customWidth="1"/>
    <col min="6664" max="6664" width="11.7109375" style="1621" customWidth="1"/>
    <col min="6665" max="6665" width="10.7109375" style="1621" customWidth="1"/>
    <col min="6666" max="6666" width="11.28515625" style="1621" customWidth="1"/>
    <col min="6667" max="6667" width="11.42578125" style="1621" customWidth="1"/>
    <col min="6668" max="6668" width="12.42578125" style="1621" customWidth="1"/>
    <col min="6669" max="6913" width="9.140625" style="1621"/>
    <col min="6914" max="6914" width="16.140625" style="1621" bestFit="1" customWidth="1"/>
    <col min="6915" max="6917" width="11" style="1621" customWidth="1"/>
    <col min="6918" max="6919" width="10.7109375" style="1621" customWidth="1"/>
    <col min="6920" max="6920" width="11.7109375" style="1621" customWidth="1"/>
    <col min="6921" max="6921" width="10.7109375" style="1621" customWidth="1"/>
    <col min="6922" max="6922" width="11.28515625" style="1621" customWidth="1"/>
    <col min="6923" max="6923" width="11.42578125" style="1621" customWidth="1"/>
    <col min="6924" max="6924" width="12.42578125" style="1621" customWidth="1"/>
    <col min="6925" max="7169" width="9.140625" style="1621"/>
    <col min="7170" max="7170" width="16.140625" style="1621" bestFit="1" customWidth="1"/>
    <col min="7171" max="7173" width="11" style="1621" customWidth="1"/>
    <col min="7174" max="7175" width="10.7109375" style="1621" customWidth="1"/>
    <col min="7176" max="7176" width="11.7109375" style="1621" customWidth="1"/>
    <col min="7177" max="7177" width="10.7109375" style="1621" customWidth="1"/>
    <col min="7178" max="7178" width="11.28515625" style="1621" customWidth="1"/>
    <col min="7179" max="7179" width="11.42578125" style="1621" customWidth="1"/>
    <col min="7180" max="7180" width="12.42578125" style="1621" customWidth="1"/>
    <col min="7181" max="7425" width="9.140625" style="1621"/>
    <col min="7426" max="7426" width="16.140625" style="1621" bestFit="1" customWidth="1"/>
    <col min="7427" max="7429" width="11" style="1621" customWidth="1"/>
    <col min="7430" max="7431" width="10.7109375" style="1621" customWidth="1"/>
    <col min="7432" max="7432" width="11.7109375" style="1621" customWidth="1"/>
    <col min="7433" max="7433" width="10.7109375" style="1621" customWidth="1"/>
    <col min="7434" max="7434" width="11.28515625" style="1621" customWidth="1"/>
    <col min="7435" max="7435" width="11.42578125" style="1621" customWidth="1"/>
    <col min="7436" max="7436" width="12.42578125" style="1621" customWidth="1"/>
    <col min="7437" max="7681" width="9.140625" style="1621"/>
    <col min="7682" max="7682" width="16.140625" style="1621" bestFit="1" customWidth="1"/>
    <col min="7683" max="7685" width="11" style="1621" customWidth="1"/>
    <col min="7686" max="7687" width="10.7109375" style="1621" customWidth="1"/>
    <col min="7688" max="7688" width="11.7109375" style="1621" customWidth="1"/>
    <col min="7689" max="7689" width="10.7109375" style="1621" customWidth="1"/>
    <col min="7690" max="7690" width="11.28515625" style="1621" customWidth="1"/>
    <col min="7691" max="7691" width="11.42578125" style="1621" customWidth="1"/>
    <col min="7692" max="7692" width="12.42578125" style="1621" customWidth="1"/>
    <col min="7693" max="7937" width="9.140625" style="1621"/>
    <col min="7938" max="7938" width="16.140625" style="1621" bestFit="1" customWidth="1"/>
    <col min="7939" max="7941" width="11" style="1621" customWidth="1"/>
    <col min="7942" max="7943" width="10.7109375" style="1621" customWidth="1"/>
    <col min="7944" max="7944" width="11.7109375" style="1621" customWidth="1"/>
    <col min="7945" max="7945" width="10.7109375" style="1621" customWidth="1"/>
    <col min="7946" max="7946" width="11.28515625" style="1621" customWidth="1"/>
    <col min="7947" max="7947" width="11.42578125" style="1621" customWidth="1"/>
    <col min="7948" max="7948" width="12.42578125" style="1621" customWidth="1"/>
    <col min="7949" max="8193" width="9.140625" style="1621"/>
    <col min="8194" max="8194" width="16.140625" style="1621" bestFit="1" customWidth="1"/>
    <col min="8195" max="8197" width="11" style="1621" customWidth="1"/>
    <col min="8198" max="8199" width="10.7109375" style="1621" customWidth="1"/>
    <col min="8200" max="8200" width="11.7109375" style="1621" customWidth="1"/>
    <col min="8201" max="8201" width="10.7109375" style="1621" customWidth="1"/>
    <col min="8202" max="8202" width="11.28515625" style="1621" customWidth="1"/>
    <col min="8203" max="8203" width="11.42578125" style="1621" customWidth="1"/>
    <col min="8204" max="8204" width="12.42578125" style="1621" customWidth="1"/>
    <col min="8205" max="8449" width="9.140625" style="1621"/>
    <col min="8450" max="8450" width="16.140625" style="1621" bestFit="1" customWidth="1"/>
    <col min="8451" max="8453" width="11" style="1621" customWidth="1"/>
    <col min="8454" max="8455" width="10.7109375" style="1621" customWidth="1"/>
    <col min="8456" max="8456" width="11.7109375" style="1621" customWidth="1"/>
    <col min="8457" max="8457" width="10.7109375" style="1621" customWidth="1"/>
    <col min="8458" max="8458" width="11.28515625" style="1621" customWidth="1"/>
    <col min="8459" max="8459" width="11.42578125" style="1621" customWidth="1"/>
    <col min="8460" max="8460" width="12.42578125" style="1621" customWidth="1"/>
    <col min="8461" max="8705" width="9.140625" style="1621"/>
    <col min="8706" max="8706" width="16.140625" style="1621" bestFit="1" customWidth="1"/>
    <col min="8707" max="8709" width="11" style="1621" customWidth="1"/>
    <col min="8710" max="8711" width="10.7109375" style="1621" customWidth="1"/>
    <col min="8712" max="8712" width="11.7109375" style="1621" customWidth="1"/>
    <col min="8713" max="8713" width="10.7109375" style="1621" customWidth="1"/>
    <col min="8714" max="8714" width="11.28515625" style="1621" customWidth="1"/>
    <col min="8715" max="8715" width="11.42578125" style="1621" customWidth="1"/>
    <col min="8716" max="8716" width="12.42578125" style="1621" customWidth="1"/>
    <col min="8717" max="8961" width="9.140625" style="1621"/>
    <col min="8962" max="8962" width="16.140625" style="1621" bestFit="1" customWidth="1"/>
    <col min="8963" max="8965" width="11" style="1621" customWidth="1"/>
    <col min="8966" max="8967" width="10.7109375" style="1621" customWidth="1"/>
    <col min="8968" max="8968" width="11.7109375" style="1621" customWidth="1"/>
    <col min="8969" max="8969" width="10.7109375" style="1621" customWidth="1"/>
    <col min="8970" max="8970" width="11.28515625" style="1621" customWidth="1"/>
    <col min="8971" max="8971" width="11.42578125" style="1621" customWidth="1"/>
    <col min="8972" max="8972" width="12.42578125" style="1621" customWidth="1"/>
    <col min="8973" max="9217" width="9.140625" style="1621"/>
    <col min="9218" max="9218" width="16.140625" style="1621" bestFit="1" customWidth="1"/>
    <col min="9219" max="9221" width="11" style="1621" customWidth="1"/>
    <col min="9222" max="9223" width="10.7109375" style="1621" customWidth="1"/>
    <col min="9224" max="9224" width="11.7109375" style="1621" customWidth="1"/>
    <col min="9225" max="9225" width="10.7109375" style="1621" customWidth="1"/>
    <col min="9226" max="9226" width="11.28515625" style="1621" customWidth="1"/>
    <col min="9227" max="9227" width="11.42578125" style="1621" customWidth="1"/>
    <col min="9228" max="9228" width="12.42578125" style="1621" customWidth="1"/>
    <col min="9229" max="9473" width="9.140625" style="1621"/>
    <col min="9474" max="9474" width="16.140625" style="1621" bestFit="1" customWidth="1"/>
    <col min="9475" max="9477" width="11" style="1621" customWidth="1"/>
    <col min="9478" max="9479" width="10.7109375" style="1621" customWidth="1"/>
    <col min="9480" max="9480" width="11.7109375" style="1621" customWidth="1"/>
    <col min="9481" max="9481" width="10.7109375" style="1621" customWidth="1"/>
    <col min="9482" max="9482" width="11.28515625" style="1621" customWidth="1"/>
    <col min="9483" max="9483" width="11.42578125" style="1621" customWidth="1"/>
    <col min="9484" max="9484" width="12.42578125" style="1621" customWidth="1"/>
    <col min="9485" max="9729" width="9.140625" style="1621"/>
    <col min="9730" max="9730" width="16.140625" style="1621" bestFit="1" customWidth="1"/>
    <col min="9731" max="9733" width="11" style="1621" customWidth="1"/>
    <col min="9734" max="9735" width="10.7109375" style="1621" customWidth="1"/>
    <col min="9736" max="9736" width="11.7109375" style="1621" customWidth="1"/>
    <col min="9737" max="9737" width="10.7109375" style="1621" customWidth="1"/>
    <col min="9738" max="9738" width="11.28515625" style="1621" customWidth="1"/>
    <col min="9739" max="9739" width="11.42578125" style="1621" customWidth="1"/>
    <col min="9740" max="9740" width="12.42578125" style="1621" customWidth="1"/>
    <col min="9741" max="9985" width="9.140625" style="1621"/>
    <col min="9986" max="9986" width="16.140625" style="1621" bestFit="1" customWidth="1"/>
    <col min="9987" max="9989" width="11" style="1621" customWidth="1"/>
    <col min="9990" max="9991" width="10.7109375" style="1621" customWidth="1"/>
    <col min="9992" max="9992" width="11.7109375" style="1621" customWidth="1"/>
    <col min="9993" max="9993" width="10.7109375" style="1621" customWidth="1"/>
    <col min="9994" max="9994" width="11.28515625" style="1621" customWidth="1"/>
    <col min="9995" max="9995" width="11.42578125" style="1621" customWidth="1"/>
    <col min="9996" max="9996" width="12.42578125" style="1621" customWidth="1"/>
    <col min="9997" max="10241" width="9.140625" style="1621"/>
    <col min="10242" max="10242" width="16.140625" style="1621" bestFit="1" customWidth="1"/>
    <col min="10243" max="10245" width="11" style="1621" customWidth="1"/>
    <col min="10246" max="10247" width="10.7109375" style="1621" customWidth="1"/>
    <col min="10248" max="10248" width="11.7109375" style="1621" customWidth="1"/>
    <col min="10249" max="10249" width="10.7109375" style="1621" customWidth="1"/>
    <col min="10250" max="10250" width="11.28515625" style="1621" customWidth="1"/>
    <col min="10251" max="10251" width="11.42578125" style="1621" customWidth="1"/>
    <col min="10252" max="10252" width="12.42578125" style="1621" customWidth="1"/>
    <col min="10253" max="10497" width="9.140625" style="1621"/>
    <col min="10498" max="10498" width="16.140625" style="1621" bestFit="1" customWidth="1"/>
    <col min="10499" max="10501" width="11" style="1621" customWidth="1"/>
    <col min="10502" max="10503" width="10.7109375" style="1621" customWidth="1"/>
    <col min="10504" max="10504" width="11.7109375" style="1621" customWidth="1"/>
    <col min="10505" max="10505" width="10.7109375" style="1621" customWidth="1"/>
    <col min="10506" max="10506" width="11.28515625" style="1621" customWidth="1"/>
    <col min="10507" max="10507" width="11.42578125" style="1621" customWidth="1"/>
    <col min="10508" max="10508" width="12.42578125" style="1621" customWidth="1"/>
    <col min="10509" max="10753" width="9.140625" style="1621"/>
    <col min="10754" max="10754" width="16.140625" style="1621" bestFit="1" customWidth="1"/>
    <col min="10755" max="10757" width="11" style="1621" customWidth="1"/>
    <col min="10758" max="10759" width="10.7109375" style="1621" customWidth="1"/>
    <col min="10760" max="10760" width="11.7109375" style="1621" customWidth="1"/>
    <col min="10761" max="10761" width="10.7109375" style="1621" customWidth="1"/>
    <col min="10762" max="10762" width="11.28515625" style="1621" customWidth="1"/>
    <col min="10763" max="10763" width="11.42578125" style="1621" customWidth="1"/>
    <col min="10764" max="10764" width="12.42578125" style="1621" customWidth="1"/>
    <col min="10765" max="11009" width="9.140625" style="1621"/>
    <col min="11010" max="11010" width="16.140625" style="1621" bestFit="1" customWidth="1"/>
    <col min="11011" max="11013" width="11" style="1621" customWidth="1"/>
    <col min="11014" max="11015" width="10.7109375" style="1621" customWidth="1"/>
    <col min="11016" max="11016" width="11.7109375" style="1621" customWidth="1"/>
    <col min="11017" max="11017" width="10.7109375" style="1621" customWidth="1"/>
    <col min="11018" max="11018" width="11.28515625" style="1621" customWidth="1"/>
    <col min="11019" max="11019" width="11.42578125" style="1621" customWidth="1"/>
    <col min="11020" max="11020" width="12.42578125" style="1621" customWidth="1"/>
    <col min="11021" max="11265" width="9.140625" style="1621"/>
    <col min="11266" max="11266" width="16.140625" style="1621" bestFit="1" customWidth="1"/>
    <col min="11267" max="11269" width="11" style="1621" customWidth="1"/>
    <col min="11270" max="11271" width="10.7109375" style="1621" customWidth="1"/>
    <col min="11272" max="11272" width="11.7109375" style="1621" customWidth="1"/>
    <col min="11273" max="11273" width="10.7109375" style="1621" customWidth="1"/>
    <col min="11274" max="11274" width="11.28515625" style="1621" customWidth="1"/>
    <col min="11275" max="11275" width="11.42578125" style="1621" customWidth="1"/>
    <col min="11276" max="11276" width="12.42578125" style="1621" customWidth="1"/>
    <col min="11277" max="11521" width="9.140625" style="1621"/>
    <col min="11522" max="11522" width="16.140625" style="1621" bestFit="1" customWidth="1"/>
    <col min="11523" max="11525" width="11" style="1621" customWidth="1"/>
    <col min="11526" max="11527" width="10.7109375" style="1621" customWidth="1"/>
    <col min="11528" max="11528" width="11.7109375" style="1621" customWidth="1"/>
    <col min="11529" max="11529" width="10.7109375" style="1621" customWidth="1"/>
    <col min="11530" max="11530" width="11.28515625" style="1621" customWidth="1"/>
    <col min="11531" max="11531" width="11.42578125" style="1621" customWidth="1"/>
    <col min="11532" max="11532" width="12.42578125" style="1621" customWidth="1"/>
    <col min="11533" max="11777" width="9.140625" style="1621"/>
    <col min="11778" max="11778" width="16.140625" style="1621" bestFit="1" customWidth="1"/>
    <col min="11779" max="11781" width="11" style="1621" customWidth="1"/>
    <col min="11782" max="11783" width="10.7109375" style="1621" customWidth="1"/>
    <col min="11784" max="11784" width="11.7109375" style="1621" customWidth="1"/>
    <col min="11785" max="11785" width="10.7109375" style="1621" customWidth="1"/>
    <col min="11786" max="11786" width="11.28515625" style="1621" customWidth="1"/>
    <col min="11787" max="11787" width="11.42578125" style="1621" customWidth="1"/>
    <col min="11788" max="11788" width="12.42578125" style="1621" customWidth="1"/>
    <col min="11789" max="12033" width="9.140625" style="1621"/>
    <col min="12034" max="12034" width="16.140625" style="1621" bestFit="1" customWidth="1"/>
    <col min="12035" max="12037" width="11" style="1621" customWidth="1"/>
    <col min="12038" max="12039" width="10.7109375" style="1621" customWidth="1"/>
    <col min="12040" max="12040" width="11.7109375" style="1621" customWidth="1"/>
    <col min="12041" max="12041" width="10.7109375" style="1621" customWidth="1"/>
    <col min="12042" max="12042" width="11.28515625" style="1621" customWidth="1"/>
    <col min="12043" max="12043" width="11.42578125" style="1621" customWidth="1"/>
    <col min="12044" max="12044" width="12.42578125" style="1621" customWidth="1"/>
    <col min="12045" max="12289" width="9.140625" style="1621"/>
    <col min="12290" max="12290" width="16.140625" style="1621" bestFit="1" customWidth="1"/>
    <col min="12291" max="12293" width="11" style="1621" customWidth="1"/>
    <col min="12294" max="12295" width="10.7109375" style="1621" customWidth="1"/>
    <col min="12296" max="12296" width="11.7109375" style="1621" customWidth="1"/>
    <col min="12297" max="12297" width="10.7109375" style="1621" customWidth="1"/>
    <col min="12298" max="12298" width="11.28515625" style="1621" customWidth="1"/>
    <col min="12299" max="12299" width="11.42578125" style="1621" customWidth="1"/>
    <col min="12300" max="12300" width="12.42578125" style="1621" customWidth="1"/>
    <col min="12301" max="12545" width="9.140625" style="1621"/>
    <col min="12546" max="12546" width="16.140625" style="1621" bestFit="1" customWidth="1"/>
    <col min="12547" max="12549" width="11" style="1621" customWidth="1"/>
    <col min="12550" max="12551" width="10.7109375" style="1621" customWidth="1"/>
    <col min="12552" max="12552" width="11.7109375" style="1621" customWidth="1"/>
    <col min="12553" max="12553" width="10.7109375" style="1621" customWidth="1"/>
    <col min="12554" max="12554" width="11.28515625" style="1621" customWidth="1"/>
    <col min="12555" max="12555" width="11.42578125" style="1621" customWidth="1"/>
    <col min="12556" max="12556" width="12.42578125" style="1621" customWidth="1"/>
    <col min="12557" max="12801" width="9.140625" style="1621"/>
    <col min="12802" max="12802" width="16.140625" style="1621" bestFit="1" customWidth="1"/>
    <col min="12803" max="12805" width="11" style="1621" customWidth="1"/>
    <col min="12806" max="12807" width="10.7109375" style="1621" customWidth="1"/>
    <col min="12808" max="12808" width="11.7109375" style="1621" customWidth="1"/>
    <col min="12809" max="12809" width="10.7109375" style="1621" customWidth="1"/>
    <col min="12810" max="12810" width="11.28515625" style="1621" customWidth="1"/>
    <col min="12811" max="12811" width="11.42578125" style="1621" customWidth="1"/>
    <col min="12812" max="12812" width="12.42578125" style="1621" customWidth="1"/>
    <col min="12813" max="13057" width="9.140625" style="1621"/>
    <col min="13058" max="13058" width="16.140625" style="1621" bestFit="1" customWidth="1"/>
    <col min="13059" max="13061" width="11" style="1621" customWidth="1"/>
    <col min="13062" max="13063" width="10.7109375" style="1621" customWidth="1"/>
    <col min="13064" max="13064" width="11.7109375" style="1621" customWidth="1"/>
    <col min="13065" max="13065" width="10.7109375" style="1621" customWidth="1"/>
    <col min="13066" max="13066" width="11.28515625" style="1621" customWidth="1"/>
    <col min="13067" max="13067" width="11.42578125" style="1621" customWidth="1"/>
    <col min="13068" max="13068" width="12.42578125" style="1621" customWidth="1"/>
    <col min="13069" max="13313" width="9.140625" style="1621"/>
    <col min="13314" max="13314" width="16.140625" style="1621" bestFit="1" customWidth="1"/>
    <col min="13315" max="13317" width="11" style="1621" customWidth="1"/>
    <col min="13318" max="13319" width="10.7109375" style="1621" customWidth="1"/>
    <col min="13320" max="13320" width="11.7109375" style="1621" customWidth="1"/>
    <col min="13321" max="13321" width="10.7109375" style="1621" customWidth="1"/>
    <col min="13322" max="13322" width="11.28515625" style="1621" customWidth="1"/>
    <col min="13323" max="13323" width="11.42578125" style="1621" customWidth="1"/>
    <col min="13324" max="13324" width="12.42578125" style="1621" customWidth="1"/>
    <col min="13325" max="13569" width="9.140625" style="1621"/>
    <col min="13570" max="13570" width="16.140625" style="1621" bestFit="1" customWidth="1"/>
    <col min="13571" max="13573" width="11" style="1621" customWidth="1"/>
    <col min="13574" max="13575" width="10.7109375" style="1621" customWidth="1"/>
    <col min="13576" max="13576" width="11.7109375" style="1621" customWidth="1"/>
    <col min="13577" max="13577" width="10.7109375" style="1621" customWidth="1"/>
    <col min="13578" max="13578" width="11.28515625" style="1621" customWidth="1"/>
    <col min="13579" max="13579" width="11.42578125" style="1621" customWidth="1"/>
    <col min="13580" max="13580" width="12.42578125" style="1621" customWidth="1"/>
    <col min="13581" max="13825" width="9.140625" style="1621"/>
    <col min="13826" max="13826" width="16.140625" style="1621" bestFit="1" customWidth="1"/>
    <col min="13827" max="13829" width="11" style="1621" customWidth="1"/>
    <col min="13830" max="13831" width="10.7109375" style="1621" customWidth="1"/>
    <col min="13832" max="13832" width="11.7109375" style="1621" customWidth="1"/>
    <col min="13833" max="13833" width="10.7109375" style="1621" customWidth="1"/>
    <col min="13834" max="13834" width="11.28515625" style="1621" customWidth="1"/>
    <col min="13835" max="13835" width="11.42578125" style="1621" customWidth="1"/>
    <col min="13836" max="13836" width="12.42578125" style="1621" customWidth="1"/>
    <col min="13837" max="14081" width="9.140625" style="1621"/>
    <col min="14082" max="14082" width="16.140625" style="1621" bestFit="1" customWidth="1"/>
    <col min="14083" max="14085" width="11" style="1621" customWidth="1"/>
    <col min="14086" max="14087" width="10.7109375" style="1621" customWidth="1"/>
    <col min="14088" max="14088" width="11.7109375" style="1621" customWidth="1"/>
    <col min="14089" max="14089" width="10.7109375" style="1621" customWidth="1"/>
    <col min="14090" max="14090" width="11.28515625" style="1621" customWidth="1"/>
    <col min="14091" max="14091" width="11.42578125" style="1621" customWidth="1"/>
    <col min="14092" max="14092" width="12.42578125" style="1621" customWidth="1"/>
    <col min="14093" max="14337" width="9.140625" style="1621"/>
    <col min="14338" max="14338" width="16.140625" style="1621" bestFit="1" customWidth="1"/>
    <col min="14339" max="14341" width="11" style="1621" customWidth="1"/>
    <col min="14342" max="14343" width="10.7109375" style="1621" customWidth="1"/>
    <col min="14344" max="14344" width="11.7109375" style="1621" customWidth="1"/>
    <col min="14345" max="14345" width="10.7109375" style="1621" customWidth="1"/>
    <col min="14346" max="14346" width="11.28515625" style="1621" customWidth="1"/>
    <col min="14347" max="14347" width="11.42578125" style="1621" customWidth="1"/>
    <col min="14348" max="14348" width="12.42578125" style="1621" customWidth="1"/>
    <col min="14349" max="14593" width="9.140625" style="1621"/>
    <col min="14594" max="14594" width="16.140625" style="1621" bestFit="1" customWidth="1"/>
    <col min="14595" max="14597" width="11" style="1621" customWidth="1"/>
    <col min="14598" max="14599" width="10.7109375" style="1621" customWidth="1"/>
    <col min="14600" max="14600" width="11.7109375" style="1621" customWidth="1"/>
    <col min="14601" max="14601" width="10.7109375" style="1621" customWidth="1"/>
    <col min="14602" max="14602" width="11.28515625" style="1621" customWidth="1"/>
    <col min="14603" max="14603" width="11.42578125" style="1621" customWidth="1"/>
    <col min="14604" max="14604" width="12.42578125" style="1621" customWidth="1"/>
    <col min="14605" max="14849" width="9.140625" style="1621"/>
    <col min="14850" max="14850" width="16.140625" style="1621" bestFit="1" customWidth="1"/>
    <col min="14851" max="14853" width="11" style="1621" customWidth="1"/>
    <col min="14854" max="14855" width="10.7109375" style="1621" customWidth="1"/>
    <col min="14856" max="14856" width="11.7109375" style="1621" customWidth="1"/>
    <col min="14857" max="14857" width="10.7109375" style="1621" customWidth="1"/>
    <col min="14858" max="14858" width="11.28515625" style="1621" customWidth="1"/>
    <col min="14859" max="14859" width="11.42578125" style="1621" customWidth="1"/>
    <col min="14860" max="14860" width="12.42578125" style="1621" customWidth="1"/>
    <col min="14861" max="15105" width="9.140625" style="1621"/>
    <col min="15106" max="15106" width="16.140625" style="1621" bestFit="1" customWidth="1"/>
    <col min="15107" max="15109" width="11" style="1621" customWidth="1"/>
    <col min="15110" max="15111" width="10.7109375" style="1621" customWidth="1"/>
    <col min="15112" max="15112" width="11.7109375" style="1621" customWidth="1"/>
    <col min="15113" max="15113" width="10.7109375" style="1621" customWidth="1"/>
    <col min="15114" max="15114" width="11.28515625" style="1621" customWidth="1"/>
    <col min="15115" max="15115" width="11.42578125" style="1621" customWidth="1"/>
    <col min="15116" max="15116" width="12.42578125" style="1621" customWidth="1"/>
    <col min="15117" max="15361" width="9.140625" style="1621"/>
    <col min="15362" max="15362" width="16.140625" style="1621" bestFit="1" customWidth="1"/>
    <col min="15363" max="15365" width="11" style="1621" customWidth="1"/>
    <col min="15366" max="15367" width="10.7109375" style="1621" customWidth="1"/>
    <col min="15368" max="15368" width="11.7109375" style="1621" customWidth="1"/>
    <col min="15369" max="15369" width="10.7109375" style="1621" customWidth="1"/>
    <col min="15370" max="15370" width="11.28515625" style="1621" customWidth="1"/>
    <col min="15371" max="15371" width="11.42578125" style="1621" customWidth="1"/>
    <col min="15372" max="15372" width="12.42578125" style="1621" customWidth="1"/>
    <col min="15373" max="15617" width="9.140625" style="1621"/>
    <col min="15618" max="15618" width="16.140625" style="1621" bestFit="1" customWidth="1"/>
    <col min="15619" max="15621" width="11" style="1621" customWidth="1"/>
    <col min="15622" max="15623" width="10.7109375" style="1621" customWidth="1"/>
    <col min="15624" max="15624" width="11.7109375" style="1621" customWidth="1"/>
    <col min="15625" max="15625" width="10.7109375" style="1621" customWidth="1"/>
    <col min="15626" max="15626" width="11.28515625" style="1621" customWidth="1"/>
    <col min="15627" max="15627" width="11.42578125" style="1621" customWidth="1"/>
    <col min="15628" max="15628" width="12.42578125" style="1621" customWidth="1"/>
    <col min="15629" max="15873" width="9.140625" style="1621"/>
    <col min="15874" max="15874" width="16.140625" style="1621" bestFit="1" customWidth="1"/>
    <col min="15875" max="15877" width="11" style="1621" customWidth="1"/>
    <col min="15878" max="15879" width="10.7109375" style="1621" customWidth="1"/>
    <col min="15880" max="15880" width="11.7109375" style="1621" customWidth="1"/>
    <col min="15881" max="15881" width="10.7109375" style="1621" customWidth="1"/>
    <col min="15882" max="15882" width="11.28515625" style="1621" customWidth="1"/>
    <col min="15883" max="15883" width="11.42578125" style="1621" customWidth="1"/>
    <col min="15884" max="15884" width="12.42578125" style="1621" customWidth="1"/>
    <col min="15885" max="16129" width="9.140625" style="1621"/>
    <col min="16130" max="16130" width="16.140625" style="1621" bestFit="1" customWidth="1"/>
    <col min="16131" max="16133" width="11" style="1621" customWidth="1"/>
    <col min="16134" max="16135" width="10.7109375" style="1621" customWidth="1"/>
    <col min="16136" max="16136" width="11.7109375" style="1621" customWidth="1"/>
    <col min="16137" max="16137" width="10.7109375" style="1621" customWidth="1"/>
    <col min="16138" max="16138" width="11.28515625" style="1621" customWidth="1"/>
    <col min="16139" max="16139" width="11.42578125" style="1621" customWidth="1"/>
    <col min="16140" max="16140" width="12.42578125" style="1621" customWidth="1"/>
    <col min="16141" max="16384" width="9.140625" style="1621"/>
  </cols>
  <sheetData>
    <row r="1" spans="1:15">
      <c r="A1" s="1668"/>
      <c r="B1" s="2105" t="s">
        <v>1361</v>
      </c>
      <c r="C1" s="2105"/>
      <c r="D1" s="2105"/>
      <c r="E1" s="2105"/>
      <c r="F1" s="2105"/>
      <c r="G1" s="2105"/>
      <c r="H1" s="2105"/>
      <c r="I1" s="2105"/>
      <c r="J1" s="2105"/>
      <c r="K1" s="2105"/>
      <c r="L1" s="2105"/>
    </row>
    <row r="2" spans="1:15">
      <c r="A2" s="1668"/>
      <c r="B2" s="2105" t="s">
        <v>248</v>
      </c>
      <c r="C2" s="2105"/>
      <c r="D2" s="2105"/>
      <c r="E2" s="2105"/>
      <c r="F2" s="2105"/>
      <c r="G2" s="2105"/>
      <c r="H2" s="2105"/>
      <c r="I2" s="2105"/>
      <c r="J2" s="2105"/>
      <c r="K2" s="2105"/>
      <c r="L2" s="2105"/>
    </row>
    <row r="3" spans="1:15" ht="16.5" thickBot="1">
      <c r="B3" s="1667"/>
      <c r="C3" s="1667"/>
      <c r="D3" s="1667"/>
      <c r="E3" s="1667"/>
      <c r="F3" s="1667"/>
      <c r="G3" s="1667"/>
      <c r="H3" s="1667"/>
      <c r="I3" s="1667"/>
      <c r="J3" s="1667"/>
      <c r="L3" s="1667" t="s">
        <v>1360</v>
      </c>
    </row>
    <row r="4" spans="1:15" ht="24.75" customHeight="1" thickTop="1">
      <c r="B4" s="2456" t="s">
        <v>76</v>
      </c>
      <c r="C4" s="2458" t="s">
        <v>1359</v>
      </c>
      <c r="D4" s="2459"/>
      <c r="E4" s="2459"/>
      <c r="F4" s="2459"/>
      <c r="G4" s="2460"/>
      <c r="H4" s="2461" t="s">
        <v>1358</v>
      </c>
      <c r="I4" s="2461"/>
      <c r="J4" s="2461"/>
      <c r="K4" s="2461"/>
      <c r="L4" s="2462"/>
    </row>
    <row r="5" spans="1:15" ht="24.75" customHeight="1">
      <c r="B5" s="2457"/>
      <c r="C5" s="1665" t="s">
        <v>258</v>
      </c>
      <c r="D5" s="1666" t="s">
        <v>259</v>
      </c>
      <c r="E5" s="1666" t="s">
        <v>46</v>
      </c>
      <c r="F5" s="1666" t="s">
        <v>45</v>
      </c>
      <c r="G5" s="1665" t="s">
        <v>58</v>
      </c>
      <c r="H5" s="1664" t="s">
        <v>258</v>
      </c>
      <c r="I5" s="1665" t="s">
        <v>259</v>
      </c>
      <c r="J5" s="1665" t="s">
        <v>46</v>
      </c>
      <c r="K5" s="1664" t="s">
        <v>45</v>
      </c>
      <c r="L5" s="1663" t="s">
        <v>58</v>
      </c>
    </row>
    <row r="6" spans="1:15" ht="24.75" customHeight="1">
      <c r="B6" s="1662" t="s">
        <v>121</v>
      </c>
      <c r="C6" s="1661">
        <v>0.94777795275590537</v>
      </c>
      <c r="D6" s="1660">
        <v>0.43990000000000001</v>
      </c>
      <c r="E6" s="1660">
        <v>0.55069999999999997</v>
      </c>
      <c r="F6" s="1659">
        <v>3.34</v>
      </c>
      <c r="G6" s="277">
        <v>0.20724000000000001</v>
      </c>
      <c r="H6" s="1658" t="s">
        <v>263</v>
      </c>
      <c r="I6" s="1657" t="s">
        <v>263</v>
      </c>
      <c r="J6" s="1652">
        <v>1.3228599999999999</v>
      </c>
      <c r="K6" s="1655">
        <v>3.9347799999999999</v>
      </c>
      <c r="L6" s="1645">
        <v>0</v>
      </c>
      <c r="O6" s="1622"/>
    </row>
    <row r="7" spans="1:15" ht="24.75" customHeight="1">
      <c r="B7" s="1650" t="s">
        <v>122</v>
      </c>
      <c r="C7" s="1647">
        <v>2.2200000000000002</v>
      </c>
      <c r="D7" s="1647">
        <v>2.0503999999999998</v>
      </c>
      <c r="E7" s="1647">
        <v>0.48</v>
      </c>
      <c r="F7" s="1649">
        <v>2.7395999999999998</v>
      </c>
      <c r="G7" s="277">
        <v>2.7289786548069812</v>
      </c>
      <c r="H7" s="1646">
        <v>3.04</v>
      </c>
      <c r="I7" s="1647">
        <v>2.6856</v>
      </c>
      <c r="J7" s="1647">
        <v>1.51</v>
      </c>
      <c r="K7" s="1646">
        <v>3.6044</v>
      </c>
      <c r="L7" s="1645">
        <v>3.6505666666666667</v>
      </c>
      <c r="O7" s="1622"/>
    </row>
    <row r="8" spans="1:15" ht="24.75" customHeight="1">
      <c r="B8" s="1650" t="s">
        <v>123</v>
      </c>
      <c r="C8" s="1647">
        <v>1.1000000000000001</v>
      </c>
      <c r="D8" s="1647">
        <v>2.1162000000000001</v>
      </c>
      <c r="E8" s="1647">
        <v>1.1832</v>
      </c>
      <c r="F8" s="1649">
        <v>1.7707999999999999</v>
      </c>
      <c r="G8" s="277">
        <v>4.3273659852820936</v>
      </c>
      <c r="H8" s="1646">
        <v>1.97</v>
      </c>
      <c r="I8" s="1647">
        <v>2.7359</v>
      </c>
      <c r="J8" s="1647">
        <v>2.0476999999999999</v>
      </c>
      <c r="K8" s="1646">
        <v>3.2067000000000001</v>
      </c>
      <c r="L8" s="1645">
        <v>4.5620000000000003</v>
      </c>
      <c r="O8" s="1622"/>
    </row>
    <row r="9" spans="1:15" ht="24.75" customHeight="1">
      <c r="B9" s="1650" t="s">
        <v>124</v>
      </c>
      <c r="C9" s="1647">
        <v>0.28999999999999998</v>
      </c>
      <c r="D9" s="1647">
        <v>3.0040184818481848</v>
      </c>
      <c r="E9" s="1647">
        <v>2.5548000000000002</v>
      </c>
      <c r="F9" s="1649">
        <v>2.2000000000000002</v>
      </c>
      <c r="G9" s="277"/>
      <c r="H9" s="1646">
        <v>0.97</v>
      </c>
      <c r="I9" s="1647">
        <v>3.6509746666666669</v>
      </c>
      <c r="J9" s="1647">
        <v>3.1175000000000002</v>
      </c>
      <c r="K9" s="1646">
        <v>3.1</v>
      </c>
      <c r="L9" s="1645"/>
      <c r="O9" s="1622"/>
    </row>
    <row r="10" spans="1:15" ht="24.75" customHeight="1">
      <c r="B10" s="1650" t="s">
        <v>125</v>
      </c>
      <c r="C10" s="1647">
        <v>0.48370000000000002</v>
      </c>
      <c r="D10" s="1647">
        <v>2.3419982353698852</v>
      </c>
      <c r="E10" s="1647">
        <v>5.5149176531715014</v>
      </c>
      <c r="F10" s="1649">
        <v>0.99690000000000001</v>
      </c>
      <c r="G10" s="277"/>
      <c r="H10" s="1646">
        <v>0.95879999999999999</v>
      </c>
      <c r="I10" s="1647">
        <v>3.25</v>
      </c>
      <c r="J10" s="1647">
        <v>4.9699</v>
      </c>
      <c r="K10" s="1646">
        <v>2.1920000000000002</v>
      </c>
      <c r="L10" s="1645"/>
      <c r="O10" s="1622"/>
    </row>
    <row r="11" spans="1:15" ht="24.75" customHeight="1">
      <c r="B11" s="1650" t="s">
        <v>126</v>
      </c>
      <c r="C11" s="1647">
        <v>0.67949999999999999</v>
      </c>
      <c r="D11" s="1647">
        <v>1.7373000000000001</v>
      </c>
      <c r="E11" s="1647">
        <v>5.8220000000000001</v>
      </c>
      <c r="F11" s="1649">
        <v>0.86</v>
      </c>
      <c r="G11" s="277"/>
      <c r="H11" s="1646">
        <v>0.94340000000000002</v>
      </c>
      <c r="I11" s="1647">
        <v>2.6956000000000002</v>
      </c>
      <c r="J11" s="1647">
        <v>5.7587999999999999</v>
      </c>
      <c r="K11" s="1646">
        <v>2</v>
      </c>
      <c r="L11" s="1645"/>
      <c r="O11" s="1622"/>
    </row>
    <row r="12" spans="1:15" ht="24.75" customHeight="1">
      <c r="B12" s="1650" t="s">
        <v>127</v>
      </c>
      <c r="C12" s="1647">
        <v>0.35</v>
      </c>
      <c r="D12" s="1647">
        <v>2.6432000000000002</v>
      </c>
      <c r="E12" s="1647">
        <v>3.9250794520547947</v>
      </c>
      <c r="F12" s="1649">
        <v>3.4394</v>
      </c>
      <c r="G12" s="277"/>
      <c r="H12" s="1648" t="s">
        <v>263</v>
      </c>
      <c r="I12" s="1656" t="s">
        <v>263</v>
      </c>
      <c r="J12" s="1656" t="s">
        <v>263</v>
      </c>
      <c r="K12" s="1648" t="s">
        <v>263</v>
      </c>
      <c r="L12" s="1645"/>
      <c r="O12" s="1622"/>
    </row>
    <row r="13" spans="1:15" s="1631" customFormat="1" ht="24.75" customHeight="1">
      <c r="A13" s="1654"/>
      <c r="B13" s="1653" t="s">
        <v>128</v>
      </c>
      <c r="C13" s="1647">
        <v>0.5323</v>
      </c>
      <c r="D13" s="1652">
        <v>0.74419999999999997</v>
      </c>
      <c r="E13" s="1652">
        <v>4.7</v>
      </c>
      <c r="F13" s="1651">
        <v>3.5543999999999998</v>
      </c>
      <c r="G13" s="277"/>
      <c r="H13" s="1646">
        <v>1.3328</v>
      </c>
      <c r="I13" s="1652">
        <v>2.2334999999999998</v>
      </c>
      <c r="J13" s="1652">
        <v>5.17</v>
      </c>
      <c r="K13" s="1655">
        <v>4.7937000000000003</v>
      </c>
      <c r="L13" s="1645"/>
      <c r="O13" s="1622"/>
    </row>
    <row r="14" spans="1:15" s="1631" customFormat="1" ht="24.75" customHeight="1">
      <c r="A14" s="1654"/>
      <c r="B14" s="1653" t="s">
        <v>129</v>
      </c>
      <c r="C14" s="1647">
        <v>1.0973999999999999</v>
      </c>
      <c r="D14" s="1647">
        <v>0.92610000000000003</v>
      </c>
      <c r="E14" s="1647">
        <v>4.9848999999999997</v>
      </c>
      <c r="F14" s="1649">
        <v>4.4381650070126222</v>
      </c>
      <c r="G14" s="277"/>
      <c r="H14" s="1646">
        <v>1.2907999999999999</v>
      </c>
      <c r="I14" s="1647">
        <v>2.3067000000000002</v>
      </c>
      <c r="J14" s="1647">
        <v>5.1997</v>
      </c>
      <c r="K14" s="1646">
        <v>4.686042546683332</v>
      </c>
      <c r="L14" s="1645"/>
      <c r="O14" s="1622"/>
    </row>
    <row r="15" spans="1:15" ht="24.75" customHeight="1">
      <c r="B15" s="1650" t="s">
        <v>130</v>
      </c>
      <c r="C15" s="1647">
        <v>1.3361000000000001</v>
      </c>
      <c r="D15" s="1652">
        <v>0.77629999999999999</v>
      </c>
      <c r="E15" s="1652">
        <v>5.1452</v>
      </c>
      <c r="F15" s="1651">
        <v>4.2913156626506019</v>
      </c>
      <c r="G15" s="277"/>
      <c r="H15" s="1646">
        <v>0.60160000000000002</v>
      </c>
      <c r="I15" s="1647">
        <v>2.8351000000000002</v>
      </c>
      <c r="J15" s="1647">
        <v>5.3190999999999997</v>
      </c>
      <c r="K15" s="1646">
        <v>4.773456862745098</v>
      </c>
      <c r="L15" s="1645"/>
      <c r="O15" s="1622"/>
    </row>
    <row r="16" spans="1:15" ht="24.75" customHeight="1">
      <c r="B16" s="1650" t="s">
        <v>131</v>
      </c>
      <c r="C16" s="1647">
        <v>0.1182</v>
      </c>
      <c r="D16" s="1647">
        <v>1.03</v>
      </c>
      <c r="E16" s="1647">
        <v>4.3784369186716257</v>
      </c>
      <c r="F16" s="1649">
        <v>5.503210042397539</v>
      </c>
      <c r="G16" s="277"/>
      <c r="H16" s="1648">
        <v>0.67369999999999997</v>
      </c>
      <c r="I16" s="1647">
        <v>2.1</v>
      </c>
      <c r="J16" s="1647">
        <v>4.8255237762237764</v>
      </c>
      <c r="K16" s="1646">
        <v>5.7765341849148415</v>
      </c>
      <c r="L16" s="1645"/>
      <c r="O16" s="1622"/>
    </row>
    <row r="17" spans="2:15" s="1621" customFormat="1" ht="24.75" customHeight="1">
      <c r="B17" s="1644" t="s">
        <v>132</v>
      </c>
      <c r="C17" s="1640">
        <v>4.5600000000000002E-2</v>
      </c>
      <c r="D17" s="1643">
        <v>0.71033567156063082</v>
      </c>
      <c r="E17" s="1640">
        <v>3.7410999999999999</v>
      </c>
      <c r="F17" s="1642">
        <v>4.9685157869012704</v>
      </c>
      <c r="G17" s="1641"/>
      <c r="H17" s="1639">
        <v>0.7218</v>
      </c>
      <c r="I17" s="1640" t="s">
        <v>1293</v>
      </c>
      <c r="J17" s="1640" t="s">
        <v>263</v>
      </c>
      <c r="K17" s="1639">
        <v>4.7758000000000003</v>
      </c>
      <c r="L17" s="1638"/>
      <c r="O17" s="1622"/>
    </row>
    <row r="18" spans="2:15" s="1621" customFormat="1" ht="24.75" customHeight="1" thickBot="1">
      <c r="B18" s="1904" t="s">
        <v>1357</v>
      </c>
      <c r="C18" s="1634">
        <v>0.7860129132792667</v>
      </c>
      <c r="D18" s="1637">
        <v>1.4459628150761978</v>
      </c>
      <c r="E18" s="1634">
        <v>4.4763999999999999</v>
      </c>
      <c r="F18" s="1636">
        <v>3.1999835997438892</v>
      </c>
      <c r="G18" s="1635"/>
      <c r="H18" s="1633">
        <v>1.03</v>
      </c>
      <c r="I18" s="1634">
        <v>2.5409970529741455</v>
      </c>
      <c r="J18" s="1634">
        <v>4.18</v>
      </c>
      <c r="K18" s="1633">
        <v>4.258367237220833</v>
      </c>
      <c r="L18" s="1632"/>
      <c r="O18" s="1622"/>
    </row>
    <row r="19" spans="2:15" s="1621" customFormat="1" ht="16.5" thickTop="1">
      <c r="B19" s="922"/>
      <c r="K19" s="1631"/>
      <c r="L19" s="1631"/>
    </row>
    <row r="20" spans="2:15" s="1621" customFormat="1">
      <c r="B20" s="922"/>
      <c r="K20" s="1631"/>
      <c r="L20" s="1631"/>
    </row>
    <row r="21" spans="2:15" s="1621" customFormat="1">
      <c r="B21" s="922"/>
      <c r="C21" s="1627"/>
      <c r="D21" s="1630"/>
      <c r="E21" s="1630"/>
      <c r="F21" s="1630"/>
      <c r="G21" s="1630"/>
    </row>
    <row r="22" spans="2:15" s="1621" customFormat="1">
      <c r="B22" s="922"/>
      <c r="C22" s="1626"/>
      <c r="D22" s="1628"/>
      <c r="E22" s="1628"/>
      <c r="F22" s="1628"/>
      <c r="G22" s="1628"/>
    </row>
    <row r="23" spans="2:15" s="1621" customFormat="1">
      <c r="B23" s="922"/>
      <c r="C23" s="1626"/>
      <c r="D23" s="1628"/>
      <c r="E23" s="1628"/>
      <c r="F23" s="1628"/>
      <c r="G23" s="1628"/>
    </row>
    <row r="24" spans="2:15" s="1621" customFormat="1">
      <c r="B24" s="922"/>
      <c r="C24" s="1626"/>
      <c r="D24" s="1628"/>
      <c r="E24" s="1628"/>
      <c r="F24" s="1628"/>
      <c r="G24" s="1628"/>
    </row>
    <row r="25" spans="2:15" s="1621" customFormat="1">
      <c r="B25" s="922"/>
      <c r="C25" s="1626"/>
      <c r="D25" s="1628"/>
      <c r="E25" s="1628"/>
      <c r="F25" s="1628"/>
      <c r="G25" s="1628"/>
    </row>
    <row r="26" spans="2:15" s="1621" customFormat="1">
      <c r="B26" s="922"/>
      <c r="C26" s="1626"/>
      <c r="D26" s="1628"/>
      <c r="E26" s="1628"/>
      <c r="F26" s="1628"/>
      <c r="G26" s="1628"/>
    </row>
    <row r="27" spans="2:15" s="1621" customFormat="1">
      <c r="B27" s="922"/>
      <c r="C27" s="1626"/>
      <c r="D27" s="1628"/>
      <c r="E27" s="1628"/>
      <c r="F27" s="1628"/>
      <c r="G27" s="1628"/>
    </row>
    <row r="28" spans="2:15" s="1621" customFormat="1">
      <c r="B28" s="922"/>
      <c r="C28" s="1626"/>
      <c r="D28" s="1629"/>
      <c r="E28" s="1629"/>
      <c r="F28" s="1629"/>
      <c r="G28" s="1629"/>
    </row>
    <row r="29" spans="2:15" s="1621" customFormat="1">
      <c r="B29" s="922"/>
      <c r="C29" s="1627"/>
      <c r="D29" s="1628"/>
      <c r="E29" s="1628"/>
      <c r="F29" s="1628"/>
      <c r="G29" s="1628"/>
    </row>
    <row r="30" spans="2:15" s="1621" customFormat="1">
      <c r="B30" s="922"/>
      <c r="C30" s="1626"/>
      <c r="D30" s="416"/>
      <c r="E30" s="416"/>
      <c r="F30" s="416"/>
      <c r="G30" s="416"/>
    </row>
    <row r="31" spans="2:15" s="1621" customFormat="1">
      <c r="B31" s="922"/>
      <c r="C31" s="1627"/>
      <c r="D31" s="1623"/>
      <c r="E31" s="1623"/>
      <c r="F31" s="1623"/>
      <c r="G31" s="1623"/>
    </row>
    <row r="32" spans="2:15" s="1621" customFormat="1">
      <c r="B32" s="922"/>
      <c r="C32" s="1626"/>
      <c r="D32" s="416"/>
      <c r="E32" s="416"/>
      <c r="F32" s="416"/>
      <c r="G32" s="416"/>
      <c r="H32" s="46"/>
      <c r="I32" s="46"/>
      <c r="J32" s="46"/>
      <c r="K32" s="46"/>
      <c r="L32" s="46"/>
    </row>
    <row r="33" spans="3:12" s="1621" customFormat="1">
      <c r="C33" s="1626"/>
      <c r="D33" s="1623"/>
      <c r="E33" s="1623"/>
      <c r="F33" s="1623"/>
      <c r="G33" s="1623"/>
      <c r="H33" s="1625"/>
      <c r="I33" s="46"/>
      <c r="J33" s="46"/>
      <c r="K33" s="46"/>
      <c r="L33" s="46"/>
    </row>
    <row r="34" spans="3:12" s="1621" customFormat="1">
      <c r="C34" s="1624"/>
      <c r="D34" s="1623"/>
      <c r="E34" s="1623"/>
      <c r="F34" s="1623"/>
      <c r="G34" s="1623"/>
    </row>
    <row r="35" spans="3:12" s="1621" customFormat="1">
      <c r="C35" s="1622"/>
      <c r="E35" s="1622"/>
    </row>
    <row r="36" spans="3:12" s="1621" customFormat="1">
      <c r="C36" s="1622"/>
      <c r="E36" s="1622"/>
    </row>
  </sheetData>
  <mergeCells count="5">
    <mergeCell ref="B1:L1"/>
    <mergeCell ref="B2:L2"/>
    <mergeCell ref="B4:B5"/>
    <mergeCell ref="C4:G4"/>
    <mergeCell ref="H4:L4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showGridLines="0" workbookViewId="0">
      <selection activeCell="A2" sqref="A2:H2"/>
    </sheetView>
  </sheetViews>
  <sheetFormatPr defaultRowHeight="12.75"/>
  <cols>
    <col min="1" max="1" width="50.28515625" style="157" customWidth="1"/>
    <col min="2" max="3" width="11.85546875" style="157" bestFit="1" customWidth="1"/>
    <col min="4" max="6" width="9" style="157" bestFit="1" customWidth="1"/>
    <col min="7" max="8" width="7.7109375" style="157" bestFit="1" customWidth="1"/>
    <col min="9" max="9" width="9.140625" style="157"/>
    <col min="10" max="10" width="255.7109375" style="157" bestFit="1" customWidth="1"/>
    <col min="11" max="11" width="9.140625" style="157"/>
    <col min="12" max="12" width="1.42578125" style="157" bestFit="1" customWidth="1"/>
    <col min="13" max="16384" width="9.140625" style="157"/>
  </cols>
  <sheetData>
    <row r="1" spans="1:12">
      <c r="A1" s="2463" t="s">
        <v>1395</v>
      </c>
      <c r="B1" s="2463"/>
      <c r="C1" s="2463"/>
      <c r="D1" s="2463"/>
      <c r="E1" s="2463"/>
      <c r="F1" s="2463"/>
      <c r="G1" s="2463"/>
      <c r="H1" s="2463"/>
    </row>
    <row r="2" spans="1:12" ht="15.75">
      <c r="A2" s="2093" t="s">
        <v>250</v>
      </c>
      <c r="B2" s="2093"/>
      <c r="C2" s="2093"/>
      <c r="D2" s="2093"/>
      <c r="E2" s="2093"/>
      <c r="F2" s="2093"/>
      <c r="G2" s="2093"/>
      <c r="H2" s="2093"/>
    </row>
    <row r="3" spans="1:12" ht="13.5" thickBot="1">
      <c r="A3" s="1707"/>
      <c r="B3" s="1707"/>
      <c r="C3" s="1707"/>
      <c r="D3" s="1707"/>
      <c r="E3" s="1707"/>
      <c r="F3" s="1707"/>
      <c r="G3" s="1707"/>
      <c r="H3" s="1707"/>
      <c r="I3" s="1700"/>
      <c r="L3" s="157" t="s">
        <v>235</v>
      </c>
    </row>
    <row r="4" spans="1:12" ht="13.5" thickTop="1">
      <c r="A4" s="2464" t="s">
        <v>47</v>
      </c>
      <c r="B4" s="2466" t="s">
        <v>1394</v>
      </c>
      <c r="C4" s="2467"/>
      <c r="D4" s="2468" t="s">
        <v>44</v>
      </c>
      <c r="E4" s="2468"/>
      <c r="F4" s="2468"/>
      <c r="G4" s="2468" t="s">
        <v>120</v>
      </c>
      <c r="H4" s="2469"/>
    </row>
    <row r="5" spans="1:12">
      <c r="A5" s="2465"/>
      <c r="B5" s="2470">
        <v>2018</v>
      </c>
      <c r="C5" s="2470">
        <v>2019</v>
      </c>
      <c r="D5" s="1706">
        <v>2017</v>
      </c>
      <c r="E5" s="1706">
        <v>2018</v>
      </c>
      <c r="F5" s="1706">
        <v>2019</v>
      </c>
      <c r="G5" s="2472" t="s">
        <v>1393</v>
      </c>
      <c r="H5" s="2473" t="s">
        <v>83</v>
      </c>
    </row>
    <row r="6" spans="1:12">
      <c r="A6" s="2465"/>
      <c r="B6" s="2471"/>
      <c r="C6" s="2471"/>
      <c r="D6" s="1706">
        <v>1</v>
      </c>
      <c r="E6" s="1706">
        <v>2</v>
      </c>
      <c r="F6" s="1706">
        <v>3</v>
      </c>
      <c r="G6" s="2472"/>
      <c r="H6" s="2473"/>
    </row>
    <row r="7" spans="1:12" ht="29.25" customHeight="1">
      <c r="A7" s="1824" t="s">
        <v>1392</v>
      </c>
      <c r="B7" s="1803">
        <v>1212.3599999999999</v>
      </c>
      <c r="C7" s="1803">
        <v>1259.02</v>
      </c>
      <c r="D7" s="1804">
        <v>1559.18</v>
      </c>
      <c r="E7" s="1804">
        <v>1241.6300000000001</v>
      </c>
      <c r="F7" s="1804">
        <v>1137.75</v>
      </c>
      <c r="G7" s="1805">
        <v>-20.366474685411561</v>
      </c>
      <c r="H7" s="1806">
        <v>-8.3664215587574517</v>
      </c>
      <c r="J7" s="846"/>
      <c r="K7" s="846"/>
    </row>
    <row r="8" spans="1:12" ht="29.25" customHeight="1">
      <c r="A8" s="1825" t="s">
        <v>1391</v>
      </c>
      <c r="B8" s="1807">
        <v>255.2</v>
      </c>
      <c r="C8" s="1807">
        <v>271.25</v>
      </c>
      <c r="D8" s="1808">
        <v>328.34</v>
      </c>
      <c r="E8" s="1808">
        <v>264.10000000000002</v>
      </c>
      <c r="F8" s="1808">
        <v>249.12</v>
      </c>
      <c r="G8" s="1809">
        <v>-19.565084972893942</v>
      </c>
      <c r="H8" s="1810">
        <v>-5.6720939038243046</v>
      </c>
      <c r="J8" s="846"/>
      <c r="K8" s="846"/>
    </row>
    <row r="9" spans="1:12" ht="29.25" customHeight="1">
      <c r="A9" s="1825" t="s">
        <v>1390</v>
      </c>
      <c r="B9" s="1807">
        <v>87.15</v>
      </c>
      <c r="C9" s="1807">
        <v>92.43</v>
      </c>
      <c r="D9" s="1808">
        <v>112.75</v>
      </c>
      <c r="E9" s="1808">
        <v>90.36</v>
      </c>
      <c r="F9" s="1808">
        <v>84.29</v>
      </c>
      <c r="G9" s="1809">
        <v>-19.85809312638581</v>
      </c>
      <c r="H9" s="1810">
        <v>-6.7175741478530142</v>
      </c>
      <c r="J9" s="846"/>
      <c r="K9" s="846"/>
    </row>
    <row r="10" spans="1:12" ht="29.25" customHeight="1">
      <c r="A10" s="1826" t="s">
        <v>1389</v>
      </c>
      <c r="B10" s="1811">
        <v>1023.56</v>
      </c>
      <c r="C10" s="1811">
        <v>1133.0411999999999</v>
      </c>
      <c r="D10" s="1808">
        <v>1347.51</v>
      </c>
      <c r="E10" s="1808">
        <v>1100.3499999999999</v>
      </c>
      <c r="F10" s="1808">
        <v>1044.7907</v>
      </c>
      <c r="G10" s="1809">
        <v>-18.34197890924743</v>
      </c>
      <c r="H10" s="1810">
        <v>-5.0492388785386311</v>
      </c>
      <c r="J10" s="846"/>
      <c r="K10" s="846"/>
    </row>
    <row r="11" spans="1:12" ht="29.25" customHeight="1">
      <c r="A11" s="1825" t="s">
        <v>1388</v>
      </c>
      <c r="B11" s="1807">
        <v>1435137.67</v>
      </c>
      <c r="C11" s="1807">
        <v>1567499.39</v>
      </c>
      <c r="D11" s="1812">
        <v>1809806.25</v>
      </c>
      <c r="E11" s="1812">
        <v>1481221.4</v>
      </c>
      <c r="F11" s="1812">
        <v>1445559.15</v>
      </c>
      <c r="G11" s="1809">
        <v>-18.155802589365578</v>
      </c>
      <c r="H11" s="1810">
        <v>-2.4076245455270993</v>
      </c>
      <c r="J11" s="846"/>
      <c r="K11" s="846"/>
    </row>
    <row r="12" spans="1:12" ht="29.25" customHeight="1">
      <c r="A12" s="1827" t="s">
        <v>1387</v>
      </c>
      <c r="B12" s="1813">
        <v>352094.55</v>
      </c>
      <c r="C12" s="1813">
        <v>412280.73</v>
      </c>
      <c r="D12" s="1812">
        <v>298507.96999999997</v>
      </c>
      <c r="E12" s="1812">
        <v>360984.96</v>
      </c>
      <c r="F12" s="1812">
        <v>431825.05</v>
      </c>
      <c r="G12" s="1809">
        <v>20.929756079879553</v>
      </c>
      <c r="H12" s="1810">
        <v>19.624111209508555</v>
      </c>
      <c r="J12" s="846"/>
      <c r="K12" s="846"/>
    </row>
    <row r="13" spans="1:12" ht="29.25" customHeight="1">
      <c r="A13" s="1828" t="s">
        <v>1386</v>
      </c>
      <c r="B13" s="1807">
        <v>196</v>
      </c>
      <c r="C13" s="1807">
        <v>215</v>
      </c>
      <c r="D13" s="1812">
        <v>196</v>
      </c>
      <c r="E13" s="1812">
        <v>198</v>
      </c>
      <c r="F13" s="1812">
        <v>217</v>
      </c>
      <c r="G13" s="1814">
        <v>1.0204081632653015</v>
      </c>
      <c r="H13" s="1810">
        <v>9.5959595959595987</v>
      </c>
      <c r="J13" s="846"/>
      <c r="K13" s="846"/>
    </row>
    <row r="14" spans="1:12" ht="29.25" customHeight="1">
      <c r="A14" s="1828" t="s">
        <v>1385</v>
      </c>
      <c r="B14" s="1807">
        <v>3598.7449999999999</v>
      </c>
      <c r="C14" s="1807">
        <v>4206.6019800000004</v>
      </c>
      <c r="D14" s="1808">
        <v>3055.06</v>
      </c>
      <c r="E14" s="1815">
        <v>3687.6489999999999</v>
      </c>
      <c r="F14" s="1808">
        <v>4402.0451600000006</v>
      </c>
      <c r="G14" s="1814">
        <v>20.706270907936339</v>
      </c>
      <c r="H14" s="1810">
        <v>19.37267239913562</v>
      </c>
      <c r="J14" s="846"/>
      <c r="K14" s="846"/>
    </row>
    <row r="15" spans="1:12" ht="29.25" customHeight="1">
      <c r="A15" s="1829" t="s">
        <v>1384</v>
      </c>
      <c r="B15" s="1813">
        <v>47.348128622730115</v>
      </c>
      <c r="C15" s="1813">
        <v>45.246968701868525</v>
      </c>
      <c r="D15" s="1808">
        <v>67.669140158305325</v>
      </c>
      <c r="E15" s="1808">
        <v>48.868525181936292</v>
      </c>
      <c r="F15" s="1808">
        <v>41.727078194747925</v>
      </c>
      <c r="G15" s="1816">
        <v>-27.783144476768641</v>
      </c>
      <c r="H15" s="1817">
        <v>-14.613592206028187</v>
      </c>
      <c r="J15" s="846"/>
      <c r="K15" s="846"/>
    </row>
    <row r="16" spans="1:12" ht="29.25" customHeight="1">
      <c r="A16" s="1830" t="s">
        <v>1383</v>
      </c>
      <c r="B16" s="1818">
        <v>140.9</v>
      </c>
      <c r="C16" s="1818">
        <v>56.645193382430371</v>
      </c>
      <c r="D16" s="1808">
        <v>125.7</v>
      </c>
      <c r="E16" s="1808">
        <v>101.1</v>
      </c>
      <c r="F16" s="1808">
        <v>59.472505405791075</v>
      </c>
      <c r="G16" s="1819">
        <v>-19.570405727923635</v>
      </c>
      <c r="H16" s="1810">
        <v>-41.174574277160161</v>
      </c>
      <c r="J16" s="846"/>
      <c r="K16" s="846"/>
    </row>
    <row r="17" spans="1:256" ht="29.25" customHeight="1">
      <c r="A17" s="1830" t="s">
        <v>1382</v>
      </c>
      <c r="B17" s="1818">
        <v>0.57941476820391558</v>
      </c>
      <c r="C17" s="1818">
        <v>1.1303577145180728</v>
      </c>
      <c r="D17" s="1808">
        <v>0.48021348189560925</v>
      </c>
      <c r="E17" s="1808">
        <v>1.0767776434253911</v>
      </c>
      <c r="F17" s="1808">
        <v>0.33750198964337741</v>
      </c>
      <c r="G17" s="1819">
        <v>124.2289490030322</v>
      </c>
      <c r="H17" s="1817">
        <v>-68.65629671045798</v>
      </c>
      <c r="J17" s="846"/>
      <c r="K17" s="846"/>
    </row>
    <row r="18" spans="1:256" ht="29.25" customHeight="1">
      <c r="A18" s="1830" t="s">
        <v>1381</v>
      </c>
      <c r="B18" s="1818">
        <v>0.4273652715143349</v>
      </c>
      <c r="C18" s="1818">
        <v>0.68925258082556584</v>
      </c>
      <c r="D18" s="1808">
        <v>0.36694038381180305</v>
      </c>
      <c r="E18" s="1808">
        <v>0.64890906923164904</v>
      </c>
      <c r="F18" s="1808">
        <v>0.52611272273304677</v>
      </c>
      <c r="G18" s="1819">
        <v>76.843187029657258</v>
      </c>
      <c r="H18" s="1817">
        <v>-18.923505976577147</v>
      </c>
      <c r="J18" s="846"/>
      <c r="K18" s="846"/>
    </row>
    <row r="19" spans="1:256" ht="29.25" customHeight="1">
      <c r="A19" s="1830" t="s">
        <v>1380</v>
      </c>
      <c r="B19" s="1818">
        <v>86.480149322538509</v>
      </c>
      <c r="C19" s="1818">
        <v>50.726000601505817</v>
      </c>
      <c r="D19" s="1808">
        <v>84.275610165452804</v>
      </c>
      <c r="E19" s="1808">
        <v>87.175393901276351</v>
      </c>
      <c r="F19" s="1808">
        <v>50.753868494416153</v>
      </c>
      <c r="G19" s="1819">
        <v>3.4408338665606664</v>
      </c>
      <c r="H19" s="1817">
        <v>-41.779593732729836</v>
      </c>
      <c r="J19" s="846"/>
      <c r="K19" s="846"/>
    </row>
    <row r="20" spans="1:256" ht="29.25" customHeight="1" thickBot="1">
      <c r="A20" s="1831" t="s">
        <v>1379</v>
      </c>
      <c r="B20" s="1820">
        <v>38.536070201543801</v>
      </c>
      <c r="C20" s="1820">
        <v>35.847612036391297</v>
      </c>
      <c r="D20" s="1821">
        <v>38.824669215282029</v>
      </c>
      <c r="E20" s="1821">
        <v>37.957613223789508</v>
      </c>
      <c r="F20" s="1821">
        <v>34.952537224090761</v>
      </c>
      <c r="G20" s="1822">
        <v>-2.2332604733467605</v>
      </c>
      <c r="H20" s="1823">
        <v>-7.9169256032551374</v>
      </c>
      <c r="J20" s="846"/>
      <c r="K20" s="846"/>
    </row>
    <row r="21" spans="1:256" ht="29.25" customHeight="1" thickTop="1">
      <c r="A21" s="1702" t="s">
        <v>1378</v>
      </c>
      <c r="B21" s="1702"/>
      <c r="C21" s="1702"/>
      <c r="D21" s="1705"/>
      <c r="E21" s="1696"/>
      <c r="F21" s="1696"/>
      <c r="G21" s="1704"/>
      <c r="H21" s="1704"/>
      <c r="J21" s="157" t="s">
        <v>1377</v>
      </c>
    </row>
    <row r="22" spans="1:256">
      <c r="A22" s="1702" t="s">
        <v>1376</v>
      </c>
      <c r="B22" s="1702"/>
      <c r="C22" s="1702"/>
      <c r="D22" s="1696"/>
      <c r="E22" s="1696"/>
      <c r="F22" s="1696"/>
      <c r="G22" s="1696"/>
      <c r="H22" s="1696"/>
    </row>
    <row r="23" spans="1:256">
      <c r="A23" s="1702" t="s">
        <v>1375</v>
      </c>
      <c r="B23" s="1702"/>
      <c r="C23" s="1702"/>
      <c r="D23" s="1696"/>
      <c r="E23" s="1696"/>
      <c r="F23" s="1696"/>
      <c r="G23" s="1696"/>
      <c r="H23" s="1696"/>
    </row>
    <row r="24" spans="1:256">
      <c r="A24" s="1702" t="s">
        <v>1374</v>
      </c>
      <c r="B24" s="1702"/>
      <c r="C24" s="1702"/>
      <c r="D24" s="1696"/>
      <c r="E24" s="1696"/>
      <c r="F24" s="1696"/>
      <c r="G24" s="1703"/>
      <c r="H24" s="1696"/>
    </row>
    <row r="25" spans="1:256">
      <c r="A25" s="1702" t="s">
        <v>1373</v>
      </c>
      <c r="B25" s="1702"/>
      <c r="C25" s="1702"/>
      <c r="D25" s="1696"/>
      <c r="E25" s="1696"/>
      <c r="F25" s="1696"/>
      <c r="G25" s="1696"/>
      <c r="H25" s="1696"/>
    </row>
    <row r="26" spans="1:256">
      <c r="A26" s="1696"/>
      <c r="B26" s="1696"/>
      <c r="C26" s="1696"/>
      <c r="D26" s="1696"/>
      <c r="E26" s="1696"/>
      <c r="F26" s="1696"/>
      <c r="G26" s="1696"/>
      <c r="H26" s="1696"/>
      <c r="I26" s="1696"/>
    </row>
    <row r="27" spans="1:256">
      <c r="A27" s="1696"/>
      <c r="B27" s="1696"/>
      <c r="C27" s="1696"/>
      <c r="D27" s="1696"/>
      <c r="E27" s="1696"/>
      <c r="F27" s="1696"/>
      <c r="G27" s="1696"/>
      <c r="H27" s="1696"/>
      <c r="I27" s="1701"/>
      <c r="J27" s="1700"/>
      <c r="K27" s="1700"/>
      <c r="L27" s="1700"/>
      <c r="M27" s="1700"/>
      <c r="N27" s="1700"/>
      <c r="O27" s="1700"/>
      <c r="P27" s="1700"/>
      <c r="Q27" s="1700"/>
      <c r="R27" s="1700"/>
      <c r="S27" s="1700"/>
      <c r="T27" s="1700"/>
      <c r="U27" s="1700"/>
      <c r="V27" s="1700"/>
      <c r="W27" s="1700"/>
      <c r="X27" s="1700"/>
      <c r="Y27" s="1700"/>
      <c r="Z27" s="1700"/>
      <c r="AA27" s="1700"/>
      <c r="AB27" s="1700"/>
      <c r="AC27" s="1700"/>
      <c r="AD27" s="1700"/>
      <c r="AE27" s="1700"/>
      <c r="AF27" s="1700"/>
      <c r="AG27" s="1700"/>
      <c r="AH27" s="1700"/>
      <c r="AI27" s="1700"/>
      <c r="AJ27" s="1700"/>
      <c r="AK27" s="1700"/>
      <c r="AL27" s="1700"/>
      <c r="AM27" s="1700"/>
      <c r="AN27" s="1700"/>
      <c r="AO27" s="1700"/>
      <c r="AP27" s="1700"/>
      <c r="AQ27" s="1700"/>
      <c r="AR27" s="1700"/>
      <c r="AS27" s="1700"/>
      <c r="AT27" s="1700"/>
      <c r="AU27" s="1700"/>
      <c r="AV27" s="1700"/>
      <c r="AW27" s="1700"/>
      <c r="AX27" s="1700"/>
      <c r="AY27" s="1700"/>
      <c r="AZ27" s="1700"/>
      <c r="BA27" s="1700"/>
      <c r="BB27" s="1700"/>
      <c r="BC27" s="1700"/>
      <c r="BD27" s="1700"/>
      <c r="BE27" s="1700"/>
      <c r="BF27" s="1700"/>
      <c r="BG27" s="1700"/>
      <c r="BH27" s="1700"/>
      <c r="BI27" s="1700"/>
      <c r="BJ27" s="1700"/>
      <c r="BK27" s="1700"/>
      <c r="BL27" s="1700"/>
      <c r="BM27" s="1700"/>
      <c r="BN27" s="1700"/>
      <c r="BO27" s="1700"/>
      <c r="BP27" s="1700"/>
      <c r="BQ27" s="1700"/>
      <c r="BR27" s="1700"/>
      <c r="BS27" s="1700"/>
      <c r="BT27" s="1700"/>
      <c r="BU27" s="1700"/>
      <c r="BV27" s="1700"/>
      <c r="BW27" s="1700"/>
      <c r="BX27" s="1700"/>
      <c r="BY27" s="1700"/>
      <c r="BZ27" s="1700"/>
      <c r="CA27" s="1700"/>
      <c r="CB27" s="1700"/>
      <c r="CC27" s="1700"/>
      <c r="CD27" s="1700"/>
      <c r="CE27" s="1700"/>
      <c r="CF27" s="1700"/>
      <c r="CG27" s="1700"/>
      <c r="CH27" s="1700"/>
      <c r="CI27" s="1700"/>
      <c r="CJ27" s="1700"/>
      <c r="CK27" s="1700"/>
      <c r="CL27" s="1700"/>
      <c r="CM27" s="1700"/>
      <c r="CN27" s="1700"/>
      <c r="CO27" s="1700"/>
      <c r="CP27" s="1700"/>
      <c r="CQ27" s="1700"/>
      <c r="CR27" s="1700"/>
      <c r="CS27" s="1700"/>
      <c r="CT27" s="1700"/>
      <c r="CU27" s="1700"/>
      <c r="CV27" s="1700"/>
      <c r="CW27" s="1700"/>
      <c r="CX27" s="1700"/>
      <c r="CY27" s="1700"/>
      <c r="CZ27" s="1700"/>
      <c r="DA27" s="1700"/>
      <c r="DB27" s="1700"/>
      <c r="DC27" s="1700"/>
      <c r="DD27" s="1700"/>
      <c r="DE27" s="1700"/>
      <c r="DF27" s="1700"/>
      <c r="DG27" s="1700"/>
      <c r="DH27" s="1700"/>
      <c r="DI27" s="1700"/>
      <c r="DJ27" s="1700"/>
      <c r="DK27" s="1700"/>
      <c r="DL27" s="1700"/>
      <c r="DM27" s="1700"/>
      <c r="DN27" s="1700"/>
      <c r="DO27" s="1700"/>
      <c r="DP27" s="1700"/>
      <c r="DQ27" s="1700"/>
      <c r="DR27" s="1700"/>
      <c r="DS27" s="1700"/>
      <c r="DT27" s="1700"/>
      <c r="DU27" s="1700"/>
      <c r="DV27" s="1700"/>
      <c r="DW27" s="1700"/>
      <c r="DX27" s="1700"/>
      <c r="DY27" s="1700"/>
      <c r="DZ27" s="1700"/>
      <c r="EA27" s="1700"/>
      <c r="EB27" s="1700"/>
      <c r="EC27" s="1700"/>
      <c r="ED27" s="1700"/>
      <c r="EE27" s="1700"/>
      <c r="EF27" s="1700"/>
      <c r="EG27" s="1700"/>
      <c r="EH27" s="1700"/>
      <c r="EI27" s="1700"/>
      <c r="EJ27" s="1700"/>
      <c r="EK27" s="1700"/>
      <c r="EL27" s="1700"/>
      <c r="EM27" s="1700"/>
      <c r="EN27" s="1700"/>
      <c r="EO27" s="1700"/>
      <c r="EP27" s="1700"/>
      <c r="EQ27" s="1700"/>
      <c r="ER27" s="1700"/>
      <c r="ES27" s="1700"/>
      <c r="ET27" s="1700"/>
      <c r="EU27" s="1700"/>
      <c r="EV27" s="1700"/>
      <c r="EW27" s="1700"/>
      <c r="EX27" s="1700"/>
      <c r="EY27" s="1700"/>
      <c r="EZ27" s="1700"/>
      <c r="FA27" s="1700"/>
      <c r="FB27" s="1700"/>
      <c r="FC27" s="1700"/>
      <c r="FD27" s="1700"/>
      <c r="FE27" s="1700"/>
      <c r="FF27" s="1700"/>
      <c r="FG27" s="1700"/>
      <c r="FH27" s="1700"/>
      <c r="FI27" s="1700"/>
      <c r="FJ27" s="1700"/>
      <c r="FK27" s="1700"/>
      <c r="FL27" s="1700"/>
      <c r="FM27" s="1700"/>
      <c r="FN27" s="1700"/>
      <c r="FO27" s="1700"/>
      <c r="FP27" s="1700"/>
      <c r="FQ27" s="1700"/>
      <c r="FR27" s="1700"/>
      <c r="FS27" s="1700"/>
      <c r="FT27" s="1700"/>
      <c r="FU27" s="1700"/>
      <c r="FV27" s="1700"/>
      <c r="FW27" s="1700"/>
      <c r="FX27" s="1700"/>
      <c r="FY27" s="1700"/>
      <c r="FZ27" s="1700"/>
      <c r="GA27" s="1700"/>
      <c r="GB27" s="1700"/>
      <c r="GC27" s="1700"/>
      <c r="GD27" s="1700"/>
      <c r="GE27" s="1700"/>
      <c r="GF27" s="1700"/>
      <c r="GG27" s="1700"/>
      <c r="GH27" s="1700"/>
      <c r="GI27" s="1700"/>
      <c r="GJ27" s="1700"/>
      <c r="GK27" s="1700"/>
      <c r="GL27" s="1700"/>
      <c r="GM27" s="1700"/>
      <c r="GN27" s="1700"/>
      <c r="GO27" s="1700"/>
      <c r="GP27" s="1700"/>
      <c r="GQ27" s="1700"/>
      <c r="GR27" s="1700"/>
      <c r="GS27" s="1700"/>
      <c r="GT27" s="1700"/>
      <c r="GU27" s="1700"/>
      <c r="GV27" s="1700"/>
      <c r="GW27" s="1700"/>
      <c r="GX27" s="1700"/>
      <c r="GY27" s="1700"/>
      <c r="GZ27" s="1700"/>
      <c r="HA27" s="1700"/>
      <c r="HB27" s="1700"/>
      <c r="HC27" s="1700"/>
      <c r="HD27" s="1700"/>
      <c r="HE27" s="1700"/>
      <c r="HF27" s="1700"/>
      <c r="HG27" s="1700"/>
      <c r="HH27" s="1700"/>
      <c r="HI27" s="1700"/>
      <c r="HJ27" s="1700"/>
      <c r="HK27" s="1700"/>
      <c r="HL27" s="1700"/>
      <c r="HM27" s="1700"/>
      <c r="HN27" s="1700"/>
      <c r="HO27" s="1700"/>
      <c r="HP27" s="1700"/>
      <c r="HQ27" s="1700"/>
      <c r="HR27" s="1700"/>
      <c r="HS27" s="1700"/>
      <c r="HT27" s="1700"/>
      <c r="HU27" s="1700"/>
      <c r="HV27" s="1700"/>
      <c r="HW27" s="1700"/>
      <c r="HX27" s="1700"/>
      <c r="HY27" s="1700"/>
      <c r="HZ27" s="1700"/>
      <c r="IA27" s="1700"/>
      <c r="IB27" s="1700"/>
      <c r="IC27" s="1700"/>
      <c r="ID27" s="1700"/>
      <c r="IE27" s="1700"/>
      <c r="IF27" s="1700"/>
      <c r="IG27" s="1700"/>
      <c r="IH27" s="1700"/>
      <c r="II27" s="1700"/>
      <c r="IJ27" s="1700"/>
      <c r="IK27" s="1700"/>
      <c r="IL27" s="1700"/>
      <c r="IM27" s="1700"/>
      <c r="IN27" s="1700"/>
      <c r="IO27" s="1700"/>
      <c r="IP27" s="1700"/>
      <c r="IQ27" s="1700"/>
      <c r="IR27" s="1700"/>
      <c r="IS27" s="1700"/>
      <c r="IT27" s="1700"/>
      <c r="IU27" s="1700"/>
      <c r="IV27" s="1700"/>
    </row>
    <row r="39" spans="1:12">
      <c r="A39" s="1696"/>
      <c r="B39" s="1696"/>
      <c r="C39" s="1696"/>
      <c r="D39" s="1696"/>
      <c r="E39" s="1696"/>
      <c r="F39" s="1696"/>
      <c r="G39" s="1696"/>
      <c r="H39" s="1696"/>
      <c r="I39" s="1696"/>
      <c r="J39" s="1696"/>
      <c r="K39" s="1696"/>
      <c r="L39" s="1696"/>
    </row>
    <row r="40" spans="1:12">
      <c r="A40" s="1696"/>
      <c r="B40" s="1696"/>
      <c r="C40" s="1696"/>
      <c r="D40" s="1696"/>
      <c r="E40" s="1696"/>
      <c r="F40" s="1696"/>
      <c r="G40" s="1696"/>
      <c r="H40" s="1696"/>
      <c r="I40" s="1696"/>
      <c r="J40" s="1696"/>
      <c r="K40" s="1696"/>
      <c r="L40" s="1696"/>
    </row>
    <row r="41" spans="1:12">
      <c r="A41" s="1696"/>
      <c r="B41" s="1696"/>
      <c r="C41" s="1696"/>
      <c r="D41" s="1696"/>
      <c r="E41" s="1696"/>
      <c r="F41" s="1696"/>
      <c r="G41" s="1696"/>
      <c r="H41" s="1696"/>
      <c r="I41" s="1696"/>
      <c r="J41" s="1696"/>
      <c r="K41" s="1696"/>
      <c r="L41" s="1696"/>
    </row>
    <row r="42" spans="1:12">
      <c r="A42" s="1696"/>
      <c r="B42" s="1696"/>
      <c r="C42" s="1696"/>
      <c r="D42" s="1696"/>
      <c r="E42" s="1696"/>
      <c r="F42" s="1696"/>
      <c r="G42" s="1696"/>
      <c r="H42" s="1696"/>
      <c r="I42" s="1696"/>
      <c r="J42" s="1696"/>
      <c r="K42" s="1696"/>
      <c r="L42" s="1696"/>
    </row>
    <row r="43" spans="1:12">
      <c r="A43" s="1696"/>
      <c r="B43" s="1696"/>
      <c r="C43" s="1696"/>
      <c r="D43" s="1696"/>
      <c r="E43" s="1696"/>
      <c r="F43" s="1696"/>
      <c r="G43" s="1696"/>
      <c r="H43" s="1696"/>
      <c r="I43" s="1696"/>
      <c r="J43" s="1696"/>
      <c r="K43" s="1696"/>
      <c r="L43" s="1696"/>
    </row>
    <row r="44" spans="1:12">
      <c r="A44" s="1696"/>
      <c r="B44" s="1696"/>
      <c r="C44" s="1696"/>
      <c r="D44" s="1696"/>
      <c r="E44" s="1696"/>
      <c r="F44" s="1696"/>
      <c r="G44" s="1696"/>
      <c r="H44" s="1696"/>
      <c r="I44" s="1696"/>
      <c r="J44" s="1696"/>
      <c r="K44" s="1696"/>
      <c r="L44" s="1696"/>
    </row>
    <row r="45" spans="1:12">
      <c r="A45" s="1696"/>
      <c r="B45" s="1696"/>
      <c r="C45" s="1696"/>
      <c r="D45" s="1696"/>
      <c r="E45" s="1696"/>
      <c r="F45" s="1696"/>
      <c r="G45" s="1696"/>
      <c r="H45" s="1696"/>
      <c r="I45" s="1696"/>
      <c r="J45" s="1696"/>
      <c r="K45" s="1696"/>
      <c r="L45" s="1696"/>
    </row>
    <row r="46" spans="1:12">
      <c r="A46" s="1696"/>
      <c r="B46" s="1696"/>
      <c r="C46" s="1696"/>
      <c r="D46" s="1696"/>
      <c r="E46" s="1696"/>
      <c r="F46" s="1696"/>
      <c r="G46" s="1696"/>
      <c r="H46" s="1696"/>
      <c r="I46" s="1696"/>
      <c r="J46" s="1696"/>
      <c r="K46" s="1696"/>
      <c r="L46" s="1696"/>
    </row>
    <row r="47" spans="1:12">
      <c r="A47" s="1696"/>
      <c r="B47" s="1696"/>
      <c r="C47" s="1696"/>
      <c r="D47" s="1696"/>
      <c r="E47" s="1696"/>
      <c r="F47" s="1696"/>
      <c r="G47" s="1696"/>
      <c r="H47" s="1696"/>
      <c r="I47" s="1696"/>
      <c r="J47" s="1696"/>
      <c r="K47" s="1696"/>
      <c r="L47" s="1696"/>
    </row>
    <row r="48" spans="1:12">
      <c r="A48" s="1696"/>
      <c r="B48" s="1696"/>
      <c r="C48" s="1696"/>
      <c r="D48" s="1696"/>
      <c r="E48" s="1696"/>
      <c r="F48" s="1696"/>
      <c r="G48" s="1696"/>
      <c r="H48" s="1696"/>
      <c r="I48" s="1696"/>
      <c r="J48" s="1696"/>
      <c r="K48" s="1696"/>
      <c r="L48" s="1696"/>
    </row>
    <row r="49" spans="1:12">
      <c r="A49" s="1696"/>
      <c r="B49" s="1696"/>
      <c r="C49" s="1696"/>
      <c r="D49" s="1696"/>
      <c r="E49" s="1696"/>
      <c r="F49" s="1696"/>
      <c r="G49" s="1696"/>
      <c r="H49" s="1696"/>
      <c r="I49" s="1696"/>
      <c r="J49" s="1696"/>
      <c r="K49" s="1696"/>
      <c r="L49" s="1696"/>
    </row>
    <row r="50" spans="1:12">
      <c r="A50" s="1696"/>
      <c r="B50" s="1696"/>
      <c r="C50" s="1696"/>
      <c r="D50" s="1696"/>
      <c r="E50" s="1696"/>
      <c r="F50" s="1696"/>
      <c r="G50" s="1696"/>
      <c r="H50" s="1696"/>
      <c r="I50" s="1696"/>
      <c r="J50" s="1696"/>
      <c r="K50" s="1696"/>
      <c r="L50" s="1696"/>
    </row>
    <row r="51" spans="1:12">
      <c r="A51" s="1696"/>
      <c r="B51" s="1696"/>
      <c r="C51" s="1696"/>
      <c r="D51" s="1696"/>
      <c r="E51" s="1696"/>
      <c r="F51" s="1696"/>
      <c r="G51" s="1696"/>
      <c r="H51" s="1696"/>
      <c r="I51" s="1696"/>
      <c r="J51" s="1696"/>
      <c r="K51" s="1696"/>
      <c r="L51" s="1696"/>
    </row>
    <row r="52" spans="1:12">
      <c r="A52" s="1696"/>
      <c r="B52" s="1696"/>
      <c r="C52" s="1696"/>
      <c r="D52" s="1696"/>
      <c r="E52" s="1696"/>
      <c r="F52" s="1696"/>
      <c r="G52" s="1696"/>
      <c r="H52" s="1696"/>
      <c r="I52" s="1696"/>
      <c r="J52" s="1696"/>
      <c r="K52" s="1696"/>
      <c r="L52" s="1696"/>
    </row>
    <row r="53" spans="1:12">
      <c r="A53" s="1699"/>
      <c r="B53" s="1699"/>
      <c r="C53" s="1699"/>
      <c r="D53" s="1698"/>
      <c r="E53" s="1698"/>
      <c r="F53" s="1698"/>
      <c r="G53" s="1697"/>
      <c r="H53" s="1697"/>
      <c r="I53" s="1696"/>
      <c r="J53" s="1696"/>
      <c r="K53" s="1696"/>
      <c r="L53" s="1696"/>
    </row>
    <row r="54" spans="1:12">
      <c r="A54" s="1696"/>
      <c r="B54" s="1696"/>
      <c r="C54" s="1696"/>
      <c r="D54" s="1696"/>
      <c r="E54" s="1696"/>
      <c r="F54" s="1696"/>
      <c r="G54" s="1696"/>
      <c r="H54" s="1696"/>
      <c r="I54" s="1696"/>
      <c r="J54" s="1696"/>
      <c r="K54" s="1696"/>
      <c r="L54" s="1696"/>
    </row>
    <row r="55" spans="1:12">
      <c r="A55" s="1696"/>
      <c r="B55" s="1696"/>
      <c r="C55" s="1696"/>
      <c r="D55" s="1696"/>
      <c r="E55" s="1696"/>
      <c r="F55" s="1696"/>
      <c r="G55" s="1696"/>
      <c r="H55" s="1696"/>
      <c r="I55" s="1696"/>
      <c r="J55" s="1696"/>
      <c r="K55" s="1696"/>
      <c r="L55" s="1696"/>
    </row>
    <row r="56" spans="1:12">
      <c r="A56" s="1696"/>
      <c r="B56" s="1696"/>
      <c r="C56" s="1696"/>
      <c r="D56" s="1696"/>
      <c r="E56" s="1696"/>
      <c r="F56" s="1696"/>
      <c r="G56" s="1696"/>
      <c r="H56" s="1696"/>
      <c r="I56" s="1696"/>
      <c r="J56" s="1696"/>
      <c r="K56" s="1696"/>
      <c r="L56" s="1696"/>
    </row>
    <row r="57" spans="1:12">
      <c r="A57" s="1696"/>
      <c r="B57" s="1696"/>
      <c r="C57" s="1696"/>
      <c r="D57" s="1696"/>
      <c r="E57" s="1696"/>
      <c r="F57" s="1696"/>
      <c r="G57" s="1696"/>
      <c r="H57" s="1696"/>
      <c r="I57" s="1696"/>
      <c r="J57" s="1696"/>
      <c r="K57" s="1696"/>
      <c r="L57" s="1696"/>
    </row>
    <row r="58" spans="1:12">
      <c r="A58" s="1696"/>
      <c r="B58" s="1696"/>
      <c r="C58" s="1696"/>
      <c r="D58" s="1696"/>
      <c r="E58" s="1696"/>
      <c r="F58" s="1696"/>
      <c r="G58" s="1696"/>
      <c r="H58" s="1696"/>
      <c r="I58" s="1696"/>
      <c r="J58" s="1696"/>
      <c r="K58" s="1696"/>
      <c r="L58" s="1696"/>
    </row>
    <row r="59" spans="1:12">
      <c r="A59" s="1696"/>
      <c r="B59" s="1696"/>
      <c r="C59" s="1696"/>
      <c r="D59" s="1696"/>
      <c r="E59" s="1696"/>
      <c r="F59" s="1696"/>
      <c r="G59" s="1696"/>
      <c r="H59" s="1696"/>
      <c r="I59" s="1696"/>
      <c r="J59" s="1696"/>
      <c r="K59" s="1696"/>
      <c r="L59" s="1696"/>
    </row>
    <row r="60" spans="1:12">
      <c r="A60" s="1696"/>
      <c r="B60" s="1696"/>
      <c r="C60" s="1696"/>
      <c r="D60" s="1696"/>
      <c r="E60" s="1696"/>
      <c r="F60" s="1696"/>
      <c r="G60" s="1696"/>
      <c r="H60" s="1696"/>
      <c r="I60" s="1696"/>
      <c r="J60" s="1696"/>
      <c r="K60" s="1696"/>
      <c r="L60" s="1696"/>
    </row>
    <row r="61" spans="1:12">
      <c r="A61" s="1696"/>
      <c r="B61" s="1696"/>
      <c r="C61" s="1696"/>
      <c r="D61" s="1696"/>
      <c r="E61" s="1696"/>
      <c r="F61" s="1696"/>
      <c r="G61" s="1696"/>
      <c r="H61" s="1696"/>
      <c r="I61" s="1696"/>
      <c r="J61" s="1696"/>
      <c r="K61" s="1696"/>
      <c r="L61" s="1696"/>
    </row>
    <row r="62" spans="1:12">
      <c r="A62" s="1696"/>
      <c r="B62" s="1696"/>
      <c r="C62" s="1696"/>
      <c r="D62" s="1696"/>
      <c r="E62" s="1696"/>
      <c r="F62" s="1696"/>
      <c r="G62" s="1696"/>
      <c r="H62" s="1696"/>
      <c r="I62" s="1696"/>
      <c r="J62" s="1696"/>
      <c r="K62" s="1696"/>
      <c r="L62" s="1696"/>
    </row>
    <row r="63" spans="1:12">
      <c r="A63" s="1696"/>
      <c r="B63" s="1696"/>
      <c r="C63" s="1696"/>
      <c r="D63" s="1696"/>
      <c r="E63" s="1696"/>
      <c r="F63" s="1696"/>
      <c r="G63" s="1696"/>
      <c r="H63" s="1696"/>
      <c r="I63" s="1696"/>
      <c r="J63" s="1696"/>
      <c r="K63" s="1696"/>
      <c r="L63" s="1696"/>
    </row>
    <row r="64" spans="1:12">
      <c r="A64" s="1696"/>
      <c r="B64" s="1696"/>
      <c r="C64" s="1696"/>
      <c r="D64" s="1696"/>
      <c r="E64" s="1696"/>
      <c r="F64" s="1696"/>
      <c r="G64" s="1696"/>
      <c r="H64" s="1696"/>
      <c r="I64" s="1696"/>
      <c r="J64" s="1696"/>
      <c r="K64" s="1696"/>
      <c r="L64" s="1696"/>
    </row>
    <row r="65" spans="1:12">
      <c r="A65" s="1696"/>
      <c r="B65" s="1696"/>
      <c r="C65" s="1696"/>
      <c r="D65" s="1696"/>
      <c r="E65" s="1696"/>
      <c r="F65" s="1696"/>
      <c r="G65" s="1696"/>
      <c r="H65" s="1696"/>
      <c r="I65" s="1696"/>
      <c r="J65" s="1696"/>
      <c r="K65" s="1696"/>
      <c r="L65" s="1696"/>
    </row>
    <row r="66" spans="1:12">
      <c r="A66" s="1696"/>
      <c r="B66" s="1696"/>
      <c r="C66" s="1696"/>
      <c r="D66" s="1696"/>
      <c r="E66" s="1696"/>
      <c r="F66" s="1696"/>
      <c r="G66" s="1696"/>
      <c r="H66" s="1696"/>
      <c r="I66" s="1696"/>
      <c r="J66" s="1696"/>
      <c r="K66" s="1696"/>
      <c r="L66" s="1696"/>
    </row>
    <row r="67" spans="1:12">
      <c r="A67" s="1696"/>
      <c r="B67" s="1696"/>
      <c r="C67" s="1696"/>
      <c r="D67" s="1696"/>
      <c r="E67" s="1696"/>
      <c r="F67" s="1696"/>
      <c r="G67" s="1696"/>
      <c r="H67" s="1696"/>
      <c r="I67" s="1696"/>
      <c r="J67" s="1696"/>
      <c r="K67" s="1696"/>
      <c r="L67" s="1696"/>
    </row>
    <row r="68" spans="1:12">
      <c r="A68" s="1696"/>
      <c r="B68" s="1696"/>
      <c r="C68" s="1696"/>
      <c r="D68" s="1696"/>
      <c r="E68" s="1696"/>
      <c r="F68" s="1696"/>
      <c r="G68" s="1696"/>
      <c r="H68" s="1696"/>
      <c r="I68" s="1696"/>
      <c r="J68" s="1696"/>
      <c r="K68" s="1696"/>
      <c r="L68" s="1696"/>
    </row>
    <row r="69" spans="1:12">
      <c r="A69" s="1696"/>
      <c r="B69" s="1696"/>
      <c r="C69" s="1696"/>
      <c r="D69" s="1696"/>
      <c r="E69" s="1696"/>
      <c r="F69" s="1696"/>
      <c r="G69" s="1696"/>
      <c r="H69" s="1696"/>
      <c r="I69" s="1696"/>
      <c r="J69" s="1696"/>
      <c r="K69" s="1696"/>
      <c r="L69" s="1696"/>
    </row>
    <row r="70" spans="1:12">
      <c r="A70" s="1696"/>
      <c r="B70" s="1696"/>
      <c r="C70" s="1696"/>
      <c r="D70" s="1696"/>
      <c r="E70" s="1696"/>
      <c r="F70" s="1696"/>
      <c r="G70" s="1696"/>
      <c r="H70" s="1696"/>
      <c r="I70" s="1696"/>
      <c r="J70" s="1696"/>
      <c r="K70" s="1696"/>
      <c r="L70" s="1696"/>
    </row>
    <row r="71" spans="1:12">
      <c r="A71" s="1696"/>
      <c r="B71" s="1696"/>
      <c r="C71" s="1696"/>
      <c r="D71" s="1696"/>
      <c r="E71" s="1696"/>
      <c r="F71" s="1696"/>
      <c r="G71" s="1696"/>
      <c r="H71" s="1696"/>
      <c r="I71" s="1696"/>
      <c r="J71" s="1696"/>
      <c r="K71" s="1696"/>
      <c r="L71" s="1696"/>
    </row>
    <row r="72" spans="1:12">
      <c r="A72" s="1696"/>
      <c r="B72" s="1696"/>
      <c r="C72" s="1696"/>
      <c r="D72" s="1696"/>
      <c r="E72" s="1696"/>
      <c r="F72" s="1696"/>
      <c r="G72" s="1696"/>
      <c r="H72" s="1696"/>
      <c r="I72" s="1696"/>
      <c r="J72" s="1696"/>
      <c r="K72" s="1696"/>
      <c r="L72" s="1696"/>
    </row>
    <row r="73" spans="1:12">
      <c r="A73" s="1696"/>
      <c r="B73" s="1696"/>
      <c r="C73" s="1696"/>
      <c r="D73" s="1696"/>
      <c r="E73" s="1696"/>
      <c r="F73" s="1696"/>
      <c r="G73" s="1696"/>
      <c r="H73" s="1696"/>
      <c r="I73" s="1696"/>
      <c r="J73" s="1696"/>
      <c r="K73" s="1696"/>
      <c r="L73" s="1696"/>
    </row>
    <row r="74" spans="1:12">
      <c r="A74" s="1696"/>
      <c r="B74" s="1696"/>
      <c r="C74" s="1696"/>
      <c r="D74" s="1696"/>
      <c r="E74" s="1696"/>
      <c r="F74" s="1696"/>
      <c r="G74" s="1696"/>
      <c r="H74" s="1696"/>
      <c r="I74" s="1696"/>
      <c r="J74" s="1696"/>
      <c r="K74" s="1696"/>
      <c r="L74" s="1696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7" right="0.54" top="0.37" bottom="0.41" header="0.3" footer="0.3"/>
  <pageSetup scale="96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A2" sqref="A2:C2"/>
    </sheetView>
  </sheetViews>
  <sheetFormatPr defaultRowHeight="12.75"/>
  <cols>
    <col min="1" max="1" width="38.42578125" style="1708" bestFit="1" customWidth="1"/>
    <col min="2" max="2" width="9" style="1708" bestFit="1" customWidth="1"/>
    <col min="3" max="3" width="11.85546875" style="1708" bestFit="1" customWidth="1"/>
    <col min="4" max="16384" width="9.140625" style="1708"/>
  </cols>
  <sheetData>
    <row r="1" spans="1:8">
      <c r="A1" s="2474" t="s">
        <v>1410</v>
      </c>
      <c r="B1" s="2474"/>
      <c r="C1" s="2474"/>
    </row>
    <row r="2" spans="1:8" ht="15.75">
      <c r="A2" s="2093" t="s">
        <v>251</v>
      </c>
      <c r="B2" s="2093"/>
      <c r="C2" s="2093"/>
    </row>
    <row r="3" spans="1:8">
      <c r="A3" s="2475" t="s">
        <v>1409</v>
      </c>
      <c r="B3" s="2475"/>
      <c r="C3" s="2475"/>
    </row>
    <row r="4" spans="1:8" ht="13.5" thickBot="1">
      <c r="A4" s="1712"/>
      <c r="B4" s="1712"/>
      <c r="C4" s="1719" t="s">
        <v>1408</v>
      </c>
      <c r="D4" s="1712"/>
      <c r="E4" s="1712"/>
    </row>
    <row r="5" spans="1:8" ht="39" thickTop="1">
      <c r="A5" s="1800" t="s">
        <v>1407</v>
      </c>
      <c r="B5" s="1718" t="s">
        <v>1406</v>
      </c>
      <c r="C5" s="1717" t="s">
        <v>1405</v>
      </c>
      <c r="D5" s="1712"/>
      <c r="E5" s="1712"/>
    </row>
    <row r="6" spans="1:8" ht="23.25" customHeight="1">
      <c r="A6" s="1911" t="s">
        <v>1404</v>
      </c>
      <c r="B6" s="1912">
        <v>1704.231</v>
      </c>
      <c r="C6" s="1913"/>
      <c r="D6" s="1712"/>
      <c r="E6" s="1712"/>
    </row>
    <row r="7" spans="1:8" ht="23.25" customHeight="1">
      <c r="A7" s="1870" t="s">
        <v>1403</v>
      </c>
      <c r="B7" s="1914">
        <v>887.40899999999999</v>
      </c>
      <c r="C7" s="1915">
        <v>64391</v>
      </c>
      <c r="D7" s="1714"/>
      <c r="E7" s="1714"/>
      <c r="F7" s="136"/>
      <c r="G7" s="136"/>
      <c r="H7" s="136"/>
    </row>
    <row r="8" spans="1:8" ht="23.25" customHeight="1">
      <c r="A8" s="1828" t="s">
        <v>1484</v>
      </c>
      <c r="B8" s="1916">
        <v>276.46899999999999</v>
      </c>
      <c r="C8" s="1917">
        <v>64395</v>
      </c>
      <c r="D8" s="1714"/>
      <c r="E8" s="1714"/>
      <c r="F8" s="136"/>
      <c r="G8" s="1713"/>
      <c r="H8" s="136"/>
    </row>
    <row r="9" spans="1:8" ht="23.25" customHeight="1">
      <c r="A9" s="1828" t="s">
        <v>1485</v>
      </c>
      <c r="B9" s="1916">
        <v>121.34399999999999</v>
      </c>
      <c r="C9" s="1917">
        <v>64404</v>
      </c>
      <c r="D9" s="1714"/>
      <c r="E9" s="1714"/>
      <c r="F9" s="136"/>
      <c r="G9" s="1713"/>
      <c r="H9" s="136"/>
    </row>
    <row r="10" spans="1:8" ht="23.25" customHeight="1">
      <c r="A10" s="1828" t="s">
        <v>1402</v>
      </c>
      <c r="B10" s="1916">
        <v>176</v>
      </c>
      <c r="C10" s="1917">
        <v>64444</v>
      </c>
      <c r="D10" s="1714"/>
      <c r="E10" s="1714"/>
      <c r="F10" s="136"/>
      <c r="G10" s="1713"/>
      <c r="H10" s="136"/>
    </row>
    <row r="11" spans="1:8" ht="23.25" customHeight="1">
      <c r="A11" s="1918" t="s">
        <v>1486</v>
      </c>
      <c r="B11" s="1919">
        <v>243.00899999999999</v>
      </c>
      <c r="C11" s="1920">
        <v>64452</v>
      </c>
      <c r="D11" s="1714"/>
      <c r="E11" s="1714"/>
      <c r="F11" s="136"/>
      <c r="G11" s="1713"/>
      <c r="H11" s="136"/>
    </row>
    <row r="12" spans="1:8" ht="23.25" customHeight="1">
      <c r="A12" s="1911" t="s">
        <v>1401</v>
      </c>
      <c r="B12" s="1912">
        <v>335.11399999999998</v>
      </c>
      <c r="C12" s="1913"/>
      <c r="D12" s="1714"/>
      <c r="E12" s="1714"/>
      <c r="F12" s="136"/>
      <c r="G12" s="1713"/>
      <c r="H12" s="136"/>
    </row>
    <row r="13" spans="1:8" ht="23.25" customHeight="1">
      <c r="A13" s="1918" t="s">
        <v>1487</v>
      </c>
      <c r="B13" s="1919">
        <v>335.11399999999998</v>
      </c>
      <c r="C13" s="1920">
        <v>64437</v>
      </c>
      <c r="D13" s="1714"/>
      <c r="E13" s="1714"/>
      <c r="F13" s="1716"/>
      <c r="G13" s="1715"/>
      <c r="H13" s="136"/>
    </row>
    <row r="14" spans="1:8" ht="23.25" customHeight="1">
      <c r="A14" s="1911" t="s">
        <v>1400</v>
      </c>
      <c r="B14" s="1912">
        <v>1000</v>
      </c>
      <c r="C14" s="1913"/>
      <c r="D14" s="1714"/>
      <c r="E14" s="1714"/>
      <c r="F14" s="1716"/>
      <c r="G14" s="1715"/>
      <c r="H14" s="136"/>
    </row>
    <row r="15" spans="1:8" ht="23.25" customHeight="1">
      <c r="A15" s="1918" t="s">
        <v>1488</v>
      </c>
      <c r="B15" s="1919">
        <v>1000</v>
      </c>
      <c r="C15" s="1920">
        <v>64428</v>
      </c>
      <c r="D15" s="1714"/>
      <c r="E15" s="1714"/>
      <c r="F15" s="1716"/>
      <c r="G15" s="1715"/>
      <c r="H15" s="136"/>
    </row>
    <row r="16" spans="1:8" ht="23.25" customHeight="1">
      <c r="A16" s="1911" t="s">
        <v>1399</v>
      </c>
      <c r="B16" s="1912">
        <v>3400</v>
      </c>
      <c r="C16" s="1913"/>
      <c r="D16" s="1712"/>
      <c r="E16" s="1712"/>
      <c r="F16" s="1711"/>
      <c r="G16" s="1710"/>
    </row>
    <row r="17" spans="1:8" ht="23.25" customHeight="1">
      <c r="A17" s="1921" t="s">
        <v>1489</v>
      </c>
      <c r="B17" s="1922">
        <v>1000</v>
      </c>
      <c r="C17" s="1923">
        <v>64389</v>
      </c>
      <c r="D17" s="1714"/>
      <c r="E17" s="1714"/>
      <c r="F17" s="1716"/>
      <c r="G17" s="1715"/>
      <c r="H17" s="136"/>
    </row>
    <row r="18" spans="1:8" ht="23.25" customHeight="1">
      <c r="A18" s="1921" t="s">
        <v>1490</v>
      </c>
      <c r="B18" s="1922">
        <v>800</v>
      </c>
      <c r="C18" s="1917">
        <v>64422</v>
      </c>
      <c r="D18" s="1712"/>
      <c r="E18" s="1712"/>
      <c r="F18" s="1711"/>
      <c r="G18" s="1710"/>
    </row>
    <row r="19" spans="1:8" ht="23.25" customHeight="1">
      <c r="A19" s="1921" t="s">
        <v>1398</v>
      </c>
      <c r="B19" s="1922">
        <v>400</v>
      </c>
      <c r="C19" s="1923">
        <v>64443</v>
      </c>
      <c r="D19" s="1714"/>
      <c r="E19" s="1714"/>
      <c r="F19" s="136"/>
      <c r="G19" s="1713"/>
      <c r="H19" s="136"/>
    </row>
    <row r="20" spans="1:8" ht="23.25" customHeight="1">
      <c r="A20" s="1918" t="s">
        <v>1397</v>
      </c>
      <c r="B20" s="1919">
        <v>1200</v>
      </c>
      <c r="C20" s="1920">
        <v>64465</v>
      </c>
      <c r="D20" s="1714"/>
      <c r="E20" s="1714"/>
      <c r="F20" s="136"/>
      <c r="G20" s="1713"/>
      <c r="H20" s="136"/>
    </row>
    <row r="21" spans="1:8" ht="23.25" customHeight="1" thickBot="1">
      <c r="A21" s="1924" t="s">
        <v>610</v>
      </c>
      <c r="B21" s="1867">
        <v>6439.3450000000003</v>
      </c>
      <c r="C21" s="1925"/>
      <c r="D21" s="1712"/>
      <c r="E21" s="1712"/>
      <c r="F21" s="1711"/>
      <c r="G21" s="1710"/>
    </row>
    <row r="22" spans="1:8" ht="13.5" thickTop="1">
      <c r="A22" s="1709" t="s">
        <v>1396</v>
      </c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workbookViewId="0">
      <selection activeCell="A2" sqref="A2:L2"/>
    </sheetView>
  </sheetViews>
  <sheetFormatPr defaultRowHeight="12.75"/>
  <cols>
    <col min="1" max="1" width="29.5703125" style="157" customWidth="1"/>
    <col min="2" max="3" width="5.5703125" style="157" bestFit="1" customWidth="1"/>
    <col min="4" max="4" width="8.28515625" style="157" customWidth="1"/>
    <col min="5" max="5" width="10.7109375" style="157" bestFit="1" customWidth="1"/>
    <col min="6" max="6" width="9.42578125" style="157" bestFit="1" customWidth="1"/>
    <col min="7" max="7" width="10.7109375" style="157" bestFit="1" customWidth="1"/>
    <col min="8" max="8" width="9.42578125" style="157" bestFit="1" customWidth="1"/>
    <col min="9" max="9" width="10.7109375" style="157" bestFit="1" customWidth="1"/>
    <col min="10" max="10" width="8.28515625" style="157" bestFit="1" customWidth="1"/>
    <col min="11" max="11" width="6.28515625" style="157" bestFit="1" customWidth="1"/>
    <col min="12" max="12" width="6.7109375" style="157" bestFit="1" customWidth="1"/>
    <col min="13" max="16384" width="9.140625" style="157"/>
  </cols>
  <sheetData>
    <row r="1" spans="1:13">
      <c r="A1" s="2476" t="s">
        <v>1430</v>
      </c>
      <c r="B1" s="2476"/>
      <c r="C1" s="2476"/>
      <c r="D1" s="2476"/>
      <c r="E1" s="2476"/>
      <c r="F1" s="2476"/>
      <c r="G1" s="2476"/>
      <c r="H1" s="2476"/>
      <c r="I1" s="2476"/>
      <c r="J1" s="2476"/>
      <c r="K1" s="2476"/>
      <c r="L1" s="2476"/>
    </row>
    <row r="2" spans="1:13" ht="15.75">
      <c r="A2" s="1942" t="s">
        <v>1429</v>
      </c>
      <c r="B2" s="1942"/>
      <c r="C2" s="1942"/>
      <c r="D2" s="1942"/>
      <c r="E2" s="1942"/>
      <c r="F2" s="1942"/>
      <c r="G2" s="1942"/>
      <c r="H2" s="1942"/>
      <c r="I2" s="1942"/>
      <c r="J2" s="1942"/>
      <c r="K2" s="1942"/>
      <c r="L2" s="1942"/>
    </row>
    <row r="3" spans="1:13" ht="13.5" thickBot="1">
      <c r="A3" s="2477"/>
      <c r="B3" s="2477"/>
      <c r="C3" s="2477"/>
      <c r="D3" s="2477"/>
      <c r="E3" s="2477"/>
      <c r="F3" s="2477"/>
      <c r="G3" s="2477"/>
      <c r="H3" s="2477"/>
      <c r="I3" s="2477"/>
      <c r="J3" s="2477"/>
      <c r="K3" s="2477"/>
      <c r="L3" s="2477"/>
      <c r="M3" s="1700"/>
    </row>
    <row r="4" spans="1:13" ht="20.25" customHeight="1" thickTop="1">
      <c r="A4" s="2478" t="s">
        <v>47</v>
      </c>
      <c r="B4" s="2466" t="s">
        <v>1428</v>
      </c>
      <c r="C4" s="2482"/>
      <c r="D4" s="2467"/>
      <c r="E4" s="2482" t="s">
        <v>1427</v>
      </c>
      <c r="F4" s="2482"/>
      <c r="G4" s="2482"/>
      <c r="H4" s="2482"/>
      <c r="I4" s="2482"/>
      <c r="J4" s="2482"/>
      <c r="K4" s="2482"/>
      <c r="L4" s="2483"/>
    </row>
    <row r="5" spans="1:13">
      <c r="A5" s="2479"/>
      <c r="B5" s="2484" t="s">
        <v>44</v>
      </c>
      <c r="C5" s="2485"/>
      <c r="D5" s="2486"/>
      <c r="E5" s="2487" t="s">
        <v>44</v>
      </c>
      <c r="F5" s="2488"/>
      <c r="G5" s="2488"/>
      <c r="H5" s="2488"/>
      <c r="I5" s="2488"/>
      <c r="J5" s="2488"/>
      <c r="K5" s="2488"/>
      <c r="L5" s="2489"/>
    </row>
    <row r="6" spans="1:13">
      <c r="A6" s="2479"/>
      <c r="B6" s="1734"/>
      <c r="C6" s="1734"/>
      <c r="D6" s="1734"/>
      <c r="E6" s="2487">
        <v>2017</v>
      </c>
      <c r="F6" s="2490"/>
      <c r="G6" s="2472">
        <v>2018</v>
      </c>
      <c r="H6" s="2472"/>
      <c r="I6" s="2472">
        <v>2019</v>
      </c>
      <c r="J6" s="2472"/>
      <c r="K6" s="2472" t="s">
        <v>120</v>
      </c>
      <c r="L6" s="2473"/>
    </row>
    <row r="7" spans="1:13" ht="15.75">
      <c r="A7" s="2480"/>
      <c r="B7" s="1733">
        <v>2017</v>
      </c>
      <c r="C7" s="1733">
        <v>2018</v>
      </c>
      <c r="D7" s="1733">
        <v>2019</v>
      </c>
      <c r="E7" s="1725">
        <v>1</v>
      </c>
      <c r="F7" s="1726">
        <v>2</v>
      </c>
      <c r="G7" s="1695">
        <v>3</v>
      </c>
      <c r="H7" s="1732">
        <v>4</v>
      </c>
      <c r="I7" s="1706">
        <v>5</v>
      </c>
      <c r="J7" s="1706">
        <v>6</v>
      </c>
      <c r="K7" s="1731" t="s">
        <v>1426</v>
      </c>
      <c r="L7" s="1730" t="s">
        <v>1425</v>
      </c>
    </row>
    <row r="8" spans="1:13" ht="15.75">
      <c r="A8" s="2481"/>
      <c r="B8" s="1729"/>
      <c r="C8" s="1728"/>
      <c r="D8" s="1727"/>
      <c r="E8" s="1726" t="s">
        <v>1424</v>
      </c>
      <c r="F8" s="1725" t="s">
        <v>1423</v>
      </c>
      <c r="G8" s="1725" t="s">
        <v>1424</v>
      </c>
      <c r="H8" s="1725" t="s">
        <v>1423</v>
      </c>
      <c r="I8" s="1724" t="s">
        <v>1424</v>
      </c>
      <c r="J8" s="1724" t="s">
        <v>1423</v>
      </c>
      <c r="K8" s="1723">
        <v>1</v>
      </c>
      <c r="L8" s="1722">
        <v>3</v>
      </c>
    </row>
    <row r="9" spans="1:13" ht="23.25" customHeight="1">
      <c r="A9" s="1832" t="s">
        <v>1422</v>
      </c>
      <c r="B9" s="1833">
        <v>151</v>
      </c>
      <c r="C9" s="1833">
        <v>147</v>
      </c>
      <c r="D9" s="1833">
        <v>154</v>
      </c>
      <c r="E9" s="1834">
        <v>1515834.87</v>
      </c>
      <c r="F9" s="1835">
        <v>83.756748084184423</v>
      </c>
      <c r="G9" s="1834">
        <v>1198132.2384919999</v>
      </c>
      <c r="H9" s="1836">
        <v>80.88812658472861</v>
      </c>
      <c r="I9" s="1837">
        <v>1135358.7</v>
      </c>
      <c r="J9" s="1836">
        <v>78.541146615581852</v>
      </c>
      <c r="K9" s="1835">
        <v>-20.958920908581575</v>
      </c>
      <c r="L9" s="1838">
        <v>-5.2392829835718544</v>
      </c>
      <c r="M9" s="847"/>
    </row>
    <row r="10" spans="1:13" ht="23.25" customHeight="1">
      <c r="A10" s="1839" t="s">
        <v>1421</v>
      </c>
      <c r="B10" s="1840">
        <v>27</v>
      </c>
      <c r="C10" s="1841">
        <v>27</v>
      </c>
      <c r="D10" s="1840">
        <v>27</v>
      </c>
      <c r="E10" s="1842">
        <v>951486.78</v>
      </c>
      <c r="F10" s="1843">
        <v>52.57395783347549</v>
      </c>
      <c r="G10" s="1844">
        <v>806821.24397199997</v>
      </c>
      <c r="H10" s="1842">
        <v>54.469996563815101</v>
      </c>
      <c r="I10" s="1842">
        <v>769098.12</v>
      </c>
      <c r="J10" s="1842">
        <v>53.204197232723338</v>
      </c>
      <c r="K10" s="1805">
        <v>-15.204156176294958</v>
      </c>
      <c r="L10" s="1806">
        <v>-4.6755243808762543</v>
      </c>
      <c r="M10" s="847"/>
    </row>
    <row r="11" spans="1:13" ht="23.25" customHeight="1">
      <c r="A11" s="1845" t="s">
        <v>1420</v>
      </c>
      <c r="B11" s="1846">
        <v>71</v>
      </c>
      <c r="C11" s="1847">
        <v>33</v>
      </c>
      <c r="D11" s="1846">
        <v>30</v>
      </c>
      <c r="E11" s="1848">
        <v>211659.23</v>
      </c>
      <c r="F11" s="1849">
        <v>11.695131941912942</v>
      </c>
      <c r="G11" s="1850">
        <v>74940.725202000001</v>
      </c>
      <c r="H11" s="1848">
        <v>5.0593871625725502</v>
      </c>
      <c r="I11" s="1848">
        <v>79772.89</v>
      </c>
      <c r="J11" s="1848">
        <v>5.5184799741603099</v>
      </c>
      <c r="K11" s="1809">
        <v>-64.593689015121157</v>
      </c>
      <c r="L11" s="1810">
        <v>6.4479824354182256</v>
      </c>
      <c r="M11" s="847"/>
    </row>
    <row r="12" spans="1:13" ht="23.25" customHeight="1">
      <c r="A12" s="1845" t="s">
        <v>1419</v>
      </c>
      <c r="B12" s="1846">
        <v>31</v>
      </c>
      <c r="C12" s="1847">
        <v>27</v>
      </c>
      <c r="D12" s="1846">
        <v>25</v>
      </c>
      <c r="E12" s="1848">
        <v>51687.22</v>
      </c>
      <c r="F12" s="1849">
        <v>2.8559532112569879</v>
      </c>
      <c r="G12" s="1850">
        <v>19306.007763000001</v>
      </c>
      <c r="H12" s="1848">
        <v>1.3033843424034737</v>
      </c>
      <c r="I12" s="1850">
        <v>18972.419999999998</v>
      </c>
      <c r="J12" s="1848">
        <v>1.3124624146293127</v>
      </c>
      <c r="K12" s="1809">
        <v>-62.648392072547139</v>
      </c>
      <c r="L12" s="1810">
        <v>-1.7278961403886228</v>
      </c>
      <c r="M12" s="847"/>
    </row>
    <row r="13" spans="1:13" ht="23.25" customHeight="1">
      <c r="A13" s="1845" t="s">
        <v>1418</v>
      </c>
      <c r="B13" s="1809"/>
      <c r="C13" s="1847">
        <v>38</v>
      </c>
      <c r="D13" s="1851">
        <v>50</v>
      </c>
      <c r="E13" s="1819"/>
      <c r="F13" s="1849">
        <v>0</v>
      </c>
      <c r="G13" s="1850">
        <v>92344.597640000007</v>
      </c>
      <c r="H13" s="1848">
        <v>6.2343548260762587</v>
      </c>
      <c r="I13" s="1850">
        <v>95356.47</v>
      </c>
      <c r="J13" s="1848">
        <v>6.5965112972792941</v>
      </c>
      <c r="K13" s="1809" t="s">
        <v>263</v>
      </c>
      <c r="L13" s="1810" t="s">
        <v>263</v>
      </c>
      <c r="M13" s="847"/>
    </row>
    <row r="14" spans="1:13" ht="23.25" customHeight="1">
      <c r="A14" s="1852" t="s">
        <v>1417</v>
      </c>
      <c r="B14" s="1853">
        <v>22</v>
      </c>
      <c r="C14" s="1853">
        <v>22</v>
      </c>
      <c r="D14" s="1853">
        <v>22</v>
      </c>
      <c r="E14" s="1854">
        <v>301001.64</v>
      </c>
      <c r="F14" s="1855">
        <v>16.631705097539001</v>
      </c>
      <c r="G14" s="1854">
        <v>204719.66391499998</v>
      </c>
      <c r="H14" s="1856">
        <v>13.82100368986122</v>
      </c>
      <c r="I14" s="1856">
        <v>172158.8</v>
      </c>
      <c r="J14" s="1856">
        <v>11.909495696789598</v>
      </c>
      <c r="K14" s="1857">
        <v>-31.987193187718191</v>
      </c>
      <c r="L14" s="1858">
        <v>-15.90509836344755</v>
      </c>
      <c r="M14" s="847"/>
    </row>
    <row r="15" spans="1:13" ht="23.25" customHeight="1">
      <c r="A15" s="1859" t="s">
        <v>1416</v>
      </c>
      <c r="B15" s="1833">
        <v>18</v>
      </c>
      <c r="C15" s="1833">
        <v>18</v>
      </c>
      <c r="D15" s="1833">
        <v>19</v>
      </c>
      <c r="E15" s="1834">
        <v>45261.11</v>
      </c>
      <c r="F15" s="1860">
        <v>2.5008815031947118</v>
      </c>
      <c r="G15" s="1834">
        <v>39842.732484</v>
      </c>
      <c r="H15" s="1836">
        <v>2.6898566661586321</v>
      </c>
      <c r="I15" s="1837">
        <v>59166.23</v>
      </c>
      <c r="J15" s="1836">
        <v>4.092965108842904</v>
      </c>
      <c r="K15" s="1835">
        <v>-11.971375682125341</v>
      </c>
      <c r="L15" s="1838">
        <v>48.499428405820083</v>
      </c>
      <c r="M15" s="847"/>
    </row>
    <row r="16" spans="1:13" ht="23.25" customHeight="1">
      <c r="A16" s="1859" t="s">
        <v>1415</v>
      </c>
      <c r="B16" s="1833">
        <v>4</v>
      </c>
      <c r="C16" s="1833">
        <v>4</v>
      </c>
      <c r="D16" s="1833">
        <v>4</v>
      </c>
      <c r="E16" s="1834">
        <v>31956.85</v>
      </c>
      <c r="F16" s="1860">
        <v>1.7657608279020978</v>
      </c>
      <c r="G16" s="1834">
        <v>24515.429775000001</v>
      </c>
      <c r="H16" s="1836">
        <v>1.6550820712537446</v>
      </c>
      <c r="I16" s="1837">
        <v>23683.96</v>
      </c>
      <c r="J16" s="1836">
        <v>1.6383944341093049</v>
      </c>
      <c r="K16" s="1835">
        <v>-23.285837699898451</v>
      </c>
      <c r="L16" s="1838">
        <v>-3.391618187529815</v>
      </c>
      <c r="M16" s="847"/>
    </row>
    <row r="17" spans="1:12" ht="23.25" customHeight="1">
      <c r="A17" s="1859" t="s">
        <v>1414</v>
      </c>
      <c r="B17" s="1833">
        <v>4</v>
      </c>
      <c r="C17" s="1833">
        <v>4</v>
      </c>
      <c r="D17" s="1833">
        <v>4</v>
      </c>
      <c r="E17" s="1834">
        <v>1292.45</v>
      </c>
      <c r="F17" s="1860">
        <v>7.1413721378110376E-2</v>
      </c>
      <c r="G17" s="1834">
        <v>1360.2880520000001</v>
      </c>
      <c r="H17" s="1836">
        <v>9.1835565897432095E-2</v>
      </c>
      <c r="I17" s="1837">
        <v>1688.26</v>
      </c>
      <c r="J17" s="1836">
        <v>0.11678941305969842</v>
      </c>
      <c r="K17" s="1835">
        <v>5.2487950791133073</v>
      </c>
      <c r="L17" s="1838">
        <v>24.110477741665832</v>
      </c>
    </row>
    <row r="18" spans="1:12" ht="23.25" customHeight="1">
      <c r="A18" s="1861" t="s">
        <v>1413</v>
      </c>
      <c r="B18" s="1833">
        <v>16</v>
      </c>
      <c r="C18" s="1833">
        <v>21</v>
      </c>
      <c r="D18" s="1833">
        <v>32</v>
      </c>
      <c r="E18" s="1834">
        <v>80244.100000000006</v>
      </c>
      <c r="F18" s="1860">
        <v>4.4338502840630021</v>
      </c>
      <c r="G18" s="1834">
        <v>63511.064187000004</v>
      </c>
      <c r="H18" s="1836">
        <v>4.287749577588202</v>
      </c>
      <c r="I18" s="1837">
        <v>93320.03</v>
      </c>
      <c r="J18" s="1836">
        <v>6.4556357020917678</v>
      </c>
      <c r="K18" s="1835">
        <v>-20.852668062823312</v>
      </c>
      <c r="L18" s="1838">
        <v>46.935075320469224</v>
      </c>
    </row>
    <row r="19" spans="1:12" ht="23.25" customHeight="1">
      <c r="A19" s="1859" t="s">
        <v>624</v>
      </c>
      <c r="B19" s="1833">
        <v>3</v>
      </c>
      <c r="C19" s="1833">
        <v>4</v>
      </c>
      <c r="D19" s="1833">
        <v>4</v>
      </c>
      <c r="E19" s="1834">
        <v>135216.88</v>
      </c>
      <c r="F19" s="1860">
        <v>7.4713455792776395</v>
      </c>
      <c r="G19" s="1834">
        <v>153859.64386975</v>
      </c>
      <c r="H19" s="1836">
        <v>10.387349534373371</v>
      </c>
      <c r="I19" s="1837">
        <v>132341.93</v>
      </c>
      <c r="J19" s="1836">
        <v>9.1550687263144859</v>
      </c>
      <c r="K19" s="1835">
        <v>13.787305157277686</v>
      </c>
      <c r="L19" s="1838">
        <v>-13.985287713239373</v>
      </c>
    </row>
    <row r="20" spans="1:12" ht="23.25" customHeight="1" thickBot="1">
      <c r="A20" s="1862" t="s">
        <v>623</v>
      </c>
      <c r="B20" s="1863">
        <v>196</v>
      </c>
      <c r="C20" s="1863">
        <v>198</v>
      </c>
      <c r="D20" s="1863">
        <v>217</v>
      </c>
      <c r="E20" s="1864">
        <v>1809806.2600000002</v>
      </c>
      <c r="F20" s="1865">
        <v>99.999999999999972</v>
      </c>
      <c r="G20" s="1864">
        <v>1481221.3968597502</v>
      </c>
      <c r="H20" s="1865">
        <v>99.999999999999986</v>
      </c>
      <c r="I20" s="1866">
        <v>1445559.1099999999</v>
      </c>
      <c r="J20" s="1867">
        <v>100</v>
      </c>
      <c r="K20" s="1868">
        <v>-18.15580321510491</v>
      </c>
      <c r="L20" s="1869">
        <v>-2.4076270391013708</v>
      </c>
    </row>
    <row r="21" spans="1:12" ht="13.5" thickTop="1">
      <c r="A21" s="1702" t="s">
        <v>1412</v>
      </c>
      <c r="B21" s="1702"/>
      <c r="C21" s="1696"/>
      <c r="D21" s="1701"/>
      <c r="E21" s="1696"/>
      <c r="F21" s="1696"/>
      <c r="G21" s="1696"/>
      <c r="H21" s="1696"/>
      <c r="I21" s="1721"/>
      <c r="J21" s="1696"/>
      <c r="K21" s="1696"/>
      <c r="L21" s="1696"/>
    </row>
    <row r="22" spans="1:12">
      <c r="A22" s="157" t="s">
        <v>1411</v>
      </c>
      <c r="I22" s="846"/>
    </row>
    <row r="23" spans="1:12">
      <c r="J23" s="846"/>
    </row>
    <row r="25" spans="1:12">
      <c r="D25" s="157" t="s">
        <v>263</v>
      </c>
    </row>
    <row r="26" spans="1:12">
      <c r="F26" s="1720"/>
      <c r="J26" s="846"/>
    </row>
    <row r="27" spans="1:12">
      <c r="J27" s="846"/>
    </row>
    <row r="28" spans="1:12">
      <c r="J28" s="846"/>
    </row>
    <row r="29" spans="1:12">
      <c r="J29" s="846"/>
    </row>
    <row r="30" spans="1:12">
      <c r="J30" s="846"/>
      <c r="K30" s="846"/>
    </row>
    <row r="31" spans="1:12">
      <c r="K31" s="846"/>
    </row>
    <row r="32" spans="1:12">
      <c r="J32" s="846"/>
      <c r="K32" s="846"/>
    </row>
    <row r="33" spans="10:11">
      <c r="J33" s="846"/>
      <c r="K33" s="846"/>
    </row>
    <row r="34" spans="10:11">
      <c r="J34" s="846"/>
      <c r="K34" s="846"/>
    </row>
    <row r="35" spans="10:11">
      <c r="J35" s="846"/>
      <c r="K35" s="846"/>
    </row>
    <row r="36" spans="10:11">
      <c r="K36" s="846"/>
    </row>
    <row r="38" spans="10:11">
      <c r="J38" s="846"/>
    </row>
  </sheetData>
  <mergeCells count="12"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  <mergeCell ref="K6:L6"/>
    <mergeCell ref="E6:F6"/>
  </mergeCells>
  <pageMargins left="0.7" right="0.7" top="0.75" bottom="0.75" header="0.3" footer="0.3"/>
  <pageSetup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6"/>
  <sheetViews>
    <sheetView showGridLines="0" workbookViewId="0">
      <selection activeCell="A2" sqref="A2:J2"/>
    </sheetView>
  </sheetViews>
  <sheetFormatPr defaultRowHeight="12.75"/>
  <cols>
    <col min="1" max="1" width="37.42578125" style="1735" customWidth="1"/>
    <col min="2" max="2" width="7.5703125" style="1735" bestFit="1" customWidth="1"/>
    <col min="3" max="8" width="7.28515625" style="1735" bestFit="1" customWidth="1"/>
    <col min="9" max="10" width="7.7109375" style="1735" bestFit="1" customWidth="1"/>
    <col min="11" max="16384" width="9.140625" style="1735"/>
  </cols>
  <sheetData>
    <row r="1" spans="1:14">
      <c r="A1" s="2491" t="s">
        <v>1449</v>
      </c>
      <c r="B1" s="2491"/>
      <c r="C1" s="2491"/>
      <c r="D1" s="2491"/>
      <c r="E1" s="2491"/>
      <c r="F1" s="2491"/>
      <c r="G1" s="2491"/>
      <c r="H1" s="2491"/>
      <c r="I1" s="2491"/>
      <c r="J1" s="2491"/>
      <c r="K1" s="1771"/>
      <c r="L1" s="1771"/>
      <c r="M1" s="1771"/>
      <c r="N1" s="1771"/>
    </row>
    <row r="2" spans="1:14" ht="15.75">
      <c r="A2" s="2093" t="s">
        <v>253</v>
      </c>
      <c r="B2" s="2093"/>
      <c r="C2" s="2093"/>
      <c r="D2" s="2093"/>
      <c r="E2" s="2093"/>
      <c r="F2" s="2093"/>
      <c r="G2" s="2093"/>
      <c r="H2" s="2093"/>
      <c r="I2" s="2093"/>
      <c r="J2" s="2093"/>
      <c r="K2" s="1771"/>
      <c r="L2" s="1771"/>
      <c r="M2" s="1771"/>
      <c r="N2" s="1771"/>
    </row>
    <row r="3" spans="1:14">
      <c r="A3" s="2477" t="s">
        <v>1448</v>
      </c>
      <c r="B3" s="2477"/>
      <c r="C3" s="2477"/>
      <c r="D3" s="2477"/>
      <c r="E3" s="2477"/>
      <c r="F3" s="2477"/>
      <c r="G3" s="2477"/>
      <c r="H3" s="2477"/>
      <c r="I3" s="2477"/>
      <c r="J3" s="2477"/>
      <c r="K3" s="1768"/>
      <c r="L3" s="1770"/>
      <c r="M3" s="1768"/>
      <c r="N3" s="1768"/>
    </row>
    <row r="4" spans="1:14" ht="13.5" thickBot="1">
      <c r="A4" s="2477"/>
      <c r="B4" s="2477"/>
      <c r="C4" s="2477"/>
      <c r="D4" s="2477"/>
      <c r="E4" s="2477"/>
      <c r="F4" s="2477"/>
      <c r="G4" s="2477"/>
      <c r="H4" s="2477"/>
      <c r="I4" s="2477"/>
      <c r="J4" s="2477"/>
      <c r="K4" s="1768"/>
      <c r="L4" s="1768"/>
      <c r="M4" s="1768"/>
      <c r="N4" s="1768"/>
    </row>
    <row r="5" spans="1:14" ht="13.5" thickTop="1">
      <c r="A5" s="2464" t="s">
        <v>1447</v>
      </c>
      <c r="B5" s="1769" t="s">
        <v>46</v>
      </c>
      <c r="C5" s="2493" t="s">
        <v>45</v>
      </c>
      <c r="D5" s="2493"/>
      <c r="E5" s="2493"/>
      <c r="F5" s="2493" t="s">
        <v>58</v>
      </c>
      <c r="G5" s="2493"/>
      <c r="H5" s="2493"/>
      <c r="I5" s="2468" t="s">
        <v>120</v>
      </c>
      <c r="J5" s="2469"/>
      <c r="K5" s="1768"/>
    </row>
    <row r="6" spans="1:14">
      <c r="A6" s="2465"/>
      <c r="B6" s="1767" t="s">
        <v>1444</v>
      </c>
      <c r="C6" s="1706" t="s">
        <v>1446</v>
      </c>
      <c r="D6" s="1767" t="s">
        <v>1445</v>
      </c>
      <c r="E6" s="1767" t="s">
        <v>1444</v>
      </c>
      <c r="F6" s="1706" t="s">
        <v>1446</v>
      </c>
      <c r="G6" s="1767" t="s">
        <v>1445</v>
      </c>
      <c r="H6" s="1767" t="s">
        <v>1444</v>
      </c>
      <c r="I6" s="2494" t="s">
        <v>1443</v>
      </c>
      <c r="J6" s="2495" t="s">
        <v>1442</v>
      </c>
      <c r="K6" s="1764"/>
    </row>
    <row r="7" spans="1:14" ht="15.75">
      <c r="A7" s="2492"/>
      <c r="B7" s="1695">
        <v>1</v>
      </c>
      <c r="C7" s="1694">
        <v>2</v>
      </c>
      <c r="D7" s="1694">
        <v>3</v>
      </c>
      <c r="E7" s="1695">
        <v>4</v>
      </c>
      <c r="F7" s="1694">
        <v>5</v>
      </c>
      <c r="G7" s="1694">
        <v>6</v>
      </c>
      <c r="H7" s="1695">
        <v>7</v>
      </c>
      <c r="I7" s="2494"/>
      <c r="J7" s="2495"/>
      <c r="K7" s="1766"/>
      <c r="L7" s="1764"/>
      <c r="M7" s="1765"/>
      <c r="N7" s="1764"/>
    </row>
    <row r="8" spans="1:14" ht="24.75" customHeight="1">
      <c r="A8" s="1870" t="s">
        <v>1301</v>
      </c>
      <c r="B8" s="1871">
        <v>1347.51</v>
      </c>
      <c r="C8" s="1872">
        <v>1134.2</v>
      </c>
      <c r="D8" s="1872">
        <v>1065.04</v>
      </c>
      <c r="E8" s="1872">
        <v>1100.3499999999999</v>
      </c>
      <c r="F8" s="1872">
        <v>1073.2107000000001</v>
      </c>
      <c r="G8" s="1872">
        <v>1032.3341</v>
      </c>
      <c r="H8" s="1872">
        <v>1044.7907</v>
      </c>
      <c r="I8" s="1763">
        <v>-18.34197890924743</v>
      </c>
      <c r="J8" s="1762">
        <v>-5.0492388785386311</v>
      </c>
      <c r="L8" s="1759"/>
      <c r="M8" s="1759"/>
      <c r="N8" s="1759"/>
    </row>
    <row r="9" spans="1:14" ht="24.75" customHeight="1">
      <c r="A9" s="1828" t="s">
        <v>1300</v>
      </c>
      <c r="B9" s="1873">
        <v>1900.44</v>
      </c>
      <c r="C9" s="1874">
        <v>1554.88</v>
      </c>
      <c r="D9" s="1874">
        <v>1454.98</v>
      </c>
      <c r="E9" s="1874">
        <v>1486.49</v>
      </c>
      <c r="F9" s="1874">
        <v>1578.7850000000001</v>
      </c>
      <c r="G9" s="1874">
        <v>1538.7138</v>
      </c>
      <c r="H9" s="1874">
        <v>1556.7924</v>
      </c>
      <c r="I9" s="1761">
        <v>-21.781797899433812</v>
      </c>
      <c r="J9" s="1760">
        <v>4.7294230031819922</v>
      </c>
      <c r="L9" s="1759"/>
      <c r="M9" s="1759"/>
      <c r="N9" s="1759"/>
    </row>
    <row r="10" spans="1:14" ht="24.75" customHeight="1">
      <c r="A10" s="1828" t="s">
        <v>1441</v>
      </c>
      <c r="B10" s="1873">
        <v>8496.8799999999992</v>
      </c>
      <c r="C10" s="1874"/>
      <c r="D10" s="1874"/>
      <c r="E10" s="1874"/>
      <c r="F10" s="1875" t="s">
        <v>263</v>
      </c>
      <c r="G10" s="1875" t="s">
        <v>263</v>
      </c>
      <c r="H10" s="1875" t="s">
        <v>263</v>
      </c>
      <c r="I10" s="1761">
        <v>-100</v>
      </c>
      <c r="J10" s="1760" t="s">
        <v>263</v>
      </c>
      <c r="L10" s="1759"/>
      <c r="M10" s="1759"/>
      <c r="N10" s="1759"/>
    </row>
    <row r="11" spans="1:14" ht="24.75" customHeight="1">
      <c r="A11" s="1828" t="s">
        <v>1440</v>
      </c>
      <c r="B11" s="1809"/>
      <c r="C11" s="1875">
        <v>5760.05</v>
      </c>
      <c r="D11" s="1875">
        <v>5496.88</v>
      </c>
      <c r="E11" s="1875">
        <v>5564.78</v>
      </c>
      <c r="F11" s="1874">
        <v>5223.9949999999999</v>
      </c>
      <c r="G11" s="1874">
        <v>4969.8922000000002</v>
      </c>
      <c r="H11" s="1874">
        <v>5005.0630000000001</v>
      </c>
      <c r="I11" s="1761" t="s">
        <v>263</v>
      </c>
      <c r="J11" s="1760" t="s">
        <v>263</v>
      </c>
      <c r="L11" s="1759"/>
      <c r="M11" s="1759"/>
      <c r="N11" s="1759"/>
    </row>
    <row r="12" spans="1:14" ht="24.75" customHeight="1">
      <c r="A12" s="1828" t="s">
        <v>1439</v>
      </c>
      <c r="B12" s="1809"/>
      <c r="C12" s="1875">
        <v>6131.03</v>
      </c>
      <c r="D12" s="1875">
        <v>5636.26</v>
      </c>
      <c r="E12" s="1875">
        <v>5784.85</v>
      </c>
      <c r="F12" s="1874">
        <v>4503.2795999999998</v>
      </c>
      <c r="G12" s="1874">
        <v>4149.4766</v>
      </c>
      <c r="H12" s="1874">
        <v>4243.3964999999998</v>
      </c>
      <c r="I12" s="1761" t="s">
        <v>263</v>
      </c>
      <c r="J12" s="1760" t="s">
        <v>263</v>
      </c>
      <c r="L12" s="1759"/>
      <c r="M12" s="1759"/>
      <c r="N12" s="1759"/>
    </row>
    <row r="13" spans="1:14" ht="24.75" customHeight="1">
      <c r="A13" s="1828" t="s">
        <v>1299</v>
      </c>
      <c r="B13" s="1876">
        <v>781.48</v>
      </c>
      <c r="C13" s="1874">
        <v>621.47</v>
      </c>
      <c r="D13" s="1874">
        <v>602.02</v>
      </c>
      <c r="E13" s="1874">
        <v>614.59</v>
      </c>
      <c r="F13" s="1874">
        <v>574.90380000000005</v>
      </c>
      <c r="G13" s="1874">
        <v>562.05430000000001</v>
      </c>
      <c r="H13" s="1874">
        <v>570.17139999999995</v>
      </c>
      <c r="I13" s="1761">
        <v>-21.355632901673744</v>
      </c>
      <c r="J13" s="1760">
        <v>-7.2273548219138064</v>
      </c>
      <c r="L13" s="1759"/>
      <c r="M13" s="1759"/>
      <c r="N13" s="1759"/>
    </row>
    <row r="14" spans="1:14" ht="24.75" customHeight="1">
      <c r="A14" s="1828" t="s">
        <v>1438</v>
      </c>
      <c r="B14" s="1877"/>
      <c r="C14" s="1874">
        <v>1552.91</v>
      </c>
      <c r="D14" s="1874">
        <v>1463.3</v>
      </c>
      <c r="E14" s="1874">
        <v>1482.94</v>
      </c>
      <c r="F14" s="1874">
        <v>1500.0052000000001</v>
      </c>
      <c r="G14" s="1874">
        <v>1443.0607</v>
      </c>
      <c r="H14" s="1874">
        <v>1459.5255999999999</v>
      </c>
      <c r="I14" s="1761" t="s">
        <v>263</v>
      </c>
      <c r="J14" s="1760">
        <v>-1.5789175556664503</v>
      </c>
      <c r="L14" s="1759"/>
      <c r="M14" s="1759"/>
      <c r="N14" s="1759"/>
    </row>
    <row r="15" spans="1:14" ht="24.75" customHeight="1">
      <c r="A15" s="1828" t="s">
        <v>1416</v>
      </c>
      <c r="B15" s="1878">
        <v>2550.9699999999998</v>
      </c>
      <c r="C15" s="1874">
        <v>2345.85</v>
      </c>
      <c r="D15" s="1874">
        <v>2221.25</v>
      </c>
      <c r="E15" s="1874">
        <v>2245.58</v>
      </c>
      <c r="F15" s="1874">
        <v>2547.9132</v>
      </c>
      <c r="G15" s="1874">
        <v>2360.4706000000001</v>
      </c>
      <c r="H15" s="1874">
        <v>2417.6181000000001</v>
      </c>
      <c r="I15" s="1761">
        <v>-11.971524557325253</v>
      </c>
      <c r="J15" s="1760">
        <v>7.6611877555019277</v>
      </c>
      <c r="L15" s="1759"/>
      <c r="M15" s="1759"/>
      <c r="N15" s="1759"/>
    </row>
    <row r="16" spans="1:14" ht="24.75" customHeight="1">
      <c r="A16" s="1828" t="s">
        <v>1415</v>
      </c>
      <c r="B16" s="1878">
        <v>2418.38</v>
      </c>
      <c r="C16" s="1874">
        <v>1920.7</v>
      </c>
      <c r="D16" s="1874">
        <v>1793.47</v>
      </c>
      <c r="E16" s="1874">
        <v>1854.23</v>
      </c>
      <c r="F16" s="1874">
        <v>1959.4568999999999</v>
      </c>
      <c r="G16" s="1874">
        <v>1789.1125</v>
      </c>
      <c r="H16" s="1874">
        <v>1791.3396</v>
      </c>
      <c r="I16" s="1761">
        <v>-23.327599467412071</v>
      </c>
      <c r="J16" s="1760">
        <v>-3.3917259455407418</v>
      </c>
      <c r="L16" s="1759"/>
      <c r="M16" s="1759"/>
      <c r="N16" s="1759"/>
    </row>
    <row r="17" spans="1:256" ht="24.75" customHeight="1">
      <c r="A17" s="1828" t="s">
        <v>1414</v>
      </c>
      <c r="B17" s="1878">
        <v>222.13</v>
      </c>
      <c r="C17" s="1874">
        <v>233.85</v>
      </c>
      <c r="D17" s="1874">
        <v>211.89</v>
      </c>
      <c r="E17" s="1874">
        <v>233.85</v>
      </c>
      <c r="F17" s="1874">
        <v>299.69159999999999</v>
      </c>
      <c r="G17" s="1874">
        <v>285.5111</v>
      </c>
      <c r="H17" s="1874">
        <v>290.23020000000002</v>
      </c>
      <c r="I17" s="1761">
        <v>5.2761896186917596</v>
      </c>
      <c r="J17" s="1760">
        <v>24.109557408595279</v>
      </c>
      <c r="L17" s="1759"/>
      <c r="M17" s="1759"/>
      <c r="N17" s="1759"/>
    </row>
    <row r="18" spans="1:256" ht="24.75" customHeight="1">
      <c r="A18" s="1879" t="s">
        <v>1413</v>
      </c>
      <c r="B18" s="1880">
        <v>1859.73</v>
      </c>
      <c r="C18" s="1881">
        <v>1436.81</v>
      </c>
      <c r="D18" s="1881">
        <v>1360.47</v>
      </c>
      <c r="E18" s="1881">
        <v>1360.47</v>
      </c>
      <c r="F18" s="1881">
        <v>975.41459999999995</v>
      </c>
      <c r="G18" s="1881">
        <v>918.89290000000005</v>
      </c>
      <c r="H18" s="1881">
        <v>945.83839999999998</v>
      </c>
      <c r="I18" s="1758">
        <v>-26.845832459550579</v>
      </c>
      <c r="J18" s="1757">
        <v>-30.477085124993579</v>
      </c>
      <c r="L18" s="1756"/>
      <c r="M18" s="1756"/>
      <c r="N18" s="1756"/>
    </row>
    <row r="19" spans="1:256" ht="24.75" customHeight="1">
      <c r="A19" s="1882" t="s">
        <v>624</v>
      </c>
      <c r="B19" s="1883">
        <v>782.03</v>
      </c>
      <c r="C19" s="1884">
        <v>759.07</v>
      </c>
      <c r="D19" s="1884">
        <v>730</v>
      </c>
      <c r="E19" s="1884">
        <v>744.74</v>
      </c>
      <c r="F19" s="1884">
        <v>656.98140000000001</v>
      </c>
      <c r="G19" s="1884">
        <v>635.89869999999996</v>
      </c>
      <c r="H19" s="1884">
        <v>640.58879999999999</v>
      </c>
      <c r="I19" s="1755">
        <v>-4.7683592701047246</v>
      </c>
      <c r="J19" s="1754">
        <v>-13.984907484491231</v>
      </c>
      <c r="L19" s="1756"/>
      <c r="M19" s="1756"/>
      <c r="N19" s="1756"/>
    </row>
    <row r="20" spans="1:256" ht="24.75" customHeight="1">
      <c r="A20" s="1882" t="s">
        <v>1437</v>
      </c>
      <c r="B20" s="1883">
        <v>1559.18</v>
      </c>
      <c r="C20" s="1884">
        <v>1280.05</v>
      </c>
      <c r="D20" s="1884">
        <v>1214.3599999999999</v>
      </c>
      <c r="E20" s="1884">
        <v>1241.6300000000001</v>
      </c>
      <c r="F20" s="1884">
        <v>1173.4265</v>
      </c>
      <c r="G20" s="1884">
        <v>1125.1470999999999</v>
      </c>
      <c r="H20" s="1884">
        <v>1137.7501</v>
      </c>
      <c r="I20" s="1755">
        <v>-20.366474685411561</v>
      </c>
      <c r="J20" s="1754">
        <v>-8.3664135048283441</v>
      </c>
      <c r="K20" s="1748"/>
      <c r="L20" s="1747"/>
      <c r="M20" s="1747"/>
      <c r="N20" s="1747"/>
    </row>
    <row r="21" spans="1:256" ht="24.75" customHeight="1">
      <c r="A21" s="1753" t="s">
        <v>1436</v>
      </c>
      <c r="B21" s="1752">
        <v>328.34</v>
      </c>
      <c r="C21" s="1751">
        <v>272.22000000000003</v>
      </c>
      <c r="D21" s="1751">
        <v>257.52999999999997</v>
      </c>
      <c r="E21" s="1751">
        <v>264.10000000000002</v>
      </c>
      <c r="F21" s="1751">
        <v>255.70050000000001</v>
      </c>
      <c r="G21" s="1751">
        <v>246.33949999999999</v>
      </c>
      <c r="H21" s="1751">
        <v>249.12200000000001</v>
      </c>
      <c r="I21" s="1750">
        <v>-19.565084972893942</v>
      </c>
      <c r="J21" s="1749">
        <v>-5.6713366149185873</v>
      </c>
      <c r="K21" s="1748"/>
      <c r="L21" s="1747"/>
      <c r="M21" s="1747"/>
      <c r="N21" s="1747"/>
      <c r="O21" s="1737"/>
      <c r="P21" s="1737"/>
      <c r="Q21" s="1737"/>
      <c r="R21" s="1737"/>
      <c r="S21" s="1737"/>
      <c r="T21" s="1737"/>
      <c r="U21" s="1737"/>
      <c r="V21" s="1737"/>
      <c r="W21" s="1737"/>
      <c r="X21" s="1737"/>
      <c r="Y21" s="1737"/>
      <c r="Z21" s="1737"/>
      <c r="AA21" s="1737"/>
      <c r="AB21" s="1737"/>
      <c r="AC21" s="1737"/>
      <c r="AD21" s="1737"/>
      <c r="AE21" s="1737"/>
      <c r="AF21" s="1737"/>
      <c r="AG21" s="1737"/>
      <c r="AH21" s="1737"/>
      <c r="AI21" s="1737"/>
      <c r="AJ21" s="1737"/>
      <c r="AK21" s="1737"/>
      <c r="AL21" s="1737"/>
      <c r="AM21" s="1737"/>
      <c r="AN21" s="1737"/>
      <c r="AO21" s="1737"/>
      <c r="AP21" s="1737"/>
      <c r="AQ21" s="1737"/>
      <c r="AR21" s="1737"/>
      <c r="AS21" s="1737"/>
      <c r="AT21" s="1737"/>
      <c r="AU21" s="1737"/>
      <c r="AV21" s="1737"/>
      <c r="AW21" s="1737"/>
      <c r="AX21" s="1737"/>
      <c r="AY21" s="1737"/>
      <c r="AZ21" s="1737"/>
      <c r="BA21" s="1737"/>
      <c r="BB21" s="1737"/>
      <c r="BC21" s="1737"/>
      <c r="BD21" s="1737"/>
      <c r="BE21" s="1737"/>
      <c r="BF21" s="1737"/>
      <c r="BG21" s="1737"/>
      <c r="BH21" s="1737"/>
      <c r="BI21" s="1737"/>
      <c r="BJ21" s="1737"/>
      <c r="BK21" s="1737"/>
      <c r="BL21" s="1737"/>
      <c r="BM21" s="1737"/>
      <c r="BN21" s="1737"/>
      <c r="BO21" s="1737"/>
      <c r="BP21" s="1737"/>
      <c r="BQ21" s="1737"/>
      <c r="BR21" s="1737"/>
      <c r="BS21" s="1737"/>
      <c r="BT21" s="1737"/>
      <c r="BU21" s="1737"/>
      <c r="BV21" s="1737"/>
      <c r="BW21" s="1737"/>
      <c r="BX21" s="1737"/>
      <c r="BY21" s="1737"/>
      <c r="BZ21" s="1737"/>
      <c r="CA21" s="1737"/>
      <c r="CB21" s="1737"/>
      <c r="CC21" s="1737"/>
      <c r="CD21" s="1737"/>
      <c r="CE21" s="1737"/>
      <c r="CF21" s="1737"/>
      <c r="CG21" s="1737"/>
      <c r="CH21" s="1737"/>
      <c r="CI21" s="1737"/>
      <c r="CJ21" s="1737"/>
      <c r="CK21" s="1737"/>
      <c r="CL21" s="1737"/>
      <c r="CM21" s="1737"/>
      <c r="CN21" s="1737"/>
      <c r="CO21" s="1737"/>
      <c r="CP21" s="1737"/>
      <c r="CQ21" s="1737"/>
      <c r="CR21" s="1737"/>
      <c r="CS21" s="1737"/>
      <c r="CT21" s="1737"/>
      <c r="CU21" s="1737"/>
      <c r="CV21" s="1737"/>
      <c r="CW21" s="1737"/>
      <c r="CX21" s="1737"/>
      <c r="CY21" s="1737"/>
      <c r="CZ21" s="1737"/>
      <c r="DA21" s="1737"/>
      <c r="DB21" s="1737"/>
      <c r="DC21" s="1737"/>
      <c r="DD21" s="1737"/>
      <c r="DE21" s="1737"/>
      <c r="DF21" s="1737"/>
      <c r="DG21" s="1737"/>
      <c r="DH21" s="1737"/>
      <c r="DI21" s="1737"/>
      <c r="DJ21" s="1737"/>
      <c r="DK21" s="1737"/>
      <c r="DL21" s="1737"/>
      <c r="DM21" s="1737"/>
      <c r="DN21" s="1737"/>
      <c r="DO21" s="1737"/>
      <c r="DP21" s="1737"/>
      <c r="DQ21" s="1737"/>
      <c r="DR21" s="1737"/>
      <c r="DS21" s="1737"/>
      <c r="DT21" s="1737"/>
      <c r="DU21" s="1737"/>
      <c r="DV21" s="1737"/>
      <c r="DW21" s="1737"/>
      <c r="DX21" s="1737"/>
      <c r="DY21" s="1737"/>
      <c r="DZ21" s="1737"/>
      <c r="EA21" s="1737"/>
      <c r="EB21" s="1737"/>
      <c r="EC21" s="1737"/>
      <c r="ED21" s="1737"/>
      <c r="EE21" s="1737"/>
      <c r="EF21" s="1737"/>
      <c r="EG21" s="1737"/>
      <c r="EH21" s="1737"/>
      <c r="EI21" s="1737"/>
      <c r="EJ21" s="1737"/>
      <c r="EK21" s="1737"/>
      <c r="EL21" s="1737"/>
      <c r="EM21" s="1737"/>
      <c r="EN21" s="1737"/>
      <c r="EO21" s="1737"/>
      <c r="EP21" s="1737"/>
      <c r="EQ21" s="1737"/>
      <c r="ER21" s="1737"/>
      <c r="ES21" s="1737"/>
      <c r="ET21" s="1737"/>
      <c r="EU21" s="1737"/>
      <c r="EV21" s="1737"/>
      <c r="EW21" s="1737"/>
      <c r="EX21" s="1737"/>
      <c r="EY21" s="1737"/>
      <c r="EZ21" s="1737"/>
      <c r="FA21" s="1737"/>
      <c r="FB21" s="1737"/>
      <c r="FC21" s="1737"/>
      <c r="FD21" s="1737"/>
      <c r="FE21" s="1737"/>
      <c r="FF21" s="1737"/>
      <c r="FG21" s="1737"/>
      <c r="FH21" s="1737"/>
      <c r="FI21" s="1737"/>
      <c r="FJ21" s="1737"/>
      <c r="FK21" s="1737"/>
      <c r="FL21" s="1737"/>
      <c r="FM21" s="1737"/>
      <c r="FN21" s="1737"/>
      <c r="FO21" s="1737"/>
      <c r="FP21" s="1737"/>
      <c r="FQ21" s="1737"/>
      <c r="FR21" s="1737"/>
      <c r="FS21" s="1737"/>
      <c r="FT21" s="1737"/>
      <c r="FU21" s="1737"/>
      <c r="FV21" s="1737"/>
      <c r="FW21" s="1737"/>
      <c r="FX21" s="1737"/>
      <c r="FY21" s="1737"/>
      <c r="FZ21" s="1737"/>
      <c r="GA21" s="1737"/>
      <c r="GB21" s="1737"/>
      <c r="GC21" s="1737"/>
      <c r="GD21" s="1737"/>
      <c r="GE21" s="1737"/>
      <c r="GF21" s="1737"/>
      <c r="GG21" s="1737"/>
      <c r="GH21" s="1737"/>
      <c r="GI21" s="1737"/>
      <c r="GJ21" s="1737"/>
      <c r="GK21" s="1737"/>
      <c r="GL21" s="1737"/>
      <c r="GM21" s="1737"/>
      <c r="GN21" s="1737"/>
      <c r="GO21" s="1737"/>
      <c r="GP21" s="1737"/>
      <c r="GQ21" s="1737"/>
      <c r="GR21" s="1737"/>
      <c r="GS21" s="1737"/>
      <c r="GT21" s="1737"/>
      <c r="GU21" s="1737"/>
      <c r="GV21" s="1737"/>
      <c r="GW21" s="1737"/>
      <c r="GX21" s="1737"/>
      <c r="GY21" s="1737"/>
      <c r="GZ21" s="1737"/>
      <c r="HA21" s="1737"/>
      <c r="HB21" s="1737"/>
      <c r="HC21" s="1737"/>
      <c r="HD21" s="1737"/>
      <c r="HE21" s="1737"/>
      <c r="HF21" s="1737"/>
      <c r="HG21" s="1737"/>
      <c r="HH21" s="1737"/>
      <c r="HI21" s="1737"/>
      <c r="HJ21" s="1737"/>
      <c r="HK21" s="1737"/>
      <c r="HL21" s="1737"/>
      <c r="HM21" s="1737"/>
      <c r="HN21" s="1737"/>
      <c r="HO21" s="1737"/>
      <c r="HP21" s="1737"/>
      <c r="HQ21" s="1737"/>
      <c r="HR21" s="1737"/>
      <c r="HS21" s="1737"/>
      <c r="HT21" s="1737"/>
      <c r="HU21" s="1737"/>
      <c r="HV21" s="1737"/>
      <c r="HW21" s="1737"/>
      <c r="HX21" s="1737"/>
      <c r="HY21" s="1737"/>
      <c r="HZ21" s="1737"/>
      <c r="IA21" s="1737"/>
      <c r="IB21" s="1737"/>
      <c r="IC21" s="1737"/>
      <c r="ID21" s="1737"/>
      <c r="IE21" s="1737"/>
      <c r="IF21" s="1737"/>
      <c r="IG21" s="1737"/>
      <c r="IH21" s="1737"/>
      <c r="II21" s="1737"/>
      <c r="IJ21" s="1737"/>
      <c r="IK21" s="1737"/>
      <c r="IL21" s="1737"/>
      <c r="IM21" s="1737"/>
      <c r="IN21" s="1737"/>
      <c r="IO21" s="1737"/>
      <c r="IP21" s="1737"/>
      <c r="IQ21" s="1737"/>
      <c r="IR21" s="1737"/>
      <c r="IS21" s="1737"/>
      <c r="IT21" s="1737"/>
      <c r="IU21" s="1737"/>
      <c r="IV21" s="1737"/>
    </row>
    <row r="22" spans="1:256" ht="24.75" customHeight="1" thickBot="1">
      <c r="A22" s="1746" t="s">
        <v>1435</v>
      </c>
      <c r="B22" s="1744">
        <v>112.75</v>
      </c>
      <c r="C22" s="1745">
        <v>93.47</v>
      </c>
      <c r="D22" s="1744">
        <v>88.14</v>
      </c>
      <c r="E22" s="1744">
        <v>90.36</v>
      </c>
      <c r="F22" s="1743">
        <v>86.772099999999995</v>
      </c>
      <c r="G22" s="1743">
        <v>83.268199999999993</v>
      </c>
      <c r="H22" s="1743">
        <v>84.294600000000003</v>
      </c>
      <c r="I22" s="1742">
        <v>-19.85809312638581</v>
      </c>
      <c r="J22" s="1741">
        <v>-6.7124833997343956</v>
      </c>
      <c r="K22" s="1740"/>
      <c r="L22" s="1740"/>
      <c r="M22" s="1740"/>
      <c r="N22" s="1740"/>
      <c r="O22" s="1737"/>
      <c r="P22" s="1737"/>
      <c r="Q22" s="1737"/>
      <c r="R22" s="1737"/>
      <c r="S22" s="1737"/>
      <c r="T22" s="1737"/>
      <c r="U22" s="1737"/>
      <c r="V22" s="1737"/>
      <c r="W22" s="1737"/>
      <c r="X22" s="1737"/>
      <c r="Y22" s="1737"/>
      <c r="Z22" s="1737"/>
      <c r="AA22" s="1737"/>
      <c r="AB22" s="1737"/>
      <c r="AC22" s="1737"/>
      <c r="AD22" s="1737"/>
      <c r="AE22" s="1737"/>
      <c r="AF22" s="1737"/>
      <c r="AG22" s="1737"/>
      <c r="AH22" s="1737"/>
      <c r="AI22" s="1737"/>
      <c r="AJ22" s="1737"/>
      <c r="AK22" s="1737"/>
      <c r="AL22" s="1737"/>
      <c r="AM22" s="1737"/>
      <c r="AN22" s="1737"/>
      <c r="AO22" s="1737"/>
      <c r="AP22" s="1737"/>
      <c r="AQ22" s="1737"/>
      <c r="AR22" s="1737"/>
      <c r="AS22" s="1737"/>
      <c r="AT22" s="1737"/>
      <c r="AU22" s="1737"/>
      <c r="AV22" s="1737"/>
      <c r="AW22" s="1737"/>
      <c r="AX22" s="1737"/>
      <c r="AY22" s="1737"/>
      <c r="AZ22" s="1737"/>
      <c r="BA22" s="1737"/>
      <c r="BB22" s="1737"/>
      <c r="BC22" s="1737"/>
      <c r="BD22" s="1737"/>
      <c r="BE22" s="1737"/>
      <c r="BF22" s="1737"/>
      <c r="BG22" s="1737"/>
      <c r="BH22" s="1737"/>
      <c r="BI22" s="1737"/>
      <c r="BJ22" s="1737"/>
      <c r="BK22" s="1737"/>
      <c r="BL22" s="1737"/>
      <c r="BM22" s="1737"/>
      <c r="BN22" s="1737"/>
      <c r="BO22" s="1737"/>
      <c r="BP22" s="1737"/>
      <c r="BQ22" s="1737"/>
      <c r="BR22" s="1737"/>
      <c r="BS22" s="1737"/>
      <c r="BT22" s="1737"/>
      <c r="BU22" s="1737"/>
      <c r="BV22" s="1737"/>
      <c r="BW22" s="1737"/>
      <c r="BX22" s="1737"/>
      <c r="BY22" s="1737"/>
      <c r="BZ22" s="1737"/>
      <c r="CA22" s="1737"/>
      <c r="CB22" s="1737"/>
      <c r="CC22" s="1737"/>
      <c r="CD22" s="1737"/>
      <c r="CE22" s="1737"/>
      <c r="CF22" s="1737"/>
      <c r="CG22" s="1737"/>
      <c r="CH22" s="1737"/>
      <c r="CI22" s="1737"/>
      <c r="CJ22" s="1737"/>
      <c r="CK22" s="1737"/>
      <c r="CL22" s="1737"/>
      <c r="CM22" s="1737"/>
      <c r="CN22" s="1737"/>
      <c r="CO22" s="1737"/>
      <c r="CP22" s="1737"/>
      <c r="CQ22" s="1737"/>
      <c r="CR22" s="1737"/>
      <c r="CS22" s="1737"/>
      <c r="CT22" s="1737"/>
      <c r="CU22" s="1737"/>
      <c r="CV22" s="1737"/>
      <c r="CW22" s="1737"/>
      <c r="CX22" s="1737"/>
      <c r="CY22" s="1737"/>
      <c r="CZ22" s="1737"/>
      <c r="DA22" s="1737"/>
      <c r="DB22" s="1737"/>
      <c r="DC22" s="1737"/>
      <c r="DD22" s="1737"/>
      <c r="DE22" s="1737"/>
      <c r="DF22" s="1737"/>
      <c r="DG22" s="1737"/>
      <c r="DH22" s="1737"/>
      <c r="DI22" s="1737"/>
      <c r="DJ22" s="1737"/>
      <c r="DK22" s="1737"/>
      <c r="DL22" s="1737"/>
      <c r="DM22" s="1737"/>
      <c r="DN22" s="1737"/>
      <c r="DO22" s="1737"/>
      <c r="DP22" s="1737"/>
      <c r="DQ22" s="1737"/>
      <c r="DR22" s="1737"/>
      <c r="DS22" s="1737"/>
      <c r="DT22" s="1737"/>
      <c r="DU22" s="1737"/>
      <c r="DV22" s="1737"/>
      <c r="DW22" s="1737"/>
      <c r="DX22" s="1737"/>
      <c r="DY22" s="1737"/>
      <c r="DZ22" s="1737"/>
      <c r="EA22" s="1737"/>
      <c r="EB22" s="1737"/>
      <c r="EC22" s="1737"/>
      <c r="ED22" s="1737"/>
      <c r="EE22" s="1737"/>
      <c r="EF22" s="1737"/>
      <c r="EG22" s="1737"/>
      <c r="EH22" s="1737"/>
      <c r="EI22" s="1737"/>
      <c r="EJ22" s="1737"/>
      <c r="EK22" s="1737"/>
      <c r="EL22" s="1737"/>
      <c r="EM22" s="1737"/>
      <c r="EN22" s="1737"/>
      <c r="EO22" s="1737"/>
      <c r="EP22" s="1737"/>
      <c r="EQ22" s="1737"/>
      <c r="ER22" s="1737"/>
      <c r="ES22" s="1737"/>
      <c r="ET22" s="1737"/>
      <c r="EU22" s="1737"/>
      <c r="EV22" s="1737"/>
      <c r="EW22" s="1737"/>
      <c r="EX22" s="1737"/>
      <c r="EY22" s="1737"/>
      <c r="EZ22" s="1737"/>
      <c r="FA22" s="1737"/>
      <c r="FB22" s="1737"/>
      <c r="FC22" s="1737"/>
      <c r="FD22" s="1737"/>
      <c r="FE22" s="1737"/>
      <c r="FF22" s="1737"/>
      <c r="FG22" s="1737"/>
      <c r="FH22" s="1737"/>
      <c r="FI22" s="1737"/>
      <c r="FJ22" s="1737"/>
      <c r="FK22" s="1737"/>
      <c r="FL22" s="1737"/>
      <c r="FM22" s="1737"/>
      <c r="FN22" s="1737"/>
      <c r="FO22" s="1737"/>
      <c r="FP22" s="1737"/>
      <c r="FQ22" s="1737"/>
      <c r="FR22" s="1737"/>
      <c r="FS22" s="1737"/>
      <c r="FT22" s="1737"/>
      <c r="FU22" s="1737"/>
      <c r="FV22" s="1737"/>
      <c r="FW22" s="1737"/>
      <c r="FX22" s="1737"/>
      <c r="FY22" s="1737"/>
      <c r="FZ22" s="1737"/>
      <c r="GA22" s="1737"/>
      <c r="GB22" s="1737"/>
      <c r="GC22" s="1737"/>
      <c r="GD22" s="1737"/>
      <c r="GE22" s="1737"/>
      <c r="GF22" s="1737"/>
      <c r="GG22" s="1737"/>
      <c r="GH22" s="1737"/>
      <c r="GI22" s="1737"/>
      <c r="GJ22" s="1737"/>
      <c r="GK22" s="1737"/>
      <c r="GL22" s="1737"/>
      <c r="GM22" s="1737"/>
      <c r="GN22" s="1737"/>
      <c r="GO22" s="1737"/>
      <c r="GP22" s="1737"/>
      <c r="GQ22" s="1737"/>
      <c r="GR22" s="1737"/>
      <c r="GS22" s="1737"/>
      <c r="GT22" s="1737"/>
      <c r="GU22" s="1737"/>
      <c r="GV22" s="1737"/>
      <c r="GW22" s="1737"/>
      <c r="GX22" s="1737"/>
      <c r="GY22" s="1737"/>
      <c r="GZ22" s="1737"/>
      <c r="HA22" s="1737"/>
      <c r="HB22" s="1737"/>
      <c r="HC22" s="1737"/>
      <c r="HD22" s="1737"/>
      <c r="HE22" s="1737"/>
      <c r="HF22" s="1737"/>
      <c r="HG22" s="1737"/>
      <c r="HH22" s="1737"/>
      <c r="HI22" s="1737"/>
      <c r="HJ22" s="1737"/>
      <c r="HK22" s="1737"/>
      <c r="HL22" s="1737"/>
      <c r="HM22" s="1737"/>
      <c r="HN22" s="1737"/>
      <c r="HO22" s="1737"/>
      <c r="HP22" s="1737"/>
      <c r="HQ22" s="1737"/>
      <c r="HR22" s="1737"/>
      <c r="HS22" s="1737"/>
      <c r="HT22" s="1737"/>
      <c r="HU22" s="1737"/>
      <c r="HV22" s="1737"/>
      <c r="HW22" s="1737"/>
      <c r="HX22" s="1737"/>
      <c r="HY22" s="1737"/>
      <c r="HZ22" s="1737"/>
      <c r="IA22" s="1737"/>
      <c r="IB22" s="1737"/>
      <c r="IC22" s="1737"/>
      <c r="ID22" s="1737"/>
      <c r="IE22" s="1737"/>
      <c r="IF22" s="1737"/>
      <c r="IG22" s="1737"/>
      <c r="IH22" s="1737"/>
      <c r="II22" s="1737"/>
      <c r="IJ22" s="1737"/>
      <c r="IK22" s="1737"/>
      <c r="IL22" s="1737"/>
      <c r="IM22" s="1737"/>
      <c r="IN22" s="1737"/>
      <c r="IO22" s="1737"/>
      <c r="IP22" s="1737"/>
      <c r="IQ22" s="1737"/>
      <c r="IR22" s="1737"/>
      <c r="IS22" s="1737"/>
      <c r="IT22" s="1737"/>
      <c r="IU22" s="1737"/>
      <c r="IV22" s="1737"/>
    </row>
    <row r="23" spans="1:256" ht="13.5" thickTop="1">
      <c r="A23" s="1708" t="s">
        <v>1434</v>
      </c>
      <c r="B23" s="1708"/>
      <c r="C23" s="1708"/>
      <c r="D23" s="1708"/>
      <c r="E23" s="1708"/>
      <c r="F23" s="1708"/>
      <c r="G23" s="1708"/>
      <c r="H23" s="1708"/>
      <c r="I23" s="1708"/>
      <c r="J23" s="1708"/>
      <c r="K23" s="1740"/>
      <c r="L23" s="1740"/>
      <c r="M23" s="1740"/>
      <c r="N23" s="1740"/>
      <c r="O23" s="1737"/>
      <c r="P23" s="1737"/>
      <c r="Q23" s="1737"/>
      <c r="R23" s="1737"/>
      <c r="S23" s="1737"/>
      <c r="T23" s="1737"/>
      <c r="U23" s="1737"/>
      <c r="V23" s="1737"/>
      <c r="W23" s="1737"/>
      <c r="X23" s="1737"/>
      <c r="Y23" s="1737"/>
      <c r="Z23" s="1737"/>
      <c r="AA23" s="1737"/>
      <c r="AB23" s="1737"/>
      <c r="AC23" s="1737"/>
      <c r="AD23" s="1737"/>
      <c r="AE23" s="1737"/>
      <c r="AF23" s="1737"/>
      <c r="AG23" s="1737"/>
      <c r="AH23" s="1737"/>
      <c r="AI23" s="1737"/>
      <c r="AJ23" s="1737"/>
      <c r="AK23" s="1737"/>
      <c r="AL23" s="1737"/>
      <c r="AM23" s="1737"/>
      <c r="AN23" s="1737"/>
      <c r="AO23" s="1737"/>
      <c r="AP23" s="1737"/>
      <c r="AQ23" s="1737"/>
      <c r="AR23" s="1737"/>
      <c r="AS23" s="1737"/>
      <c r="AT23" s="1737"/>
      <c r="AU23" s="1737"/>
      <c r="AV23" s="1737"/>
      <c r="AW23" s="1737"/>
      <c r="AX23" s="1737"/>
      <c r="AY23" s="1737"/>
      <c r="AZ23" s="1737"/>
      <c r="BA23" s="1737"/>
      <c r="BB23" s="1737"/>
      <c r="BC23" s="1737"/>
      <c r="BD23" s="1737"/>
      <c r="BE23" s="1737"/>
      <c r="BF23" s="1737"/>
      <c r="BG23" s="1737"/>
      <c r="BH23" s="1737"/>
      <c r="BI23" s="1737"/>
      <c r="BJ23" s="1737"/>
      <c r="BK23" s="1737"/>
      <c r="BL23" s="1737"/>
      <c r="BM23" s="1737"/>
      <c r="BN23" s="1737"/>
      <c r="BO23" s="1737"/>
      <c r="BP23" s="1737"/>
      <c r="BQ23" s="1737"/>
      <c r="BR23" s="1737"/>
      <c r="BS23" s="1737"/>
      <c r="BT23" s="1737"/>
      <c r="BU23" s="1737"/>
      <c r="BV23" s="1737"/>
      <c r="BW23" s="1737"/>
      <c r="BX23" s="1737"/>
      <c r="BY23" s="1737"/>
      <c r="BZ23" s="1737"/>
      <c r="CA23" s="1737"/>
      <c r="CB23" s="1737"/>
      <c r="CC23" s="1737"/>
      <c r="CD23" s="1737"/>
      <c r="CE23" s="1737"/>
      <c r="CF23" s="1737"/>
      <c r="CG23" s="1737"/>
      <c r="CH23" s="1737"/>
      <c r="CI23" s="1737"/>
      <c r="CJ23" s="1737"/>
      <c r="CK23" s="1737"/>
      <c r="CL23" s="1737"/>
      <c r="CM23" s="1737"/>
      <c r="CN23" s="1737"/>
      <c r="CO23" s="1737"/>
      <c r="CP23" s="1737"/>
      <c r="CQ23" s="1737"/>
      <c r="CR23" s="1737"/>
      <c r="CS23" s="1737"/>
      <c r="CT23" s="1737"/>
      <c r="CU23" s="1737"/>
      <c r="CV23" s="1737"/>
      <c r="CW23" s="1737"/>
      <c r="CX23" s="1737"/>
      <c r="CY23" s="1737"/>
      <c r="CZ23" s="1737"/>
      <c r="DA23" s="1737"/>
      <c r="DB23" s="1737"/>
      <c r="DC23" s="1737"/>
      <c r="DD23" s="1737"/>
      <c r="DE23" s="1737"/>
      <c r="DF23" s="1737"/>
      <c r="DG23" s="1737"/>
      <c r="DH23" s="1737"/>
      <c r="DI23" s="1737"/>
      <c r="DJ23" s="1737"/>
      <c r="DK23" s="1737"/>
      <c r="DL23" s="1737"/>
      <c r="DM23" s="1737"/>
      <c r="DN23" s="1737"/>
      <c r="DO23" s="1737"/>
      <c r="DP23" s="1737"/>
      <c r="DQ23" s="1737"/>
      <c r="DR23" s="1737"/>
      <c r="DS23" s="1737"/>
      <c r="DT23" s="1737"/>
      <c r="DU23" s="1737"/>
      <c r="DV23" s="1737"/>
      <c r="DW23" s="1737"/>
      <c r="DX23" s="1737"/>
      <c r="DY23" s="1737"/>
      <c r="DZ23" s="1737"/>
      <c r="EA23" s="1737"/>
      <c r="EB23" s="1737"/>
      <c r="EC23" s="1737"/>
      <c r="ED23" s="1737"/>
      <c r="EE23" s="1737"/>
      <c r="EF23" s="1737"/>
      <c r="EG23" s="1737"/>
      <c r="EH23" s="1737"/>
      <c r="EI23" s="1737"/>
      <c r="EJ23" s="1737"/>
      <c r="EK23" s="1737"/>
      <c r="EL23" s="1737"/>
      <c r="EM23" s="1737"/>
      <c r="EN23" s="1737"/>
      <c r="EO23" s="1737"/>
      <c r="EP23" s="1737"/>
      <c r="EQ23" s="1737"/>
      <c r="ER23" s="1737"/>
      <c r="ES23" s="1737"/>
      <c r="ET23" s="1737"/>
      <c r="EU23" s="1737"/>
      <c r="EV23" s="1737"/>
      <c r="EW23" s="1737"/>
      <c r="EX23" s="1737"/>
      <c r="EY23" s="1737"/>
      <c r="EZ23" s="1737"/>
      <c r="FA23" s="1737"/>
      <c r="FB23" s="1737"/>
      <c r="FC23" s="1737"/>
      <c r="FD23" s="1737"/>
      <c r="FE23" s="1737"/>
      <c r="FF23" s="1737"/>
      <c r="FG23" s="1737"/>
      <c r="FH23" s="1737"/>
      <c r="FI23" s="1737"/>
      <c r="FJ23" s="1737"/>
      <c r="FK23" s="1737"/>
      <c r="FL23" s="1737"/>
      <c r="FM23" s="1737"/>
      <c r="FN23" s="1737"/>
      <c r="FO23" s="1737"/>
      <c r="FP23" s="1737"/>
      <c r="FQ23" s="1737"/>
      <c r="FR23" s="1737"/>
      <c r="FS23" s="1737"/>
      <c r="FT23" s="1737"/>
      <c r="FU23" s="1737"/>
      <c r="FV23" s="1737"/>
      <c r="FW23" s="1737"/>
      <c r="FX23" s="1737"/>
      <c r="FY23" s="1737"/>
      <c r="FZ23" s="1737"/>
      <c r="GA23" s="1737"/>
      <c r="GB23" s="1737"/>
      <c r="GC23" s="1737"/>
      <c r="GD23" s="1737"/>
      <c r="GE23" s="1737"/>
      <c r="GF23" s="1737"/>
      <c r="GG23" s="1737"/>
      <c r="GH23" s="1737"/>
      <c r="GI23" s="1737"/>
      <c r="GJ23" s="1737"/>
      <c r="GK23" s="1737"/>
      <c r="GL23" s="1737"/>
      <c r="GM23" s="1737"/>
      <c r="GN23" s="1737"/>
      <c r="GO23" s="1737"/>
      <c r="GP23" s="1737"/>
      <c r="GQ23" s="1737"/>
      <c r="GR23" s="1737"/>
      <c r="GS23" s="1737"/>
      <c r="GT23" s="1737"/>
      <c r="GU23" s="1737"/>
      <c r="GV23" s="1737"/>
      <c r="GW23" s="1737"/>
      <c r="GX23" s="1737"/>
      <c r="GY23" s="1737"/>
      <c r="GZ23" s="1737"/>
      <c r="HA23" s="1737"/>
      <c r="HB23" s="1737"/>
      <c r="HC23" s="1737"/>
      <c r="HD23" s="1737"/>
      <c r="HE23" s="1737"/>
      <c r="HF23" s="1737"/>
      <c r="HG23" s="1737"/>
      <c r="HH23" s="1737"/>
      <c r="HI23" s="1737"/>
      <c r="HJ23" s="1737"/>
      <c r="HK23" s="1737"/>
      <c r="HL23" s="1737"/>
      <c r="HM23" s="1737"/>
      <c r="HN23" s="1737"/>
      <c r="HO23" s="1737"/>
      <c r="HP23" s="1737"/>
      <c r="HQ23" s="1737"/>
      <c r="HR23" s="1737"/>
      <c r="HS23" s="1737"/>
      <c r="HT23" s="1737"/>
      <c r="HU23" s="1737"/>
      <c r="HV23" s="1737"/>
      <c r="HW23" s="1737"/>
      <c r="HX23" s="1737"/>
      <c r="HY23" s="1737"/>
      <c r="HZ23" s="1737"/>
      <c r="IA23" s="1737"/>
      <c r="IB23" s="1737"/>
      <c r="IC23" s="1737"/>
      <c r="ID23" s="1737"/>
      <c r="IE23" s="1737"/>
      <c r="IF23" s="1737"/>
      <c r="IG23" s="1737"/>
      <c r="IH23" s="1737"/>
      <c r="II23" s="1737"/>
      <c r="IJ23" s="1737"/>
      <c r="IK23" s="1737"/>
      <c r="IL23" s="1737"/>
      <c r="IM23" s="1737"/>
      <c r="IN23" s="1737"/>
      <c r="IO23" s="1737"/>
      <c r="IP23" s="1737"/>
      <c r="IQ23" s="1737"/>
      <c r="IR23" s="1737"/>
      <c r="IS23" s="1737"/>
      <c r="IT23" s="1737"/>
      <c r="IU23" s="1737"/>
      <c r="IV23" s="1737"/>
    </row>
    <row r="24" spans="1:256">
      <c r="A24" s="1702" t="s">
        <v>1433</v>
      </c>
      <c r="B24" s="1708"/>
      <c r="C24" s="1708"/>
      <c r="D24" s="1708"/>
      <c r="E24" s="1708"/>
      <c r="F24" s="1708"/>
      <c r="G24" s="1708"/>
      <c r="H24" s="1708"/>
      <c r="I24" s="1708"/>
      <c r="J24" s="1708"/>
      <c r="K24" s="1739"/>
      <c r="L24" s="1739"/>
      <c r="M24" s="1739"/>
      <c r="N24" s="1739"/>
      <c r="O24" s="1737"/>
      <c r="P24" s="1737"/>
      <c r="Q24" s="1737"/>
      <c r="R24" s="1737"/>
      <c r="S24" s="1737"/>
      <c r="T24" s="1737"/>
      <c r="U24" s="1737"/>
      <c r="V24" s="1737"/>
      <c r="W24" s="1737"/>
      <c r="X24" s="1737"/>
      <c r="Y24" s="1737"/>
      <c r="Z24" s="1737"/>
      <c r="AA24" s="1737"/>
      <c r="AB24" s="1737"/>
      <c r="AC24" s="1737"/>
      <c r="AD24" s="1737"/>
      <c r="AE24" s="1737"/>
      <c r="AF24" s="1737"/>
      <c r="AG24" s="1737"/>
      <c r="AH24" s="1737"/>
      <c r="AI24" s="1737"/>
      <c r="AJ24" s="1737"/>
      <c r="AK24" s="1737"/>
      <c r="AL24" s="1737"/>
      <c r="AM24" s="1737"/>
      <c r="AN24" s="1737"/>
      <c r="AO24" s="1737"/>
      <c r="AP24" s="1737"/>
      <c r="AQ24" s="1737"/>
      <c r="AR24" s="1737"/>
      <c r="AS24" s="1737"/>
      <c r="AT24" s="1737"/>
      <c r="AU24" s="1737"/>
      <c r="AV24" s="1737"/>
      <c r="AW24" s="1737"/>
      <c r="AX24" s="1737"/>
      <c r="AY24" s="1737"/>
      <c r="AZ24" s="1737"/>
      <c r="BA24" s="1737"/>
      <c r="BB24" s="1737"/>
      <c r="BC24" s="1737"/>
      <c r="BD24" s="1737"/>
      <c r="BE24" s="1737"/>
      <c r="BF24" s="1737"/>
      <c r="BG24" s="1737"/>
      <c r="BH24" s="1737"/>
      <c r="BI24" s="1737"/>
      <c r="BJ24" s="1737"/>
      <c r="BK24" s="1737"/>
      <c r="BL24" s="1737"/>
      <c r="BM24" s="1737"/>
      <c r="BN24" s="1737"/>
      <c r="BO24" s="1737"/>
      <c r="BP24" s="1737"/>
      <c r="BQ24" s="1737"/>
      <c r="BR24" s="1737"/>
      <c r="BS24" s="1737"/>
      <c r="BT24" s="1737"/>
      <c r="BU24" s="1737"/>
      <c r="BV24" s="1737"/>
      <c r="BW24" s="1737"/>
      <c r="BX24" s="1737"/>
      <c r="BY24" s="1737"/>
      <c r="BZ24" s="1737"/>
      <c r="CA24" s="1737"/>
      <c r="CB24" s="1737"/>
      <c r="CC24" s="1737"/>
      <c r="CD24" s="1737"/>
      <c r="CE24" s="1737"/>
      <c r="CF24" s="1737"/>
      <c r="CG24" s="1737"/>
      <c r="CH24" s="1737"/>
      <c r="CI24" s="1737"/>
      <c r="CJ24" s="1737"/>
      <c r="CK24" s="1737"/>
      <c r="CL24" s="1737"/>
      <c r="CM24" s="1737"/>
      <c r="CN24" s="1737"/>
      <c r="CO24" s="1737"/>
      <c r="CP24" s="1737"/>
      <c r="CQ24" s="1737"/>
      <c r="CR24" s="1737"/>
      <c r="CS24" s="1737"/>
      <c r="CT24" s="1737"/>
      <c r="CU24" s="1737"/>
      <c r="CV24" s="1737"/>
      <c r="CW24" s="1737"/>
      <c r="CX24" s="1737"/>
      <c r="CY24" s="1737"/>
      <c r="CZ24" s="1737"/>
      <c r="DA24" s="1737"/>
      <c r="DB24" s="1737"/>
      <c r="DC24" s="1737"/>
      <c r="DD24" s="1737"/>
      <c r="DE24" s="1737"/>
      <c r="DF24" s="1737"/>
      <c r="DG24" s="1737"/>
      <c r="DH24" s="1737"/>
      <c r="DI24" s="1737"/>
      <c r="DJ24" s="1737"/>
      <c r="DK24" s="1737"/>
      <c r="DL24" s="1737"/>
      <c r="DM24" s="1737"/>
      <c r="DN24" s="1737"/>
      <c r="DO24" s="1737"/>
      <c r="DP24" s="1737"/>
      <c r="DQ24" s="1737"/>
      <c r="DR24" s="1737"/>
      <c r="DS24" s="1737"/>
      <c r="DT24" s="1737"/>
      <c r="DU24" s="1737"/>
      <c r="DV24" s="1737"/>
      <c r="DW24" s="1737"/>
      <c r="DX24" s="1737"/>
      <c r="DY24" s="1737"/>
      <c r="DZ24" s="1737"/>
      <c r="EA24" s="1737"/>
      <c r="EB24" s="1737"/>
      <c r="EC24" s="1737"/>
      <c r="ED24" s="1737"/>
      <c r="EE24" s="1737"/>
      <c r="EF24" s="1737"/>
      <c r="EG24" s="1737"/>
      <c r="EH24" s="1737"/>
      <c r="EI24" s="1737"/>
      <c r="EJ24" s="1737"/>
      <c r="EK24" s="1737"/>
      <c r="EL24" s="1737"/>
      <c r="EM24" s="1737"/>
      <c r="EN24" s="1737"/>
      <c r="EO24" s="1737"/>
      <c r="EP24" s="1737"/>
      <c r="EQ24" s="1737"/>
      <c r="ER24" s="1737"/>
      <c r="ES24" s="1737"/>
      <c r="ET24" s="1737"/>
      <c r="EU24" s="1737"/>
      <c r="EV24" s="1737"/>
      <c r="EW24" s="1737"/>
      <c r="EX24" s="1737"/>
      <c r="EY24" s="1737"/>
      <c r="EZ24" s="1737"/>
      <c r="FA24" s="1737"/>
      <c r="FB24" s="1737"/>
      <c r="FC24" s="1737"/>
      <c r="FD24" s="1737"/>
      <c r="FE24" s="1737"/>
      <c r="FF24" s="1737"/>
      <c r="FG24" s="1737"/>
      <c r="FH24" s="1737"/>
      <c r="FI24" s="1737"/>
      <c r="FJ24" s="1737"/>
      <c r="FK24" s="1737"/>
      <c r="FL24" s="1737"/>
      <c r="FM24" s="1737"/>
      <c r="FN24" s="1737"/>
      <c r="FO24" s="1737"/>
      <c r="FP24" s="1737"/>
      <c r="FQ24" s="1737"/>
      <c r="FR24" s="1737"/>
      <c r="FS24" s="1737"/>
      <c r="FT24" s="1737"/>
      <c r="FU24" s="1737"/>
      <c r="FV24" s="1737"/>
      <c r="FW24" s="1737"/>
      <c r="FX24" s="1737"/>
      <c r="FY24" s="1737"/>
      <c r="FZ24" s="1737"/>
      <c r="GA24" s="1737"/>
      <c r="GB24" s="1737"/>
      <c r="GC24" s="1737"/>
      <c r="GD24" s="1737"/>
      <c r="GE24" s="1737"/>
      <c r="GF24" s="1737"/>
      <c r="GG24" s="1737"/>
      <c r="GH24" s="1737"/>
      <c r="GI24" s="1737"/>
      <c r="GJ24" s="1737"/>
      <c r="GK24" s="1737"/>
      <c r="GL24" s="1737"/>
      <c r="GM24" s="1737"/>
      <c r="GN24" s="1737"/>
      <c r="GO24" s="1737"/>
      <c r="GP24" s="1737"/>
      <c r="GQ24" s="1737"/>
      <c r="GR24" s="1737"/>
      <c r="GS24" s="1737"/>
      <c r="GT24" s="1737"/>
      <c r="GU24" s="1737"/>
      <c r="GV24" s="1737"/>
      <c r="GW24" s="1737"/>
      <c r="GX24" s="1737"/>
      <c r="GY24" s="1737"/>
      <c r="GZ24" s="1737"/>
      <c r="HA24" s="1737"/>
      <c r="HB24" s="1737"/>
      <c r="HC24" s="1737"/>
      <c r="HD24" s="1737"/>
      <c r="HE24" s="1737"/>
      <c r="HF24" s="1737"/>
      <c r="HG24" s="1737"/>
      <c r="HH24" s="1737"/>
      <c r="HI24" s="1737"/>
      <c r="HJ24" s="1737"/>
      <c r="HK24" s="1737"/>
      <c r="HL24" s="1737"/>
      <c r="HM24" s="1737"/>
      <c r="HN24" s="1737"/>
      <c r="HO24" s="1737"/>
      <c r="HP24" s="1737"/>
      <c r="HQ24" s="1737"/>
      <c r="HR24" s="1737"/>
      <c r="HS24" s="1737"/>
      <c r="HT24" s="1737"/>
      <c r="HU24" s="1737"/>
      <c r="HV24" s="1737"/>
      <c r="HW24" s="1737"/>
      <c r="HX24" s="1737"/>
      <c r="HY24" s="1737"/>
      <c r="HZ24" s="1737"/>
      <c r="IA24" s="1737"/>
      <c r="IB24" s="1737"/>
      <c r="IC24" s="1737"/>
      <c r="ID24" s="1737"/>
      <c r="IE24" s="1737"/>
      <c r="IF24" s="1737"/>
      <c r="IG24" s="1737"/>
      <c r="IH24" s="1737"/>
      <c r="II24" s="1737"/>
      <c r="IJ24" s="1737"/>
      <c r="IK24" s="1737"/>
      <c r="IL24" s="1737"/>
      <c r="IM24" s="1737"/>
      <c r="IN24" s="1737"/>
      <c r="IO24" s="1737"/>
      <c r="IP24" s="1737"/>
      <c r="IQ24" s="1737"/>
      <c r="IR24" s="1737"/>
      <c r="IS24" s="1737"/>
      <c r="IT24" s="1737"/>
      <c r="IU24" s="1737"/>
      <c r="IV24" s="1737"/>
    </row>
    <row r="25" spans="1:256">
      <c r="A25" s="1702" t="s">
        <v>1432</v>
      </c>
      <c r="B25" s="1738"/>
      <c r="F25" s="1737"/>
      <c r="G25" s="1737"/>
      <c r="H25" s="1737"/>
      <c r="I25" s="1737"/>
      <c r="J25" s="1737"/>
      <c r="K25" s="1737"/>
      <c r="L25" s="1736"/>
      <c r="M25" s="1736"/>
      <c r="N25" s="1737"/>
      <c r="O25" s="1696"/>
      <c r="P25" s="1696"/>
      <c r="Q25" s="157"/>
      <c r="R25" s="157"/>
    </row>
    <row r="26" spans="1:256">
      <c r="A26" s="1702" t="s">
        <v>1431</v>
      </c>
      <c r="B26" s="1738"/>
      <c r="F26" s="1737"/>
      <c r="G26" s="1737"/>
      <c r="H26" s="1737"/>
      <c r="I26" s="1737"/>
      <c r="J26" s="1737"/>
      <c r="K26" s="1737"/>
      <c r="L26" s="1736"/>
      <c r="M26" s="1736"/>
      <c r="N26" s="1737"/>
      <c r="O26" s="1696"/>
      <c r="P26" s="1696"/>
      <c r="Q26" s="157"/>
      <c r="R26" s="157"/>
    </row>
    <row r="27" spans="1:256">
      <c r="L27" s="1736"/>
      <c r="M27" s="1736"/>
      <c r="O27" s="157"/>
      <c r="P27" s="157"/>
      <c r="Q27" s="157"/>
      <c r="R27" s="157"/>
    </row>
    <row r="28" spans="1:256">
      <c r="L28" s="1736"/>
      <c r="M28" s="1736"/>
      <c r="O28" s="157"/>
      <c r="P28" s="157"/>
      <c r="Q28" s="157"/>
      <c r="R28" s="157"/>
    </row>
    <row r="29" spans="1:256">
      <c r="L29" s="1736"/>
      <c r="M29" s="1736"/>
      <c r="O29" s="157"/>
      <c r="P29" s="157"/>
      <c r="Q29" s="157"/>
      <c r="R29" s="157"/>
    </row>
    <row r="30" spans="1:256">
      <c r="L30" s="1736"/>
      <c r="M30" s="1736"/>
      <c r="O30" s="157"/>
      <c r="P30" s="157"/>
      <c r="Q30" s="157"/>
      <c r="R30" s="157"/>
    </row>
    <row r="31" spans="1:256">
      <c r="L31" s="1736"/>
      <c r="M31" s="1736"/>
      <c r="O31" s="157"/>
      <c r="P31" s="157"/>
      <c r="Q31" s="157"/>
      <c r="R31" s="157"/>
    </row>
    <row r="32" spans="1:256">
      <c r="L32" s="1736"/>
      <c r="M32" s="1736"/>
      <c r="O32" s="157"/>
      <c r="P32" s="157"/>
      <c r="Q32" s="157"/>
      <c r="R32" s="157"/>
    </row>
    <row r="33" spans="12:18">
      <c r="L33" s="1736"/>
      <c r="M33" s="1736"/>
      <c r="O33" s="157"/>
      <c r="P33" s="157"/>
      <c r="Q33" s="157"/>
      <c r="R33" s="157"/>
    </row>
    <row r="34" spans="12:18">
      <c r="L34" s="1736"/>
      <c r="M34" s="1736"/>
      <c r="O34" s="157"/>
      <c r="P34" s="157"/>
      <c r="Q34" s="157"/>
      <c r="R34" s="157"/>
    </row>
    <row r="35" spans="12:18">
      <c r="L35" s="1736"/>
      <c r="M35" s="1736"/>
      <c r="O35" s="157"/>
      <c r="P35" s="157"/>
      <c r="Q35" s="157"/>
      <c r="R35" s="157"/>
    </row>
    <row r="36" spans="12:18">
      <c r="L36" s="1736"/>
      <c r="M36" s="1736"/>
    </row>
    <row r="37" spans="12:18">
      <c r="L37" s="1736"/>
      <c r="M37" s="1736"/>
    </row>
    <row r="38" spans="12:18">
      <c r="L38" s="1736"/>
      <c r="M38" s="1736"/>
    </row>
    <row r="39" spans="12:18">
      <c r="L39" s="1736"/>
      <c r="M39" s="1736"/>
    </row>
    <row r="40" spans="12:18">
      <c r="L40" s="1736"/>
      <c r="M40" s="1736"/>
    </row>
    <row r="41" spans="12:18">
      <c r="L41" s="1736"/>
      <c r="M41" s="1736"/>
    </row>
    <row r="42" spans="12:18">
      <c r="L42" s="1736"/>
      <c r="M42" s="1736"/>
    </row>
    <row r="43" spans="12:18">
      <c r="L43" s="1736"/>
      <c r="M43" s="1736"/>
    </row>
    <row r="44" spans="12:18">
      <c r="L44" s="1736"/>
      <c r="M44" s="1736"/>
    </row>
    <row r="45" spans="12:18">
      <c r="L45" s="1736"/>
      <c r="M45" s="1736"/>
    </row>
    <row r="46" spans="12:18">
      <c r="L46" s="1736"/>
      <c r="M46" s="1736"/>
    </row>
    <row r="47" spans="12:18">
      <c r="L47" s="1736"/>
      <c r="M47" s="1736"/>
    </row>
    <row r="48" spans="12:18">
      <c r="L48" s="1736"/>
      <c r="M48" s="1736"/>
    </row>
    <row r="49" spans="12:13">
      <c r="L49" s="1736"/>
      <c r="M49" s="1736"/>
    </row>
    <row r="50" spans="12:13">
      <c r="L50" s="1736"/>
      <c r="M50" s="1736"/>
    </row>
    <row r="51" spans="12:13">
      <c r="L51" s="1736"/>
      <c r="M51" s="1736"/>
    </row>
    <row r="52" spans="12:13">
      <c r="L52" s="1736"/>
      <c r="M52" s="1736"/>
    </row>
    <row r="53" spans="12:13">
      <c r="L53" s="1736"/>
      <c r="M53" s="1736"/>
    </row>
    <row r="54" spans="12:13">
      <c r="L54" s="1736"/>
      <c r="M54" s="1736"/>
    </row>
    <row r="55" spans="12:13">
      <c r="L55" s="1736"/>
      <c r="M55" s="1736"/>
    </row>
    <row r="56" spans="12:13">
      <c r="L56" s="1736"/>
      <c r="M56" s="1736"/>
    </row>
    <row r="57" spans="12:13">
      <c r="L57" s="1736"/>
      <c r="M57" s="1736"/>
    </row>
    <row r="58" spans="12:13">
      <c r="L58" s="1736"/>
      <c r="M58" s="1736"/>
    </row>
    <row r="59" spans="12:13">
      <c r="L59" s="1736"/>
      <c r="M59" s="1736"/>
    </row>
    <row r="60" spans="12:13">
      <c r="L60" s="1736"/>
      <c r="M60" s="1736"/>
    </row>
    <row r="61" spans="12:13">
      <c r="L61" s="1736"/>
      <c r="M61" s="1736"/>
    </row>
    <row r="62" spans="12:13">
      <c r="L62" s="1736"/>
      <c r="M62" s="1736"/>
    </row>
    <row r="63" spans="12:13">
      <c r="L63" s="1736"/>
      <c r="M63" s="1736"/>
    </row>
    <row r="64" spans="12:13">
      <c r="L64" s="1736"/>
      <c r="M64" s="1736"/>
    </row>
    <row r="65" spans="12:13">
      <c r="L65" s="1736"/>
      <c r="M65" s="1736"/>
    </row>
    <row r="66" spans="12:13">
      <c r="L66" s="1736"/>
      <c r="M66" s="1736"/>
    </row>
    <row r="67" spans="12:13">
      <c r="L67" s="1736"/>
      <c r="M67" s="1736"/>
    </row>
    <row r="68" spans="12:13">
      <c r="L68" s="1736"/>
      <c r="M68" s="1736"/>
    </row>
    <row r="69" spans="12:13">
      <c r="L69" s="1736"/>
      <c r="M69" s="1736"/>
    </row>
    <row r="70" spans="12:13">
      <c r="L70" s="1736"/>
      <c r="M70" s="1736"/>
    </row>
    <row r="71" spans="12:13">
      <c r="L71" s="1736"/>
      <c r="M71" s="1736"/>
    </row>
    <row r="72" spans="12:13">
      <c r="L72" s="1736"/>
      <c r="M72" s="1736"/>
    </row>
    <row r="73" spans="12:13">
      <c r="L73" s="1736"/>
      <c r="M73" s="1736"/>
    </row>
    <row r="74" spans="12:13">
      <c r="L74" s="1736"/>
      <c r="M74" s="1736"/>
    </row>
    <row r="75" spans="12:13">
      <c r="L75" s="1736"/>
      <c r="M75" s="1736"/>
    </row>
    <row r="76" spans="12:13">
      <c r="L76" s="1736"/>
      <c r="M76" s="1736"/>
    </row>
    <row r="77" spans="12:13">
      <c r="L77" s="1736"/>
      <c r="M77" s="1736"/>
    </row>
    <row r="78" spans="12:13">
      <c r="L78" s="1736"/>
      <c r="M78" s="1736"/>
    </row>
    <row r="79" spans="12:13">
      <c r="L79" s="1736"/>
      <c r="M79" s="1736"/>
    </row>
    <row r="80" spans="12:13">
      <c r="L80" s="1736"/>
      <c r="M80" s="1736"/>
    </row>
    <row r="81" spans="12:13">
      <c r="L81" s="1736"/>
      <c r="M81" s="1736"/>
    </row>
    <row r="82" spans="12:13">
      <c r="L82" s="1736"/>
      <c r="M82" s="1736"/>
    </row>
    <row r="83" spans="12:13">
      <c r="L83" s="1736"/>
      <c r="M83" s="1736"/>
    </row>
    <row r="84" spans="12:13">
      <c r="L84" s="1736"/>
      <c r="M84" s="1736"/>
    </row>
    <row r="85" spans="12:13">
      <c r="L85" s="1736"/>
      <c r="M85" s="1736"/>
    </row>
    <row r="86" spans="12:13">
      <c r="L86" s="1736"/>
      <c r="M86" s="1736"/>
    </row>
    <row r="87" spans="12:13">
      <c r="L87" s="1736"/>
      <c r="M87" s="1736"/>
    </row>
    <row r="88" spans="12:13">
      <c r="L88" s="1736"/>
      <c r="M88" s="1736"/>
    </row>
    <row r="89" spans="12:13">
      <c r="L89" s="1736"/>
      <c r="M89" s="1736"/>
    </row>
    <row r="90" spans="12:13">
      <c r="L90" s="1736"/>
      <c r="M90" s="1736"/>
    </row>
    <row r="91" spans="12:13">
      <c r="L91" s="1736"/>
      <c r="M91" s="1736"/>
    </row>
    <row r="92" spans="12:13">
      <c r="L92" s="1736"/>
      <c r="M92" s="1736"/>
    </row>
    <row r="93" spans="12:13">
      <c r="L93" s="1736"/>
      <c r="M93" s="1736"/>
    </row>
    <row r="94" spans="12:13">
      <c r="L94" s="1736"/>
      <c r="M94" s="1736"/>
    </row>
    <row r="95" spans="12:13">
      <c r="L95" s="1736"/>
      <c r="M95" s="1736"/>
    </row>
    <row r="96" spans="12:13">
      <c r="L96" s="1736"/>
      <c r="M96" s="1736"/>
    </row>
    <row r="97" spans="12:13">
      <c r="L97" s="1736"/>
      <c r="M97" s="1736"/>
    </row>
    <row r="98" spans="12:13">
      <c r="L98" s="1736"/>
      <c r="M98" s="1736"/>
    </row>
    <row r="99" spans="12:13">
      <c r="L99" s="1736"/>
      <c r="M99" s="1736"/>
    </row>
    <row r="100" spans="12:13">
      <c r="L100" s="1736"/>
      <c r="M100" s="1736"/>
    </row>
    <row r="101" spans="12:13">
      <c r="L101" s="1736"/>
      <c r="M101" s="1736"/>
    </row>
    <row r="102" spans="12:13">
      <c r="L102" s="1736"/>
      <c r="M102" s="1736"/>
    </row>
    <row r="103" spans="12:13">
      <c r="L103" s="1736"/>
      <c r="M103" s="1736"/>
    </row>
    <row r="104" spans="12:13">
      <c r="L104" s="1736"/>
      <c r="M104" s="1736"/>
    </row>
    <row r="105" spans="12:13">
      <c r="L105" s="1736"/>
      <c r="M105" s="1736"/>
    </row>
    <row r="106" spans="12:13">
      <c r="L106" s="1736"/>
      <c r="M106" s="1736"/>
    </row>
    <row r="107" spans="12:13">
      <c r="L107" s="1736"/>
      <c r="M107" s="1736"/>
    </row>
    <row r="108" spans="12:13">
      <c r="L108" s="1736"/>
      <c r="M108" s="1736"/>
    </row>
    <row r="109" spans="12:13">
      <c r="L109" s="1736"/>
      <c r="M109" s="1736"/>
    </row>
    <row r="110" spans="12:13">
      <c r="L110" s="1736"/>
      <c r="M110" s="1736"/>
    </row>
    <row r="111" spans="12:13">
      <c r="L111" s="1736"/>
      <c r="M111" s="1736"/>
    </row>
    <row r="112" spans="12:13">
      <c r="L112" s="1736"/>
      <c r="M112" s="1736"/>
    </row>
    <row r="113" spans="12:13">
      <c r="L113" s="1736"/>
      <c r="M113" s="1736"/>
    </row>
    <row r="114" spans="12:13">
      <c r="L114" s="1736"/>
      <c r="M114" s="1736"/>
    </row>
    <row r="115" spans="12:13">
      <c r="L115" s="1736"/>
      <c r="M115" s="1736"/>
    </row>
    <row r="116" spans="12:13">
      <c r="L116" s="1736"/>
      <c r="M116" s="1736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A2" sqref="A2:J2"/>
    </sheetView>
  </sheetViews>
  <sheetFormatPr defaultRowHeight="12.75"/>
  <cols>
    <col min="1" max="1" width="31.7109375" style="1708" bestFit="1" customWidth="1"/>
    <col min="2" max="16384" width="9.140625" style="1708"/>
  </cols>
  <sheetData>
    <row r="1" spans="1:13" ht="14.25">
      <c r="A1" s="2496" t="s">
        <v>1460</v>
      </c>
      <c r="B1" s="2496"/>
      <c r="C1" s="2496"/>
      <c r="D1" s="2496"/>
      <c r="E1" s="2496"/>
      <c r="F1" s="2496"/>
      <c r="G1" s="2496"/>
      <c r="H1" s="2496"/>
      <c r="I1" s="2496"/>
      <c r="J1" s="2496"/>
    </row>
    <row r="2" spans="1:13" ht="15.75">
      <c r="A2" s="1942" t="s">
        <v>1459</v>
      </c>
      <c r="B2" s="1942"/>
      <c r="C2" s="1942"/>
      <c r="D2" s="1942"/>
      <c r="E2" s="1942"/>
      <c r="F2" s="1942"/>
      <c r="G2" s="1942"/>
      <c r="H2" s="1942"/>
      <c r="I2" s="1942"/>
      <c r="J2" s="1942"/>
      <c r="K2" s="1775"/>
      <c r="L2" s="1775"/>
      <c r="M2" s="1775"/>
    </row>
    <row r="3" spans="1:13" ht="13.5" thickBot="1">
      <c r="A3" s="2497" t="s">
        <v>1448</v>
      </c>
      <c r="B3" s="2497"/>
      <c r="C3" s="2497"/>
      <c r="D3" s="2497"/>
      <c r="E3" s="2497"/>
      <c r="F3" s="2497"/>
      <c r="G3" s="2497"/>
      <c r="H3" s="2497"/>
      <c r="I3" s="2497"/>
      <c r="J3" s="2497"/>
    </row>
    <row r="4" spans="1:13" ht="13.5" thickTop="1">
      <c r="A4" s="2498" t="s">
        <v>47</v>
      </c>
      <c r="B4" s="2493" t="s">
        <v>46</v>
      </c>
      <c r="C4" s="2493"/>
      <c r="D4" s="2493"/>
      <c r="E4" s="2493" t="s">
        <v>45</v>
      </c>
      <c r="F4" s="2493"/>
      <c r="G4" s="2493"/>
      <c r="H4" s="2501" t="s">
        <v>58</v>
      </c>
      <c r="I4" s="2493"/>
      <c r="J4" s="2502"/>
    </row>
    <row r="5" spans="1:13" ht="38.25">
      <c r="A5" s="2499"/>
      <c r="B5" s="1801" t="s">
        <v>1458</v>
      </c>
      <c r="C5" s="1801" t="s">
        <v>1457</v>
      </c>
      <c r="D5" s="1801" t="s">
        <v>1456</v>
      </c>
      <c r="E5" s="1801" t="s">
        <v>1458</v>
      </c>
      <c r="F5" s="1801" t="s">
        <v>1457</v>
      </c>
      <c r="G5" s="1801" t="s">
        <v>1456</v>
      </c>
      <c r="H5" s="1801" t="s">
        <v>1458</v>
      </c>
      <c r="I5" s="1801" t="s">
        <v>1457</v>
      </c>
      <c r="J5" s="1802" t="s">
        <v>1456</v>
      </c>
    </row>
    <row r="6" spans="1:13" ht="13.5" thickBot="1">
      <c r="A6" s="2500"/>
      <c r="B6" s="1774">
        <v>1</v>
      </c>
      <c r="C6" s="1774">
        <v>2</v>
      </c>
      <c r="D6" s="1774">
        <v>3</v>
      </c>
      <c r="E6" s="1774">
        <v>4</v>
      </c>
      <c r="F6" s="1774">
        <v>5</v>
      </c>
      <c r="G6" s="1774">
        <v>6</v>
      </c>
      <c r="H6" s="1774">
        <v>7</v>
      </c>
      <c r="I6" s="1774">
        <v>8</v>
      </c>
      <c r="J6" s="1899">
        <v>9</v>
      </c>
    </row>
    <row r="7" spans="1:13" ht="20.25" customHeight="1" thickTop="1">
      <c r="A7" s="1885" t="s">
        <v>1301</v>
      </c>
      <c r="B7" s="1886">
        <v>5713.29</v>
      </c>
      <c r="C7" s="1886">
        <v>2496.35</v>
      </c>
      <c r="D7" s="1887">
        <v>37.590480822658343</v>
      </c>
      <c r="E7" s="1886">
        <v>19676.14</v>
      </c>
      <c r="F7" s="1886">
        <v>5585.81</v>
      </c>
      <c r="G7" s="1887">
        <v>58.117112149240988</v>
      </c>
      <c r="H7" s="1888">
        <v>6392.57</v>
      </c>
      <c r="I7" s="1888">
        <v>1831.44</v>
      </c>
      <c r="J7" s="1889">
        <v>47.385007063352845</v>
      </c>
    </row>
    <row r="8" spans="1:13" ht="20.25" customHeight="1">
      <c r="A8" s="1890" t="s">
        <v>1300</v>
      </c>
      <c r="B8" s="1891">
        <v>1865.95</v>
      </c>
      <c r="C8" s="1891">
        <v>1292.2</v>
      </c>
      <c r="D8" s="1809">
        <v>19.458176665547349</v>
      </c>
      <c r="E8" s="1891">
        <v>3031.26</v>
      </c>
      <c r="F8" s="1891">
        <v>544.11</v>
      </c>
      <c r="G8" s="1809">
        <v>5.6611488560340426</v>
      </c>
      <c r="H8" s="1808">
        <v>928.77</v>
      </c>
      <c r="I8" s="1808">
        <v>169.19</v>
      </c>
      <c r="J8" s="1810">
        <v>4.3774676457042911</v>
      </c>
    </row>
    <row r="9" spans="1:13" ht="20.25" customHeight="1">
      <c r="A9" s="1890" t="s">
        <v>1441</v>
      </c>
      <c r="B9" s="1819">
        <v>756.58</v>
      </c>
      <c r="C9" s="1819">
        <v>1147.53</v>
      </c>
      <c r="D9" s="1819">
        <v>17.279710160203951</v>
      </c>
      <c r="E9" s="1819"/>
      <c r="F9" s="1819"/>
      <c r="G9" s="1819"/>
      <c r="H9" s="1819" t="s">
        <v>263</v>
      </c>
      <c r="I9" s="1819" t="s">
        <v>263</v>
      </c>
      <c r="J9" s="1810" t="s">
        <v>263</v>
      </c>
    </row>
    <row r="10" spans="1:13" ht="20.25" customHeight="1">
      <c r="A10" s="1890" t="s">
        <v>1440</v>
      </c>
      <c r="B10" s="1819"/>
      <c r="C10" s="1819"/>
      <c r="D10" s="1809">
        <v>0</v>
      </c>
      <c r="E10" s="1892">
        <v>582.6</v>
      </c>
      <c r="F10" s="1892">
        <v>430.56</v>
      </c>
      <c r="G10" s="1809">
        <v>4.4797269880245123</v>
      </c>
      <c r="H10" s="1808">
        <v>484.84</v>
      </c>
      <c r="I10" s="1808">
        <v>250.93</v>
      </c>
      <c r="J10" s="1810">
        <v>6.4923338042235237</v>
      </c>
    </row>
    <row r="11" spans="1:13" ht="20.25" customHeight="1">
      <c r="A11" s="1890" t="s">
        <v>1455</v>
      </c>
      <c r="B11" s="1892"/>
      <c r="C11" s="1892"/>
      <c r="D11" s="1809">
        <v>0</v>
      </c>
      <c r="E11" s="1892">
        <v>929.64</v>
      </c>
      <c r="F11" s="1892">
        <v>647</v>
      </c>
      <c r="G11" s="1809">
        <v>6.7316596090019027</v>
      </c>
      <c r="H11" s="1808">
        <v>425.71</v>
      </c>
      <c r="I11" s="1808">
        <v>160.13</v>
      </c>
      <c r="J11" s="1810">
        <v>4.1430574744762003</v>
      </c>
    </row>
    <row r="12" spans="1:13" ht="20.25" customHeight="1">
      <c r="A12" s="1890" t="s">
        <v>1299</v>
      </c>
      <c r="B12" s="1892">
        <v>537.63</v>
      </c>
      <c r="C12" s="1891">
        <v>277.16000000000003</v>
      </c>
      <c r="D12" s="1809">
        <v>4.1735244115640784</v>
      </c>
      <c r="E12" s="1892">
        <v>3321.13</v>
      </c>
      <c r="F12" s="1891">
        <v>139.51</v>
      </c>
      <c r="G12" s="1809">
        <v>1.4515206059534087</v>
      </c>
      <c r="H12" s="1808">
        <v>338.94</v>
      </c>
      <c r="I12" s="1808">
        <v>51.99</v>
      </c>
      <c r="J12" s="1810">
        <v>1.345141810391667</v>
      </c>
    </row>
    <row r="13" spans="1:13" ht="20.25" customHeight="1">
      <c r="A13" s="1890" t="s">
        <v>1454</v>
      </c>
      <c r="B13" s="1819"/>
      <c r="C13" s="1819"/>
      <c r="D13" s="1819">
        <v>0</v>
      </c>
      <c r="E13" s="1891">
        <v>732.05</v>
      </c>
      <c r="F13" s="1891">
        <v>704.51</v>
      </c>
      <c r="G13" s="1809">
        <v>7.3300177915578519</v>
      </c>
      <c r="H13" s="1808">
        <v>525.21</v>
      </c>
      <c r="I13" s="1808">
        <v>319.69</v>
      </c>
      <c r="J13" s="1810">
        <v>8.2713672891731491</v>
      </c>
    </row>
    <row r="14" spans="1:13" ht="20.25" customHeight="1">
      <c r="A14" s="1890" t="s">
        <v>1416</v>
      </c>
      <c r="B14" s="1891">
        <v>1</v>
      </c>
      <c r="C14" s="1891">
        <v>4.09</v>
      </c>
      <c r="D14" s="1809">
        <v>6.1587945025606439E-2</v>
      </c>
      <c r="E14" s="1891">
        <v>24.96</v>
      </c>
      <c r="F14" s="1891">
        <v>58.69</v>
      </c>
      <c r="G14" s="1809">
        <v>0.61063539791703514</v>
      </c>
      <c r="H14" s="1808">
        <v>493.18</v>
      </c>
      <c r="I14" s="1808">
        <v>288.75</v>
      </c>
      <c r="J14" s="1810">
        <v>7.4708539671204814</v>
      </c>
    </row>
    <row r="15" spans="1:13" ht="20.25" customHeight="1">
      <c r="A15" s="1890" t="s">
        <v>1415</v>
      </c>
      <c r="B15" s="1891">
        <v>183.32</v>
      </c>
      <c r="C15" s="1891">
        <v>106.16</v>
      </c>
      <c r="D15" s="1809">
        <v>1.5985760987575499</v>
      </c>
      <c r="E15" s="1891">
        <v>442.11</v>
      </c>
      <c r="F15" s="1891">
        <v>126</v>
      </c>
      <c r="G15" s="1809">
        <v>1.3109568944887786</v>
      </c>
      <c r="H15" s="1808">
        <v>261.54000000000002</v>
      </c>
      <c r="I15" s="1808">
        <v>63.18</v>
      </c>
      <c r="J15" s="1810">
        <v>1.6346616576369593</v>
      </c>
    </row>
    <row r="16" spans="1:13" ht="20.25" customHeight="1">
      <c r="A16" s="1890" t="s">
        <v>1414</v>
      </c>
      <c r="B16" s="1891">
        <v>14.38</v>
      </c>
      <c r="C16" s="1891">
        <v>36.770000000000003</v>
      </c>
      <c r="D16" s="1809">
        <v>0.55368917813974305</v>
      </c>
      <c r="E16" s="1891">
        <v>6.89</v>
      </c>
      <c r="F16" s="1891">
        <v>10.95</v>
      </c>
      <c r="G16" s="1809">
        <v>0.11392839678295338</v>
      </c>
      <c r="H16" s="1808">
        <v>0.22</v>
      </c>
      <c r="I16" s="1808">
        <v>0.31</v>
      </c>
      <c r="J16" s="1810">
        <v>8.0206570729258846E-3</v>
      </c>
    </row>
    <row r="17" spans="1:10" ht="20.25" customHeight="1">
      <c r="A17" s="1890" t="s">
        <v>1453</v>
      </c>
      <c r="B17" s="1891">
        <v>1031.18</v>
      </c>
      <c r="C17" s="1891">
        <v>441.22</v>
      </c>
      <c r="D17" s="1809">
        <v>6.6439689741315586</v>
      </c>
      <c r="E17" s="1891">
        <v>2389.62</v>
      </c>
      <c r="F17" s="1891">
        <v>625.08000000000004</v>
      </c>
      <c r="G17" s="1809">
        <v>6.5035947270400465</v>
      </c>
      <c r="H17" s="1808">
        <v>1577.72</v>
      </c>
      <c r="I17" s="1808">
        <v>271.2</v>
      </c>
      <c r="J17" s="1810">
        <v>7.0167812844435478</v>
      </c>
    </row>
    <row r="18" spans="1:10" ht="20.25" customHeight="1">
      <c r="A18" s="1890" t="s">
        <v>624</v>
      </c>
      <c r="B18" s="1891">
        <v>243.17</v>
      </c>
      <c r="C18" s="1891">
        <v>128.47999999999999</v>
      </c>
      <c r="D18" s="1809">
        <v>1.9346746153765071</v>
      </c>
      <c r="E18" s="1891">
        <v>354.32</v>
      </c>
      <c r="F18" s="1891">
        <v>157.13</v>
      </c>
      <c r="G18" s="1809">
        <v>1.6348464827858873</v>
      </c>
      <c r="H18" s="1808">
        <v>165.38</v>
      </c>
      <c r="I18" s="1808">
        <v>92.42</v>
      </c>
      <c r="J18" s="1810">
        <v>2.3911907312251945</v>
      </c>
    </row>
    <row r="19" spans="1:10" ht="20.25" customHeight="1">
      <c r="A19" s="1890" t="s">
        <v>1452</v>
      </c>
      <c r="B19" s="1891">
        <v>3184.66</v>
      </c>
      <c r="C19" s="1891">
        <v>41.23</v>
      </c>
      <c r="D19" s="1809">
        <v>0.62084864875446288</v>
      </c>
      <c r="E19" s="1891">
        <v>3125.96</v>
      </c>
      <c r="F19" s="1891">
        <v>32.79</v>
      </c>
      <c r="G19" s="1809">
        <v>0.34116092516100832</v>
      </c>
      <c r="H19" s="1808">
        <v>1109.54</v>
      </c>
      <c r="I19" s="1808">
        <v>9.3699999999999992</v>
      </c>
      <c r="J19" s="1810">
        <v>0.24243082830101786</v>
      </c>
    </row>
    <row r="20" spans="1:10" ht="20.25" customHeight="1">
      <c r="A20" s="1828" t="s">
        <v>1451</v>
      </c>
      <c r="B20" s="1808">
        <v>0.5</v>
      </c>
      <c r="C20" s="1808">
        <v>0.4</v>
      </c>
      <c r="D20" s="1819">
        <v>6.0232709071497744E-3</v>
      </c>
      <c r="E20" s="1808">
        <v>0.04</v>
      </c>
      <c r="F20" s="1808">
        <v>0.03</v>
      </c>
      <c r="G20" s="1819">
        <v>3.1213259392589968E-4</v>
      </c>
      <c r="H20" s="1808">
        <v>0</v>
      </c>
      <c r="I20" s="1808">
        <v>0</v>
      </c>
      <c r="J20" s="1817">
        <v>0</v>
      </c>
    </row>
    <row r="21" spans="1:10" ht="20.25" customHeight="1" thickBot="1">
      <c r="A21" s="1893" t="s">
        <v>1450</v>
      </c>
      <c r="B21" s="1894">
        <v>1139.1600000000001</v>
      </c>
      <c r="C21" s="1894">
        <v>669.32</v>
      </c>
      <c r="D21" s="1895">
        <v>10.078739208933719</v>
      </c>
      <c r="E21" s="1894">
        <v>5091.08</v>
      </c>
      <c r="F21" s="1894">
        <v>549.13</v>
      </c>
      <c r="G21" s="1895">
        <v>5.7133790434176435</v>
      </c>
      <c r="H21" s="1894">
        <v>2153.4</v>
      </c>
      <c r="I21" s="1894">
        <v>356.42</v>
      </c>
      <c r="J21" s="1896">
        <v>9.2216857868782061</v>
      </c>
    </row>
    <row r="22" spans="1:10" ht="20.25" customHeight="1" thickTop="1" thickBot="1">
      <c r="A22" s="1900" t="s">
        <v>610</v>
      </c>
      <c r="B22" s="1901">
        <v>14670.819999999998</v>
      </c>
      <c r="C22" s="1901">
        <v>6640.9099999999989</v>
      </c>
      <c r="D22" s="1902">
        <v>100</v>
      </c>
      <c r="E22" s="1901">
        <v>39707.800000000003</v>
      </c>
      <c r="F22" s="1901">
        <v>9611.3000000000011</v>
      </c>
      <c r="G22" s="1902">
        <v>99.999999999999986</v>
      </c>
      <c r="H22" s="1901">
        <v>14857.019999999999</v>
      </c>
      <c r="I22" s="1901">
        <v>3865.0199999999995</v>
      </c>
      <c r="J22" s="1903">
        <v>100.00000000000001</v>
      </c>
    </row>
    <row r="23" spans="1:10" ht="13.5" thickTop="1">
      <c r="A23" s="1709" t="s">
        <v>1412</v>
      </c>
      <c r="B23" s="1773"/>
      <c r="C23" s="1772"/>
      <c r="D23" s="1737"/>
      <c r="E23" s="1737"/>
      <c r="F23" s="1736"/>
      <c r="G23" s="1736"/>
      <c r="H23" s="1735"/>
      <c r="I23" s="157"/>
      <c r="J23" s="157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showGridLines="0" workbookViewId="0">
      <selection activeCell="A2" sqref="A2:J2"/>
    </sheetView>
  </sheetViews>
  <sheetFormatPr defaultRowHeight="12.75"/>
  <cols>
    <col min="1" max="1" width="35.28515625" style="1708" customWidth="1"/>
    <col min="2" max="2" width="9.5703125" style="1708" bestFit="1" customWidth="1"/>
    <col min="3" max="4" width="9.140625" style="1708"/>
    <col min="5" max="5" width="9.5703125" style="1708" bestFit="1" customWidth="1"/>
    <col min="6" max="7" width="9.140625" style="1708"/>
    <col min="8" max="8" width="9.5703125" style="1708" bestFit="1" customWidth="1"/>
    <col min="9" max="254" width="9.140625" style="1708"/>
    <col min="255" max="16384" width="9.140625" style="154"/>
  </cols>
  <sheetData>
    <row r="1" spans="1:12" s="154" customFormat="1">
      <c r="A1" s="2503" t="s">
        <v>1483</v>
      </c>
      <c r="B1" s="2503"/>
      <c r="C1" s="2503"/>
      <c r="D1" s="2503"/>
      <c r="E1" s="2503"/>
      <c r="F1" s="2503"/>
      <c r="G1" s="2503"/>
      <c r="H1" s="2503"/>
      <c r="I1" s="2503"/>
      <c r="J1" s="2503"/>
      <c r="K1" s="1708"/>
      <c r="L1" s="1708"/>
    </row>
    <row r="2" spans="1:12" s="154" customFormat="1" ht="15.75">
      <c r="A2" s="2504" t="s">
        <v>1482</v>
      </c>
      <c r="B2" s="2504"/>
      <c r="C2" s="2504"/>
      <c r="D2" s="2504"/>
      <c r="E2" s="2504"/>
      <c r="F2" s="2504"/>
      <c r="G2" s="2504"/>
      <c r="H2" s="2504"/>
      <c r="I2" s="2504"/>
      <c r="J2" s="2504"/>
      <c r="K2" s="1708"/>
      <c r="L2" s="1708"/>
    </row>
    <row r="3" spans="1:12" s="154" customFormat="1">
      <c r="A3" s="2497" t="s">
        <v>1481</v>
      </c>
      <c r="B3" s="2497"/>
      <c r="C3" s="2497"/>
      <c r="D3" s="2497"/>
      <c r="E3" s="2497"/>
      <c r="F3" s="2497"/>
      <c r="G3" s="2497"/>
      <c r="H3" s="2497"/>
      <c r="I3" s="2497"/>
      <c r="J3" s="2497"/>
      <c r="K3" s="1708"/>
      <c r="L3" s="1708"/>
    </row>
    <row r="4" spans="1:12" s="154" customFormat="1" ht="13.5" thickBot="1">
      <c r="A4" s="2503"/>
      <c r="B4" s="2503"/>
      <c r="C4" s="2503"/>
      <c r="D4" s="2503"/>
      <c r="E4" s="2503"/>
      <c r="F4" s="2503"/>
      <c r="G4" s="2503"/>
      <c r="H4" s="2503"/>
      <c r="I4" s="2503"/>
      <c r="J4" s="2503"/>
      <c r="K4" s="1708"/>
      <c r="L4" s="1708"/>
    </row>
    <row r="5" spans="1:12" s="154" customFormat="1" ht="13.5" customHeight="1" thickTop="1">
      <c r="A5" s="2505" t="s">
        <v>47</v>
      </c>
      <c r="B5" s="2507" t="s">
        <v>46</v>
      </c>
      <c r="C5" s="2507"/>
      <c r="D5" s="2507"/>
      <c r="E5" s="2507" t="s">
        <v>45</v>
      </c>
      <c r="F5" s="2507"/>
      <c r="G5" s="2507"/>
      <c r="H5" s="2507" t="s">
        <v>58</v>
      </c>
      <c r="I5" s="2507"/>
      <c r="J5" s="2508"/>
      <c r="K5" s="1708"/>
      <c r="L5" s="1708"/>
    </row>
    <row r="6" spans="1:12" s="154" customFormat="1" ht="21">
      <c r="A6" s="2506"/>
      <c r="B6" s="1799" t="s">
        <v>1458</v>
      </c>
      <c r="C6" s="1799" t="s">
        <v>1479</v>
      </c>
      <c r="D6" s="1799" t="s">
        <v>1456</v>
      </c>
      <c r="E6" s="1799" t="s">
        <v>1458</v>
      </c>
      <c r="F6" s="1799" t="s">
        <v>1480</v>
      </c>
      <c r="G6" s="1799" t="s">
        <v>1456</v>
      </c>
      <c r="H6" s="1799" t="s">
        <v>1458</v>
      </c>
      <c r="I6" s="1799" t="s">
        <v>1479</v>
      </c>
      <c r="J6" s="1798" t="s">
        <v>1456</v>
      </c>
      <c r="K6" s="1708"/>
      <c r="L6" s="1708"/>
    </row>
    <row r="7" spans="1:12" s="154" customFormat="1" ht="15.75">
      <c r="A7" s="1797" t="s">
        <v>1478</v>
      </c>
      <c r="B7" s="1796"/>
      <c r="C7" s="1796"/>
      <c r="D7" s="1796"/>
      <c r="E7" s="1796"/>
      <c r="F7" s="1796"/>
      <c r="G7" s="1796"/>
      <c r="H7" s="1796"/>
      <c r="I7" s="1795"/>
      <c r="J7" s="1794"/>
      <c r="K7" s="1708"/>
      <c r="L7" s="1708"/>
    </row>
    <row r="8" spans="1:12" s="154" customFormat="1" ht="15.75">
      <c r="A8" s="1785" t="s">
        <v>1477</v>
      </c>
      <c r="B8" s="1926">
        <v>106043.38578000001</v>
      </c>
      <c r="C8" s="1926">
        <v>10604.338577999999</v>
      </c>
      <c r="D8" s="1927">
        <v>5.1719037503147884</v>
      </c>
      <c r="E8" s="1926">
        <v>70191.975200000001</v>
      </c>
      <c r="F8" s="1926">
        <v>7019.1975199999997</v>
      </c>
      <c r="G8" s="1927">
        <v>62.005876057399945</v>
      </c>
      <c r="H8" s="1926">
        <v>165078.48038999998</v>
      </c>
      <c r="I8" s="1926">
        <v>16507.848039</v>
      </c>
      <c r="J8" s="1928">
        <v>36.896673654149346</v>
      </c>
      <c r="K8" s="1708"/>
      <c r="L8" s="1708"/>
    </row>
    <row r="9" spans="1:12" s="154" customFormat="1" ht="15.75">
      <c r="A9" s="1782" t="s">
        <v>1476</v>
      </c>
      <c r="B9" s="1876">
        <v>35252.242310000001</v>
      </c>
      <c r="C9" s="1876">
        <v>3525.2242310000001</v>
      </c>
      <c r="D9" s="1929">
        <v>1.0415025150181345</v>
      </c>
      <c r="E9" s="1876">
        <v>20516.49654</v>
      </c>
      <c r="F9" s="1876">
        <v>2051.6496539999998</v>
      </c>
      <c r="G9" s="1929">
        <v>18.12377181246945</v>
      </c>
      <c r="H9" s="1876">
        <v>32366.904160000002</v>
      </c>
      <c r="I9" s="1876">
        <v>3236.6904159999999</v>
      </c>
      <c r="J9" s="1930">
        <v>7.2343233180076707</v>
      </c>
      <c r="K9" s="1708"/>
      <c r="L9" s="1708"/>
    </row>
    <row r="10" spans="1:12" s="154" customFormat="1" ht="15.75">
      <c r="A10" s="1782" t="s">
        <v>1475</v>
      </c>
      <c r="B10" s="1876">
        <v>10114.36875</v>
      </c>
      <c r="C10" s="1876">
        <v>1011.436875</v>
      </c>
      <c r="D10" s="1929">
        <v>1.1628789496179202</v>
      </c>
      <c r="E10" s="1876">
        <v>3370.8559399999999</v>
      </c>
      <c r="F10" s="1876">
        <v>337.08559400000001</v>
      </c>
      <c r="G10" s="1929">
        <v>2.9777317852567058</v>
      </c>
      <c r="H10" s="1876">
        <v>34415.803119999997</v>
      </c>
      <c r="I10" s="1876">
        <v>3441.5803119999996</v>
      </c>
      <c r="J10" s="1930">
        <v>7.6922725073801779</v>
      </c>
      <c r="K10" s="1708"/>
      <c r="L10" s="1708"/>
    </row>
    <row r="11" spans="1:12" s="154" customFormat="1" ht="15.75">
      <c r="A11" s="1782" t="s">
        <v>1474</v>
      </c>
      <c r="B11" s="1876">
        <v>1040.79</v>
      </c>
      <c r="C11" s="1876">
        <v>104.07900000000001</v>
      </c>
      <c r="D11" s="1929">
        <v>0.3442389380404336</v>
      </c>
      <c r="E11" s="1876">
        <v>1712.7667999999999</v>
      </c>
      <c r="F11" s="1876">
        <v>171.27667999999997</v>
      </c>
      <c r="G11" s="1929">
        <v>1.5130163471454712</v>
      </c>
      <c r="H11" s="1876">
        <v>891.87434999999994</v>
      </c>
      <c r="I11" s="1876">
        <v>89.187434999999994</v>
      </c>
      <c r="J11" s="1930">
        <v>0.19934274143251687</v>
      </c>
      <c r="K11" s="1708"/>
      <c r="L11" s="1708"/>
    </row>
    <row r="12" spans="1:12" s="154" customFormat="1" ht="15.75">
      <c r="A12" s="1782" t="s">
        <v>1473</v>
      </c>
      <c r="B12" s="1876">
        <v>0</v>
      </c>
      <c r="C12" s="1876">
        <v>0</v>
      </c>
      <c r="D12" s="1929">
        <v>0</v>
      </c>
      <c r="E12" s="1876">
        <v>0</v>
      </c>
      <c r="F12" s="1876">
        <v>0</v>
      </c>
      <c r="G12" s="1929">
        <v>0</v>
      </c>
      <c r="H12" s="1876">
        <v>0</v>
      </c>
      <c r="I12" s="1876">
        <v>0</v>
      </c>
      <c r="J12" s="1930">
        <v>0</v>
      </c>
      <c r="K12" s="1708"/>
      <c r="L12" s="1708"/>
    </row>
    <row r="13" spans="1:12" s="154" customFormat="1" ht="15.75">
      <c r="A13" s="1782" t="s">
        <v>1472</v>
      </c>
      <c r="B13" s="1876">
        <v>0</v>
      </c>
      <c r="C13" s="1876">
        <v>0</v>
      </c>
      <c r="D13" s="1929">
        <v>0</v>
      </c>
      <c r="E13" s="1876">
        <v>0</v>
      </c>
      <c r="F13" s="1876">
        <v>0</v>
      </c>
      <c r="G13" s="1929">
        <v>0</v>
      </c>
      <c r="H13" s="1876">
        <v>0</v>
      </c>
      <c r="I13" s="1876">
        <v>0</v>
      </c>
      <c r="J13" s="1930">
        <v>0</v>
      </c>
      <c r="K13" s="1708"/>
      <c r="L13" s="1708"/>
    </row>
    <row r="14" spans="1:12" s="154" customFormat="1" ht="15.75">
      <c r="A14" s="1782" t="s">
        <v>1471</v>
      </c>
      <c r="B14" s="1876">
        <v>0</v>
      </c>
      <c r="C14" s="1876">
        <v>0</v>
      </c>
      <c r="D14" s="1929">
        <v>0</v>
      </c>
      <c r="E14" s="1876">
        <v>0</v>
      </c>
      <c r="F14" s="1876">
        <v>0</v>
      </c>
      <c r="G14" s="1929">
        <v>0</v>
      </c>
      <c r="H14" s="1876">
        <v>0</v>
      </c>
      <c r="I14" s="1876">
        <v>0</v>
      </c>
      <c r="J14" s="1930">
        <v>0</v>
      </c>
      <c r="K14" s="1708"/>
      <c r="L14" s="1708"/>
    </row>
    <row r="15" spans="1:12" s="154" customFormat="1" ht="15.75">
      <c r="A15" s="1782" t="s">
        <v>1470</v>
      </c>
      <c r="B15" s="1876">
        <v>10654.17</v>
      </c>
      <c r="C15" s="1876">
        <v>1065.4169999999999</v>
      </c>
      <c r="D15" s="1929">
        <v>0</v>
      </c>
      <c r="E15" s="1876">
        <v>17410.04</v>
      </c>
      <c r="F15" s="1876">
        <v>1741.0039999999999</v>
      </c>
      <c r="G15" s="1929">
        <v>15.379603997728436</v>
      </c>
      <c r="H15" s="1876">
        <v>94654.424999999988</v>
      </c>
      <c r="I15" s="1876">
        <v>9465.4424999999992</v>
      </c>
      <c r="J15" s="1930">
        <v>21.156200498667282</v>
      </c>
      <c r="K15" s="1708"/>
      <c r="L15" s="1708"/>
    </row>
    <row r="16" spans="1:12" s="154" customFormat="1" ht="15.75">
      <c r="A16" s="1793" t="s">
        <v>1469</v>
      </c>
      <c r="B16" s="1931">
        <v>70000</v>
      </c>
      <c r="C16" s="1931">
        <v>7000</v>
      </c>
      <c r="D16" s="1932">
        <v>92.279475847008726</v>
      </c>
      <c r="E16" s="1931">
        <v>0</v>
      </c>
      <c r="F16" s="1931">
        <v>0</v>
      </c>
      <c r="G16" s="1932">
        <v>0</v>
      </c>
      <c r="H16" s="1931">
        <v>120000</v>
      </c>
      <c r="I16" s="1931">
        <v>12000</v>
      </c>
      <c r="J16" s="1933">
        <v>26.821187280363006</v>
      </c>
      <c r="K16" s="1708"/>
      <c r="L16" s="1708" t="s">
        <v>235</v>
      </c>
    </row>
    <row r="17" spans="1:16" s="154" customFormat="1" ht="15.75">
      <c r="A17" s="1792" t="s">
        <v>1468</v>
      </c>
      <c r="B17" s="1791">
        <v>233104.95684000003</v>
      </c>
      <c r="C17" s="1791">
        <v>23310.495683999998</v>
      </c>
      <c r="D17" s="1790">
        <v>100</v>
      </c>
      <c r="E17" s="1791">
        <v>113202.13448000001</v>
      </c>
      <c r="F17" s="1791">
        <v>11320.213447999999</v>
      </c>
      <c r="G17" s="1790">
        <v>100</v>
      </c>
      <c r="H17" s="1791">
        <v>447407.48702</v>
      </c>
      <c r="I17" s="1791">
        <v>44740.748701999997</v>
      </c>
      <c r="J17" s="1897">
        <v>100</v>
      </c>
      <c r="K17" s="1708"/>
      <c r="L17" s="1708" t="s">
        <v>235</v>
      </c>
      <c r="M17" s="1708"/>
      <c r="N17" s="1708"/>
      <c r="O17" s="1708"/>
      <c r="P17" s="1708"/>
    </row>
    <row r="18" spans="1:16" s="154" customFormat="1" ht="15.75">
      <c r="A18" s="1789" t="s">
        <v>1467</v>
      </c>
      <c r="B18" s="1787"/>
      <c r="C18" s="1787"/>
      <c r="D18" s="1788"/>
      <c r="E18" s="1787"/>
      <c r="F18" s="1787"/>
      <c r="G18" s="1788"/>
      <c r="H18" s="1787"/>
      <c r="I18" s="1787"/>
      <c r="J18" s="1786"/>
      <c r="K18" s="1708"/>
      <c r="L18" s="1708"/>
      <c r="M18" s="1708"/>
      <c r="N18" s="1783"/>
      <c r="O18" s="1708"/>
      <c r="P18" s="1708"/>
    </row>
    <row r="19" spans="1:16" s="154" customFormat="1" ht="15.75">
      <c r="A19" s="1785" t="s">
        <v>1466</v>
      </c>
      <c r="B19" s="1926">
        <v>12037.852000000001</v>
      </c>
      <c r="C19" s="1926">
        <v>1203.7851999999998</v>
      </c>
      <c r="D19" s="1927">
        <v>0</v>
      </c>
      <c r="E19" s="1926">
        <v>30478.989000000001</v>
      </c>
      <c r="F19" s="1926">
        <v>3047.8989000000001</v>
      </c>
      <c r="G19" s="1927">
        <v>6.8123556007093677</v>
      </c>
      <c r="H19" s="1926">
        <v>337226.26799999998</v>
      </c>
      <c r="I19" s="1926">
        <v>33722.626799999998</v>
      </c>
      <c r="J19" s="1928">
        <v>75.373407415715704</v>
      </c>
      <c r="K19" s="1708"/>
      <c r="L19" s="1708"/>
      <c r="M19" s="1708"/>
      <c r="N19" s="1784"/>
      <c r="O19" s="1708"/>
      <c r="P19" s="1708"/>
    </row>
    <row r="20" spans="1:16" s="154" customFormat="1" ht="15.75">
      <c r="A20" s="1782" t="s">
        <v>1465</v>
      </c>
      <c r="B20" s="1876">
        <v>144101.80564000001</v>
      </c>
      <c r="C20" s="1876">
        <v>14410.180564</v>
      </c>
      <c r="D20" s="1929">
        <v>3.8664814592998851</v>
      </c>
      <c r="E20" s="1876">
        <v>31151.700649999999</v>
      </c>
      <c r="F20" s="1876">
        <v>3115.1700650000002</v>
      </c>
      <c r="G20" s="1929">
        <v>6.9627133102954666</v>
      </c>
      <c r="H20" s="1876">
        <v>14464.475</v>
      </c>
      <c r="I20" s="1876">
        <v>1446.4475</v>
      </c>
      <c r="J20" s="1930">
        <v>3.232953274059406</v>
      </c>
      <c r="K20" s="1708"/>
      <c r="L20" s="1708"/>
      <c r="M20" s="1708"/>
      <c r="N20" s="1783"/>
      <c r="O20" s="1708"/>
      <c r="P20" s="1708"/>
    </row>
    <row r="21" spans="1:16" s="154" customFormat="1" ht="15.75">
      <c r="A21" s="1782" t="s">
        <v>1464</v>
      </c>
      <c r="B21" s="1876">
        <v>6965.2991999999995</v>
      </c>
      <c r="C21" s="1876">
        <v>696.52991999999995</v>
      </c>
      <c r="D21" s="1929">
        <v>4.0878683373531191</v>
      </c>
      <c r="E21" s="1876">
        <v>51571.444830000008</v>
      </c>
      <c r="F21" s="1876">
        <v>5157.144483</v>
      </c>
      <c r="G21" s="1929">
        <v>11.526728167536154</v>
      </c>
      <c r="H21" s="1876">
        <v>80775.06276999999</v>
      </c>
      <c r="I21" s="1876">
        <v>8077.5062770000004</v>
      </c>
      <c r="J21" s="1930">
        <v>18.054025717810397</v>
      </c>
      <c r="K21" s="1708"/>
      <c r="L21" s="1708"/>
      <c r="M21" s="1708"/>
      <c r="N21" s="1708"/>
      <c r="O21" s="1708"/>
      <c r="P21" s="1708"/>
    </row>
    <row r="22" spans="1:16" s="154" customFormat="1" ht="15.75">
      <c r="A22" s="1782" t="s">
        <v>1463</v>
      </c>
      <c r="B22" s="1876">
        <v>70000</v>
      </c>
      <c r="C22" s="1876">
        <v>7000</v>
      </c>
      <c r="D22" s="1929">
        <v>92.045650203346995</v>
      </c>
      <c r="E22" s="1876">
        <v>0</v>
      </c>
      <c r="F22" s="1876">
        <v>0</v>
      </c>
      <c r="G22" s="1929">
        <v>0</v>
      </c>
      <c r="H22" s="1876">
        <v>0</v>
      </c>
      <c r="I22" s="1876">
        <v>0</v>
      </c>
      <c r="J22" s="1930">
        <v>0</v>
      </c>
      <c r="K22" s="1708"/>
      <c r="L22" s="1708"/>
      <c r="M22" s="1777"/>
      <c r="N22" s="1777"/>
      <c r="O22" s="1777"/>
      <c r="P22" s="1777"/>
    </row>
    <row r="23" spans="1:16" s="154" customFormat="1" ht="15.75">
      <c r="A23" s="1782" t="s">
        <v>1462</v>
      </c>
      <c r="B23" s="1876">
        <v>0</v>
      </c>
      <c r="C23" s="1876">
        <v>0</v>
      </c>
      <c r="D23" s="1929">
        <v>0</v>
      </c>
      <c r="E23" s="1876">
        <v>0</v>
      </c>
      <c r="F23" s="1876">
        <v>0</v>
      </c>
      <c r="G23" s="1929">
        <v>0</v>
      </c>
      <c r="H23" s="1876">
        <v>0</v>
      </c>
      <c r="I23" s="1876">
        <v>0</v>
      </c>
      <c r="J23" s="1930">
        <v>0</v>
      </c>
      <c r="K23" s="1708"/>
      <c r="L23" s="1708"/>
      <c r="M23" s="1708"/>
      <c r="N23" s="1708"/>
      <c r="O23" s="1708"/>
      <c r="P23" s="1708"/>
    </row>
    <row r="24" spans="1:16" s="154" customFormat="1" ht="15.75">
      <c r="A24" s="1782" t="s">
        <v>1461</v>
      </c>
      <c r="B24" s="1876">
        <v>0</v>
      </c>
      <c r="C24" s="1876">
        <v>0</v>
      </c>
      <c r="D24" s="1929">
        <v>0</v>
      </c>
      <c r="E24" s="1876">
        <v>0</v>
      </c>
      <c r="F24" s="1876">
        <v>0</v>
      </c>
      <c r="G24" s="1929">
        <v>0</v>
      </c>
      <c r="H24" s="1876">
        <v>3500</v>
      </c>
      <c r="I24" s="1876">
        <v>350</v>
      </c>
      <c r="J24" s="1930">
        <v>0.7822846290105876</v>
      </c>
      <c r="K24" s="1708"/>
      <c r="L24" s="1708"/>
      <c r="M24" s="1708"/>
      <c r="N24" s="1708"/>
      <c r="O24" s="1708"/>
      <c r="P24" s="1708"/>
    </row>
    <row r="25" spans="1:16" s="154" customFormat="1" ht="15.75">
      <c r="A25" s="1781" t="s">
        <v>624</v>
      </c>
      <c r="B25" s="1931">
        <v>0</v>
      </c>
      <c r="C25" s="1931">
        <v>0</v>
      </c>
      <c r="D25" s="1932">
        <v>0</v>
      </c>
      <c r="E25" s="1931">
        <v>0</v>
      </c>
      <c r="F25" s="1931">
        <v>0</v>
      </c>
      <c r="G25" s="1932">
        <v>0</v>
      </c>
      <c r="H25" s="1931">
        <v>11441.68125</v>
      </c>
      <c r="I25" s="1876">
        <v>1144.1681249999999</v>
      </c>
      <c r="J25" s="1933">
        <v>2.5573289634038989</v>
      </c>
      <c r="K25" s="1708"/>
      <c r="L25" s="1708"/>
      <c r="M25" s="1708"/>
      <c r="N25" s="1708"/>
      <c r="O25" s="1708"/>
      <c r="P25" s="1708"/>
    </row>
    <row r="26" spans="1:16" s="154" customFormat="1" ht="16.5" thickBot="1">
      <c r="A26" s="1780" t="s">
        <v>610</v>
      </c>
      <c r="B26" s="1779">
        <v>233104.95684000003</v>
      </c>
      <c r="C26" s="1779">
        <v>23310.495684000001</v>
      </c>
      <c r="D26" s="1778">
        <v>100</v>
      </c>
      <c r="E26" s="1779">
        <v>113202.13448000001</v>
      </c>
      <c r="F26" s="1779">
        <v>11320.213448</v>
      </c>
      <c r="G26" s="1778">
        <v>25.301797078540986</v>
      </c>
      <c r="H26" s="1779">
        <v>447407.48702</v>
      </c>
      <c r="I26" s="1779">
        <v>44740.748701999997</v>
      </c>
      <c r="J26" s="1898">
        <v>100.00000000000001</v>
      </c>
      <c r="K26" s="1708"/>
      <c r="L26" s="1708"/>
      <c r="M26" s="1708"/>
      <c r="N26" s="1708"/>
      <c r="O26" s="1708"/>
      <c r="P26" s="1708"/>
    </row>
    <row r="27" spans="1:16" s="154" customFormat="1" ht="13.5" thickTop="1">
      <c r="A27" s="1702" t="s">
        <v>1434</v>
      </c>
      <c r="B27" s="1777"/>
      <c r="C27" s="1777"/>
      <c r="D27" s="1777"/>
      <c r="E27" s="1777"/>
      <c r="F27" s="1777"/>
      <c r="G27" s="1777"/>
      <c r="H27" s="1777"/>
      <c r="I27" s="1777"/>
      <c r="J27" s="1777"/>
      <c r="K27" s="1708"/>
      <c r="L27" s="1708"/>
      <c r="M27" s="1708"/>
      <c r="N27" s="1708"/>
      <c r="O27" s="1708"/>
      <c r="P27" s="1708"/>
    </row>
    <row r="30" spans="1:16" s="154" customFormat="1">
      <c r="A30" s="1708"/>
      <c r="B30" s="1776"/>
      <c r="C30" s="1776"/>
      <c r="D30" s="1776"/>
      <c r="E30" s="1708"/>
      <c r="F30" s="1708"/>
      <c r="G30" s="1708"/>
      <c r="H30" s="1708"/>
      <c r="I30" s="1708"/>
      <c r="J30" s="1708"/>
      <c r="K30" s="1708"/>
      <c r="L30" s="1708"/>
      <c r="M30" s="1708"/>
      <c r="N30" s="1708"/>
      <c r="O30" s="1708"/>
      <c r="P30" s="1708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A4" sqref="A4:K4"/>
    </sheetView>
  </sheetViews>
  <sheetFormatPr defaultRowHeight="15"/>
  <cols>
    <col min="1" max="1" width="31.85546875" bestFit="1" customWidth="1"/>
    <col min="3" max="3" width="8.42578125" bestFit="1" customWidth="1"/>
    <col min="4" max="4" width="8.85546875" bestFit="1" customWidth="1"/>
    <col min="5" max="5" width="8.42578125" bestFit="1" customWidth="1"/>
    <col min="6" max="6" width="8.85546875" bestFit="1" customWidth="1"/>
    <col min="7" max="7" width="8.42578125" bestFit="1" customWidth="1"/>
  </cols>
  <sheetData>
    <row r="1" spans="1:12" ht="15.75">
      <c r="A1" s="1985" t="s">
        <v>142</v>
      </c>
      <c r="B1" s="1985"/>
      <c r="C1" s="1985"/>
      <c r="D1" s="1985"/>
      <c r="E1" s="1985"/>
      <c r="F1" s="1985"/>
      <c r="G1" s="1985"/>
      <c r="H1" s="1985"/>
      <c r="I1" s="1985"/>
      <c r="J1" s="1985"/>
      <c r="K1" s="1985"/>
      <c r="L1" s="2509"/>
    </row>
    <row r="2" spans="1:12" ht="15.75">
      <c r="A2" s="1986" t="s">
        <v>1509</v>
      </c>
      <c r="B2" s="1986"/>
      <c r="C2" s="1986"/>
      <c r="D2" s="1986"/>
      <c r="E2" s="1986"/>
      <c r="F2" s="1986"/>
      <c r="G2" s="1986"/>
      <c r="H2" s="1986"/>
      <c r="I2" s="1986"/>
      <c r="J2" s="1986"/>
      <c r="K2" s="1986"/>
      <c r="L2" s="2509"/>
    </row>
    <row r="3" spans="1:12" ht="15.75">
      <c r="A3" s="1986" t="s">
        <v>160</v>
      </c>
      <c r="B3" s="1986"/>
      <c r="C3" s="1986"/>
      <c r="D3" s="1986"/>
      <c r="E3" s="1986"/>
      <c r="F3" s="1986"/>
      <c r="G3" s="1986"/>
      <c r="H3" s="1986"/>
      <c r="I3" s="1986"/>
      <c r="J3" s="1986"/>
      <c r="K3" s="1986"/>
      <c r="L3" s="2509"/>
    </row>
    <row r="4" spans="1:12" ht="15.75">
      <c r="A4" s="1984" t="s">
        <v>76</v>
      </c>
      <c r="B4" s="1984"/>
      <c r="C4" s="1984"/>
      <c r="D4" s="1984"/>
      <c r="E4" s="1984"/>
      <c r="F4" s="1984"/>
      <c r="G4" s="1984"/>
      <c r="H4" s="1984"/>
      <c r="I4" s="1984"/>
      <c r="J4" s="1984"/>
      <c r="K4" s="1984"/>
      <c r="L4" s="2509"/>
    </row>
    <row r="5" spans="1:12" ht="16.5" thickBot="1">
      <c r="A5" s="2509"/>
      <c r="B5" s="2509"/>
      <c r="C5" s="2509"/>
      <c r="D5" s="2509"/>
      <c r="E5" s="2509"/>
      <c r="F5" s="2509"/>
      <c r="G5" s="2509"/>
      <c r="H5" s="2509"/>
      <c r="I5" s="2509"/>
      <c r="J5" s="2509"/>
      <c r="K5" s="2509"/>
      <c r="L5" s="2509"/>
    </row>
    <row r="6" spans="1:12" ht="16.5" thickTop="1">
      <c r="A6" s="2541" t="s">
        <v>143</v>
      </c>
      <c r="B6" s="2540" t="s">
        <v>78</v>
      </c>
      <c r="C6" s="2539" t="s">
        <v>46</v>
      </c>
      <c r="D6" s="2537" t="s">
        <v>45</v>
      </c>
      <c r="E6" s="2538"/>
      <c r="F6" s="2537" t="s">
        <v>58</v>
      </c>
      <c r="G6" s="2538"/>
      <c r="H6" s="2537" t="s">
        <v>79</v>
      </c>
      <c r="I6" s="2536"/>
      <c r="J6" s="2536"/>
      <c r="K6" s="2535"/>
      <c r="L6" s="2509"/>
    </row>
    <row r="7" spans="1:12" ht="15.75">
      <c r="A7" s="2534"/>
      <c r="B7" s="2533"/>
      <c r="C7" s="2532" t="s">
        <v>80</v>
      </c>
      <c r="D7" s="2532" t="s">
        <v>81</v>
      </c>
      <c r="E7" s="2532" t="s">
        <v>80</v>
      </c>
      <c r="F7" s="2532" t="s">
        <v>81</v>
      </c>
      <c r="G7" s="2532" t="s">
        <v>80</v>
      </c>
      <c r="H7" s="2528" t="s">
        <v>82</v>
      </c>
      <c r="I7" s="2528" t="s">
        <v>83</v>
      </c>
      <c r="J7" s="2528" t="s">
        <v>84</v>
      </c>
      <c r="K7" s="2527" t="s">
        <v>85</v>
      </c>
      <c r="L7" s="2509"/>
    </row>
    <row r="8" spans="1:12" ht="15.75">
      <c r="A8" s="2531"/>
      <c r="B8" s="2530"/>
      <c r="C8" s="2529">
        <v>1</v>
      </c>
      <c r="D8" s="2529">
        <v>2</v>
      </c>
      <c r="E8" s="2529">
        <v>3</v>
      </c>
      <c r="F8" s="2529">
        <v>4</v>
      </c>
      <c r="G8" s="2529">
        <v>5</v>
      </c>
      <c r="H8" s="2528"/>
      <c r="I8" s="2528"/>
      <c r="J8" s="2528"/>
      <c r="K8" s="2527"/>
      <c r="L8" s="2509"/>
    </row>
    <row r="9" spans="1:12" ht="15.75">
      <c r="A9" s="2526" t="s">
        <v>144</v>
      </c>
      <c r="B9" s="2521">
        <v>100</v>
      </c>
      <c r="C9" s="2521">
        <v>98.707984999999994</v>
      </c>
      <c r="D9" s="2521">
        <v>107.36151</v>
      </c>
      <c r="E9" s="2521">
        <v>107.76094999999999</v>
      </c>
      <c r="F9" s="2521">
        <v>114.2362</v>
      </c>
      <c r="G9" s="2521">
        <v>115.61494</v>
      </c>
      <c r="H9" s="2521">
        <v>9.1714570000000002</v>
      </c>
      <c r="I9" s="2521">
        <v>0.37204715999999999</v>
      </c>
      <c r="J9" s="2521">
        <v>7.2883487000000002</v>
      </c>
      <c r="K9" s="2520">
        <v>1.2069185</v>
      </c>
      <c r="L9" s="2509"/>
    </row>
    <row r="10" spans="1:12" ht="15.75">
      <c r="A10" s="2525" t="s">
        <v>145</v>
      </c>
      <c r="B10" s="2524">
        <v>33.587116000000002</v>
      </c>
      <c r="C10" s="2524">
        <v>100.99332</v>
      </c>
      <c r="D10" s="2524">
        <v>111.77235</v>
      </c>
      <c r="E10" s="2524">
        <v>111.85247</v>
      </c>
      <c r="F10" s="2524">
        <v>121.318</v>
      </c>
      <c r="G10" s="2524">
        <v>125.843155</v>
      </c>
      <c r="H10" s="2524">
        <v>10.752351000000001</v>
      </c>
      <c r="I10" s="2524">
        <v>7.1685799999999994E-2</v>
      </c>
      <c r="J10" s="2524">
        <v>12.50816</v>
      </c>
      <c r="K10" s="2523">
        <v>3.7299926000000001</v>
      </c>
      <c r="L10" s="2509"/>
    </row>
    <row r="11" spans="1:12" ht="15.75">
      <c r="A11" s="2519" t="s">
        <v>146</v>
      </c>
      <c r="B11" s="2518">
        <v>31.274027</v>
      </c>
      <c r="C11" s="2518">
        <v>101.25852999999999</v>
      </c>
      <c r="D11" s="2518">
        <v>112.148026</v>
      </c>
      <c r="E11" s="2518">
        <v>112.15689999999999</v>
      </c>
      <c r="F11" s="2518">
        <v>122.29685000000001</v>
      </c>
      <c r="G11" s="2518">
        <v>127.15669</v>
      </c>
      <c r="H11" s="2518">
        <v>10.7629175</v>
      </c>
      <c r="I11" s="2518">
        <v>7.9154180000000005E-3</v>
      </c>
      <c r="J11" s="2518">
        <v>13.373937</v>
      </c>
      <c r="K11" s="2517">
        <v>3.9738077999999999</v>
      </c>
      <c r="L11" s="2509"/>
    </row>
    <row r="12" spans="1:12" ht="15.75">
      <c r="A12" s="2519" t="s">
        <v>147</v>
      </c>
      <c r="B12" s="2518">
        <v>2.3130890000000002</v>
      </c>
      <c r="C12" s="2518">
        <v>97.407489999999996</v>
      </c>
      <c r="D12" s="2518">
        <v>106.693</v>
      </c>
      <c r="E12" s="2518">
        <v>107.736435</v>
      </c>
      <c r="F12" s="2518">
        <v>108.08353</v>
      </c>
      <c r="G12" s="2518">
        <v>108.08353</v>
      </c>
      <c r="H12" s="2518">
        <v>10.60384</v>
      </c>
      <c r="I12" s="2518">
        <v>0.97797369999999995</v>
      </c>
      <c r="J12" s="2518">
        <v>0.32216719999999999</v>
      </c>
      <c r="K12" s="2517">
        <v>0</v>
      </c>
      <c r="L12" s="2509"/>
    </row>
    <row r="13" spans="1:12" ht="15.75">
      <c r="A13" s="2525" t="s">
        <v>148</v>
      </c>
      <c r="B13" s="2524">
        <v>8.7637640000000001</v>
      </c>
      <c r="C13" s="2524">
        <v>95.24091</v>
      </c>
      <c r="D13" s="2524">
        <v>109.701126</v>
      </c>
      <c r="E13" s="2524">
        <v>113.23812</v>
      </c>
      <c r="F13" s="2524">
        <v>115.62343</v>
      </c>
      <c r="G13" s="2524">
        <v>115.019806</v>
      </c>
      <c r="H13" s="2524">
        <v>18.896502999999999</v>
      </c>
      <c r="I13" s="2524">
        <v>3.2242109999999999</v>
      </c>
      <c r="J13" s="2524">
        <v>1.5733991000000001</v>
      </c>
      <c r="K13" s="2523">
        <v>-0.52205913999999998</v>
      </c>
      <c r="L13" s="2509"/>
    </row>
    <row r="14" spans="1:12" ht="15.75">
      <c r="A14" s="2519" t="s">
        <v>149</v>
      </c>
      <c r="B14" s="2518">
        <v>5.6615900000000003</v>
      </c>
      <c r="C14" s="2518">
        <v>92.633255000000005</v>
      </c>
      <c r="D14" s="2518">
        <v>115.01669</v>
      </c>
      <c r="E14" s="2518">
        <v>120.49173</v>
      </c>
      <c r="F14" s="2518">
        <v>124.18403000000001</v>
      </c>
      <c r="G14" s="2518">
        <v>123.249664</v>
      </c>
      <c r="H14" s="2518">
        <v>30.073941999999999</v>
      </c>
      <c r="I14" s="2518">
        <v>4.7602076999999996</v>
      </c>
      <c r="J14" s="2518">
        <v>2.2888986999999998</v>
      </c>
      <c r="K14" s="2517">
        <v>-0.75240569999999996</v>
      </c>
      <c r="L14" s="2509"/>
    </row>
    <row r="15" spans="1:12" ht="15.75">
      <c r="A15" s="2519" t="s">
        <v>150</v>
      </c>
      <c r="B15" s="2518">
        <v>3.1021743000000002</v>
      </c>
      <c r="C15" s="2518">
        <v>100</v>
      </c>
      <c r="D15" s="2518">
        <v>100</v>
      </c>
      <c r="E15" s="2518">
        <v>100</v>
      </c>
      <c r="F15" s="2518">
        <v>100</v>
      </c>
      <c r="G15" s="2518">
        <v>100</v>
      </c>
      <c r="H15" s="2518">
        <v>0</v>
      </c>
      <c r="I15" s="2518">
        <v>0</v>
      </c>
      <c r="J15" s="2518">
        <v>0</v>
      </c>
      <c r="K15" s="2517">
        <v>0</v>
      </c>
      <c r="L15" s="2509"/>
    </row>
    <row r="16" spans="1:12" ht="15.75">
      <c r="A16" s="2525" t="s">
        <v>151</v>
      </c>
      <c r="B16" s="2524">
        <v>57.649120000000003</v>
      </c>
      <c r="C16" s="2524">
        <v>97.903580000000005</v>
      </c>
      <c r="D16" s="2524">
        <v>104.436035</v>
      </c>
      <c r="E16" s="2524">
        <v>104.54452999999999</v>
      </c>
      <c r="F16" s="2524">
        <v>109.89937</v>
      </c>
      <c r="G16" s="2524">
        <v>109.74632</v>
      </c>
      <c r="H16" s="2524">
        <v>6.7831564000000002</v>
      </c>
      <c r="I16" s="2524">
        <v>0.10389226</v>
      </c>
      <c r="J16" s="2524">
        <v>4.9756637000000001</v>
      </c>
      <c r="K16" s="2523">
        <v>-0.13926126</v>
      </c>
      <c r="L16" s="2509"/>
    </row>
    <row r="17" spans="1:12" ht="15.75">
      <c r="A17" s="2519" t="s">
        <v>152</v>
      </c>
      <c r="B17" s="2518">
        <v>15.156262999999999</v>
      </c>
      <c r="C17" s="2518">
        <v>98.771709999999999</v>
      </c>
      <c r="D17" s="2518">
        <v>104.71460999999999</v>
      </c>
      <c r="E17" s="2518">
        <v>104.89117</v>
      </c>
      <c r="F17" s="2518">
        <v>116.41409</v>
      </c>
      <c r="G17" s="2518">
        <v>116.437</v>
      </c>
      <c r="H17" s="2518">
        <v>6.1955543000000004</v>
      </c>
      <c r="I17" s="2518">
        <v>0.1686154</v>
      </c>
      <c r="J17" s="2518">
        <v>11.007434</v>
      </c>
      <c r="K17" s="2517">
        <v>1.9670317E-2</v>
      </c>
      <c r="L17" s="2509"/>
    </row>
    <row r="18" spans="1:12" ht="15.75">
      <c r="A18" s="2519" t="s">
        <v>153</v>
      </c>
      <c r="B18" s="2518">
        <v>1.0134718</v>
      </c>
      <c r="C18" s="2518">
        <v>96.862433999999993</v>
      </c>
      <c r="D18" s="2518">
        <v>108.79980999999999</v>
      </c>
      <c r="E18" s="2518">
        <v>108.79980999999999</v>
      </c>
      <c r="F18" s="2518">
        <v>119.12782</v>
      </c>
      <c r="G18" s="2518">
        <v>119.12782</v>
      </c>
      <c r="H18" s="2518">
        <v>12.324049</v>
      </c>
      <c r="I18" s="2518">
        <v>0</v>
      </c>
      <c r="J18" s="2518">
        <v>9.4926739999999992</v>
      </c>
      <c r="K18" s="2517">
        <v>0</v>
      </c>
      <c r="L18" s="2509"/>
    </row>
    <row r="19" spans="1:12" ht="15.75">
      <c r="A19" s="2519" t="s">
        <v>1508</v>
      </c>
      <c r="B19" s="2518">
        <v>0.28707272</v>
      </c>
      <c r="C19" s="2518">
        <v>100.66461</v>
      </c>
      <c r="D19" s="2518">
        <v>102.04125999999999</v>
      </c>
      <c r="E19" s="2518">
        <v>102.04125999999999</v>
      </c>
      <c r="F19" s="2518">
        <v>107.11924999999999</v>
      </c>
      <c r="G19" s="2518">
        <v>107.11924999999999</v>
      </c>
      <c r="H19" s="2518">
        <v>1.3675594</v>
      </c>
      <c r="I19" s="2518">
        <v>1.4210855000000001E-14</v>
      </c>
      <c r="J19" s="2518">
        <v>4.9764093999999996</v>
      </c>
      <c r="K19" s="2517">
        <v>0</v>
      </c>
      <c r="L19" s="2509"/>
    </row>
    <row r="20" spans="1:12" ht="15.75">
      <c r="A20" s="2519" t="s">
        <v>1507</v>
      </c>
      <c r="B20" s="2518">
        <v>2.0731818999999998</v>
      </c>
      <c r="C20" s="2518">
        <v>98.548150000000007</v>
      </c>
      <c r="D20" s="2518">
        <v>107.54528000000001</v>
      </c>
      <c r="E20" s="2518">
        <v>107.54528000000001</v>
      </c>
      <c r="F20" s="2518">
        <v>112.39985</v>
      </c>
      <c r="G20" s="2518">
        <v>112.39985</v>
      </c>
      <c r="H20" s="2518">
        <v>9.1296730000000004</v>
      </c>
      <c r="I20" s="2518">
        <v>0</v>
      </c>
      <c r="J20" s="2518">
        <v>4.5139766000000003</v>
      </c>
      <c r="K20" s="2517">
        <v>0</v>
      </c>
      <c r="L20" s="2509"/>
    </row>
    <row r="21" spans="1:12" ht="15.75">
      <c r="A21" s="2519" t="s">
        <v>1506</v>
      </c>
      <c r="B21" s="2518">
        <v>1.0835619000000001</v>
      </c>
      <c r="C21" s="2518">
        <v>96.914609999999996</v>
      </c>
      <c r="D21" s="2518">
        <v>100.56401</v>
      </c>
      <c r="E21" s="2518">
        <v>100.56401</v>
      </c>
      <c r="F21" s="2518">
        <v>102.47045</v>
      </c>
      <c r="G21" s="2518">
        <v>102.47045</v>
      </c>
      <c r="H21" s="2518">
        <v>3.765577</v>
      </c>
      <c r="I21" s="2518">
        <v>0</v>
      </c>
      <c r="J21" s="2518">
        <v>1.895753</v>
      </c>
      <c r="K21" s="2517">
        <v>0</v>
      </c>
      <c r="L21" s="2509"/>
    </row>
    <row r="22" spans="1:12" ht="15.75">
      <c r="A22" s="2519" t="s">
        <v>1505</v>
      </c>
      <c r="B22" s="2518">
        <v>6.5495939999999999</v>
      </c>
      <c r="C22" s="2518">
        <v>100.03636</v>
      </c>
      <c r="D22" s="2518">
        <v>98.966250000000002</v>
      </c>
      <c r="E22" s="2518">
        <v>98.966250000000002</v>
      </c>
      <c r="F22" s="2518">
        <v>104.3456</v>
      </c>
      <c r="G22" s="2518">
        <v>104.3456</v>
      </c>
      <c r="H22" s="2518">
        <v>-1.0697243000000001</v>
      </c>
      <c r="I22" s="2518">
        <v>0</v>
      </c>
      <c r="J22" s="2518">
        <v>5.4355396999999996</v>
      </c>
      <c r="K22" s="2517">
        <v>0</v>
      </c>
      <c r="L22" s="2509"/>
    </row>
    <row r="23" spans="1:12" ht="15.75">
      <c r="A23" s="2519" t="s">
        <v>1504</v>
      </c>
      <c r="B23" s="2518">
        <v>1.9205185</v>
      </c>
      <c r="C23" s="2518">
        <v>99.180149999999998</v>
      </c>
      <c r="D23" s="2518">
        <v>104.12291999999999</v>
      </c>
      <c r="E23" s="2518">
        <v>104.12291999999999</v>
      </c>
      <c r="F23" s="2518">
        <v>108.89711</v>
      </c>
      <c r="G23" s="2518">
        <v>108.89711</v>
      </c>
      <c r="H23" s="2518">
        <v>4.9836235000000002</v>
      </c>
      <c r="I23" s="2518">
        <v>0</v>
      </c>
      <c r="J23" s="2518">
        <v>4.5851540000000002</v>
      </c>
      <c r="K23" s="2517">
        <v>0</v>
      </c>
      <c r="L23" s="2509"/>
    </row>
    <row r="24" spans="1:12" ht="15.75">
      <c r="A24" s="2519" t="s">
        <v>1503</v>
      </c>
      <c r="B24" s="2518">
        <v>4.5007596000000003</v>
      </c>
      <c r="C24" s="2518">
        <v>96.192139999999995</v>
      </c>
      <c r="D24" s="2518">
        <v>101.22478</v>
      </c>
      <c r="E24" s="2518">
        <v>101.22478</v>
      </c>
      <c r="F24" s="2518">
        <v>100.651405</v>
      </c>
      <c r="G24" s="2518">
        <v>100.651405</v>
      </c>
      <c r="H24" s="2518">
        <v>5.2318582999999999</v>
      </c>
      <c r="I24" s="2518">
        <v>0</v>
      </c>
      <c r="J24" s="2518">
        <v>-0.56643160000000004</v>
      </c>
      <c r="K24" s="2517">
        <v>0</v>
      </c>
      <c r="L24" s="2509"/>
    </row>
    <row r="25" spans="1:12" ht="15.75">
      <c r="A25" s="2519" t="s">
        <v>1502</v>
      </c>
      <c r="B25" s="2518">
        <v>12.554123000000001</v>
      </c>
      <c r="C25" s="2518">
        <v>93.993840000000006</v>
      </c>
      <c r="D25" s="2518">
        <v>108.49487000000001</v>
      </c>
      <c r="E25" s="2518">
        <v>108.77995</v>
      </c>
      <c r="F25" s="2518">
        <v>110.42166</v>
      </c>
      <c r="G25" s="2518">
        <v>109.691216</v>
      </c>
      <c r="H25" s="2518">
        <v>15.730933</v>
      </c>
      <c r="I25" s="2518">
        <v>0.26275822999999998</v>
      </c>
      <c r="J25" s="2518">
        <v>0.83770882999999996</v>
      </c>
      <c r="K25" s="2517">
        <v>-0.66150560000000003</v>
      </c>
      <c r="L25" s="2509"/>
    </row>
    <row r="26" spans="1:12" ht="15.75">
      <c r="A26" s="2519" t="s">
        <v>1501</v>
      </c>
      <c r="B26" s="2518">
        <v>4.4544170000000003</v>
      </c>
      <c r="C26" s="2518">
        <v>100.56673000000001</v>
      </c>
      <c r="D26" s="2518">
        <v>100.56704999999999</v>
      </c>
      <c r="E26" s="2518">
        <v>100.56704999999999</v>
      </c>
      <c r="F26" s="2518">
        <v>98.234054999999998</v>
      </c>
      <c r="G26" s="2518">
        <v>98.234054999999998</v>
      </c>
      <c r="H26" s="2518">
        <v>3.1578436000000002E-4</v>
      </c>
      <c r="I26" s="2518">
        <v>0</v>
      </c>
      <c r="J26" s="2518">
        <v>-2.3198370000000001</v>
      </c>
      <c r="K26" s="2517">
        <v>0</v>
      </c>
      <c r="L26" s="2509"/>
    </row>
    <row r="27" spans="1:12" ht="15.75">
      <c r="A27" s="2519" t="s">
        <v>1500</v>
      </c>
      <c r="B27" s="2518">
        <v>3.1745269999999999</v>
      </c>
      <c r="C27" s="2518">
        <v>99.174819999999997</v>
      </c>
      <c r="D27" s="2518">
        <v>102.384895</v>
      </c>
      <c r="E27" s="2518">
        <v>102.384895</v>
      </c>
      <c r="F27" s="2518">
        <v>107.11339</v>
      </c>
      <c r="G27" s="2518">
        <v>107.11339</v>
      </c>
      <c r="H27" s="2518">
        <v>3.2367816</v>
      </c>
      <c r="I27" s="2518">
        <v>0</v>
      </c>
      <c r="J27" s="2518">
        <v>4.6183529999999999</v>
      </c>
      <c r="K27" s="2517">
        <v>0</v>
      </c>
      <c r="L27" s="2509"/>
    </row>
    <row r="28" spans="1:12" ht="15.75">
      <c r="A28" s="2519" t="s">
        <v>1499</v>
      </c>
      <c r="B28" s="2518">
        <v>3.8028645999999999</v>
      </c>
      <c r="C28" s="2518">
        <v>100.312675</v>
      </c>
      <c r="D28" s="2518">
        <v>108.75660999999999</v>
      </c>
      <c r="E28" s="2518">
        <v>108.75660999999999</v>
      </c>
      <c r="F28" s="2518">
        <v>118.47856</v>
      </c>
      <c r="G28" s="2518">
        <v>118.47856</v>
      </c>
      <c r="H28" s="2518">
        <v>8.4176160000000007</v>
      </c>
      <c r="I28" s="2518">
        <v>0</v>
      </c>
      <c r="J28" s="2518">
        <v>8.9391839999999991</v>
      </c>
      <c r="K28" s="2517">
        <v>0</v>
      </c>
      <c r="L28" s="2509"/>
    </row>
    <row r="29" spans="1:12" ht="15.75">
      <c r="A29" s="2519" t="s">
        <v>154</v>
      </c>
      <c r="B29" s="2518">
        <v>1.0787640999999999</v>
      </c>
      <c r="C29" s="2518">
        <v>99.892910000000001</v>
      </c>
      <c r="D29" s="2518">
        <v>101.684235</v>
      </c>
      <c r="E29" s="2518">
        <v>101.684235</v>
      </c>
      <c r="F29" s="2518">
        <v>107.22837</v>
      </c>
      <c r="G29" s="2518">
        <v>107.22837</v>
      </c>
      <c r="H29" s="2518">
        <v>1.7932492</v>
      </c>
      <c r="I29" s="2518">
        <v>0</v>
      </c>
      <c r="J29" s="2518">
        <v>5.4523060000000001</v>
      </c>
      <c r="K29" s="2517">
        <v>0</v>
      </c>
      <c r="L29" s="2509"/>
    </row>
    <row r="30" spans="1:12" ht="15.75">
      <c r="A30" s="2522" t="s">
        <v>1498</v>
      </c>
      <c r="B30" s="2521">
        <v>100</v>
      </c>
      <c r="C30" s="2521">
        <v>98.707984999999994</v>
      </c>
      <c r="D30" s="2521">
        <v>107.36151</v>
      </c>
      <c r="E30" s="2521">
        <v>107.76094999999999</v>
      </c>
      <c r="F30" s="2521">
        <v>114.2362</v>
      </c>
      <c r="G30" s="2521">
        <v>115.61494</v>
      </c>
      <c r="H30" s="2521">
        <v>9.1714570000000002</v>
      </c>
      <c r="I30" s="2521">
        <v>0.37204715999999999</v>
      </c>
      <c r="J30" s="2521">
        <v>7.2883487000000002</v>
      </c>
      <c r="K30" s="2520">
        <v>1.2069185</v>
      </c>
      <c r="L30" s="2509"/>
    </row>
    <row r="31" spans="1:12" ht="15.75">
      <c r="A31" s="2519" t="s">
        <v>155</v>
      </c>
      <c r="B31" s="2518">
        <v>32.904780000000002</v>
      </c>
      <c r="C31" s="2518">
        <v>101.45560999999999</v>
      </c>
      <c r="D31" s="2518">
        <v>109.05101000000001</v>
      </c>
      <c r="E31" s="2518">
        <v>107.84050000000001</v>
      </c>
      <c r="F31" s="2518">
        <v>117.50866000000001</v>
      </c>
      <c r="G31" s="2518">
        <v>120.48099000000001</v>
      </c>
      <c r="H31" s="2518">
        <v>6.2932839999999999</v>
      </c>
      <c r="I31" s="2518">
        <v>-1.1100388000000001</v>
      </c>
      <c r="J31" s="2518">
        <v>11.72146</v>
      </c>
      <c r="K31" s="2517">
        <v>2.5294504</v>
      </c>
      <c r="L31" s="2509"/>
    </row>
    <row r="32" spans="1:12" ht="15.75">
      <c r="A32" s="2519" t="s">
        <v>156</v>
      </c>
      <c r="B32" s="2518">
        <v>56.298316999999997</v>
      </c>
      <c r="C32" s="2518">
        <v>96.802899999999994</v>
      </c>
      <c r="D32" s="2518">
        <v>107.28556</v>
      </c>
      <c r="E32" s="2518">
        <v>108.68039</v>
      </c>
      <c r="F32" s="2518">
        <v>114.069244</v>
      </c>
      <c r="G32" s="2518">
        <v>114.757645</v>
      </c>
      <c r="H32" s="2518">
        <v>12.269767999999999</v>
      </c>
      <c r="I32" s="2518">
        <v>1.3001100999999999</v>
      </c>
      <c r="J32" s="2518">
        <v>5.5918555000000003</v>
      </c>
      <c r="K32" s="2517">
        <v>0.60348904000000003</v>
      </c>
      <c r="L32" s="2509"/>
    </row>
    <row r="33" spans="1:12" ht="15.75">
      <c r="A33" s="2519" t="s">
        <v>157</v>
      </c>
      <c r="B33" s="2518">
        <v>10.796903</v>
      </c>
      <c r="C33" s="2518">
        <v>100.26795</v>
      </c>
      <c r="D33" s="2518">
        <v>102.60857</v>
      </c>
      <c r="E33" s="2518">
        <v>102.7242</v>
      </c>
      <c r="F33" s="2518">
        <v>105.133545</v>
      </c>
      <c r="G33" s="2518">
        <v>105.25530999999999</v>
      </c>
      <c r="H33" s="2518">
        <v>2.4496882000000002</v>
      </c>
      <c r="I33" s="2518">
        <v>0.11269116</v>
      </c>
      <c r="J33" s="2518">
        <v>2.4639828000000001</v>
      </c>
      <c r="K33" s="2517">
        <v>0.11581482999999999</v>
      </c>
      <c r="L33" s="2509"/>
    </row>
    <row r="34" spans="1:12" ht="16.5" thickBot="1">
      <c r="A34" s="2516" t="s">
        <v>1497</v>
      </c>
      <c r="B34" s="2515">
        <v>14.026107</v>
      </c>
      <c r="C34" s="2515">
        <v>94.05932</v>
      </c>
      <c r="D34" s="2515">
        <v>108.40721000000001</v>
      </c>
      <c r="E34" s="2515">
        <v>108.465515</v>
      </c>
      <c r="F34" s="2515">
        <v>105.98266</v>
      </c>
      <c r="G34" s="2515">
        <v>105.85000599999999</v>
      </c>
      <c r="H34" s="2515">
        <v>15.3160715</v>
      </c>
      <c r="I34" s="2515">
        <v>5.3780023000000003E-2</v>
      </c>
      <c r="J34" s="2515">
        <v>-2.4113726999999998</v>
      </c>
      <c r="K34" s="2514">
        <v>-0.12516204</v>
      </c>
      <c r="L34" s="2509"/>
    </row>
    <row r="35" spans="1:12" ht="16.5" thickTop="1">
      <c r="A35" s="2513"/>
      <c r="B35" s="158"/>
      <c r="C35" s="158"/>
      <c r="D35" s="158"/>
      <c r="E35" s="158"/>
      <c r="F35" s="2512"/>
      <c r="G35" s="158"/>
      <c r="H35" s="158"/>
      <c r="I35" s="158"/>
      <c r="J35" s="158"/>
      <c r="K35" s="158"/>
      <c r="L35" s="2509"/>
    </row>
    <row r="36" spans="1:12" ht="15.75">
      <c r="A36" s="2511"/>
      <c r="B36" s="2510"/>
      <c r="C36" s="2510"/>
      <c r="D36" s="2510"/>
      <c r="E36" s="2510"/>
      <c r="F36" s="2510"/>
      <c r="G36" s="2510"/>
      <c r="H36" s="2510"/>
      <c r="I36" s="2510"/>
      <c r="J36" s="2510"/>
      <c r="K36" s="2510"/>
      <c r="L36" s="2509"/>
    </row>
  </sheetData>
  <mergeCells count="13">
    <mergeCell ref="H7:H8"/>
    <mergeCell ref="I7:I8"/>
    <mergeCell ref="A4:K4"/>
    <mergeCell ref="J7:J8"/>
    <mergeCell ref="K7:K8"/>
    <mergeCell ref="A1:K1"/>
    <mergeCell ref="A2:K2"/>
    <mergeCell ref="A3:K3"/>
    <mergeCell ref="A6:A8"/>
    <mergeCell ref="B6:B8"/>
    <mergeCell ref="D6:E6"/>
    <mergeCell ref="F6:G6"/>
    <mergeCell ref="H6:K6"/>
  </mergeCells>
  <pageMargins left="0.7" right="0.7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I14" sqref="I14"/>
    </sheetView>
  </sheetViews>
  <sheetFormatPr defaultRowHeight="15"/>
  <cols>
    <col min="1" max="1" width="12.140625" bestFit="1" customWidth="1"/>
    <col min="2" max="7" width="10.42578125" customWidth="1"/>
  </cols>
  <sheetData>
    <row r="1" spans="1:7" ht="15.75">
      <c r="A1" s="1985" t="s">
        <v>158</v>
      </c>
      <c r="B1" s="1985"/>
      <c r="C1" s="1985"/>
      <c r="D1" s="1985"/>
      <c r="E1" s="1985"/>
      <c r="F1" s="1985"/>
      <c r="G1" s="1985"/>
    </row>
    <row r="2" spans="1:7" ht="15.75">
      <c r="A2" s="1986" t="s">
        <v>159</v>
      </c>
      <c r="B2" s="1986"/>
      <c r="C2" s="1986"/>
      <c r="D2" s="1986"/>
      <c r="E2" s="1986"/>
      <c r="F2" s="1986"/>
      <c r="G2" s="1986"/>
    </row>
    <row r="3" spans="1:7" ht="15.75">
      <c r="A3" s="1986" t="s">
        <v>160</v>
      </c>
      <c r="B3" s="1986"/>
      <c r="C3" s="1986"/>
      <c r="D3" s="1986"/>
      <c r="E3" s="1986"/>
      <c r="F3" s="1986"/>
      <c r="G3" s="1986"/>
    </row>
    <row r="4" spans="1:7" ht="15.75">
      <c r="A4" s="1985" t="s">
        <v>118</v>
      </c>
      <c r="B4" s="1985"/>
      <c r="C4" s="1985"/>
      <c r="D4" s="1985"/>
      <c r="E4" s="1985"/>
      <c r="F4" s="1985"/>
      <c r="G4" s="1985"/>
    </row>
    <row r="5" spans="1:7" ht="16.5" thickBot="1">
      <c r="A5" s="1985"/>
      <c r="B5" s="1985"/>
      <c r="C5" s="1985"/>
      <c r="D5" s="1985"/>
      <c r="E5" s="1985"/>
      <c r="F5" s="1985"/>
      <c r="G5" s="1985"/>
    </row>
    <row r="6" spans="1:7" ht="16.5" thickTop="1">
      <c r="A6" s="2568" t="s">
        <v>76</v>
      </c>
      <c r="B6" s="2567" t="s">
        <v>46</v>
      </c>
      <c r="C6" s="2566"/>
      <c r="D6" s="2567" t="s">
        <v>45</v>
      </c>
      <c r="E6" s="2566"/>
      <c r="F6" s="2566" t="s">
        <v>58</v>
      </c>
      <c r="G6" s="2565"/>
    </row>
    <row r="7" spans="1:7" ht="15.75">
      <c r="A7" s="2564"/>
      <c r="B7" s="2562" t="s">
        <v>119</v>
      </c>
      <c r="C7" s="2562" t="s">
        <v>120</v>
      </c>
      <c r="D7" s="2562" t="s">
        <v>119</v>
      </c>
      <c r="E7" s="2563" t="s">
        <v>120</v>
      </c>
      <c r="F7" s="2562" t="s">
        <v>119</v>
      </c>
      <c r="G7" s="2561" t="s">
        <v>120</v>
      </c>
    </row>
    <row r="8" spans="1:7" ht="24.75" customHeight="1">
      <c r="A8" s="2560" t="s">
        <v>121</v>
      </c>
      <c r="B8" s="2559">
        <v>99.135729899193805</v>
      </c>
      <c r="C8" s="2559">
        <v>1.2</v>
      </c>
      <c r="D8" s="2558">
        <v>105.48023000000001</v>
      </c>
      <c r="E8" s="2558">
        <v>6.3998117603588618</v>
      </c>
      <c r="F8" s="2557">
        <v>114.2</v>
      </c>
      <c r="G8" s="2556">
        <v>8.26</v>
      </c>
    </row>
    <row r="9" spans="1:7" ht="24.75" customHeight="1">
      <c r="A9" s="2550" t="s">
        <v>122</v>
      </c>
      <c r="B9" s="2549">
        <v>98.764655130720115</v>
      </c>
      <c r="C9" s="2549">
        <v>1.4872721388534274</v>
      </c>
      <c r="D9" s="2548">
        <v>107.36151</v>
      </c>
      <c r="E9" s="2548">
        <v>8.704384030806871</v>
      </c>
      <c r="F9" s="2555">
        <v>114.24</v>
      </c>
      <c r="G9" s="2554">
        <v>6.4</v>
      </c>
    </row>
    <row r="10" spans="1:7" ht="24.75" customHeight="1">
      <c r="A10" s="2550" t="s">
        <v>123</v>
      </c>
      <c r="B10" s="2549">
        <v>98.70798366434714</v>
      </c>
      <c r="C10" s="2549">
        <v>1.5762727489319985</v>
      </c>
      <c r="D10" s="2548">
        <v>107.76094999999999</v>
      </c>
      <c r="E10" s="2548">
        <v>9.1714631376091447</v>
      </c>
      <c r="F10" s="2555">
        <v>115.61</v>
      </c>
      <c r="G10" s="2554">
        <v>7.29</v>
      </c>
    </row>
    <row r="11" spans="1:7" ht="24.75" customHeight="1">
      <c r="A11" s="2550" t="s">
        <v>124</v>
      </c>
      <c r="B11" s="2549">
        <v>99.543361637329056</v>
      </c>
      <c r="C11" s="2549">
        <v>0.8</v>
      </c>
      <c r="D11" s="2548">
        <v>106.43895999999999</v>
      </c>
      <c r="E11" s="2548">
        <v>6.9272307557725359</v>
      </c>
      <c r="F11" s="2555"/>
      <c r="G11" s="2554"/>
    </row>
    <row r="12" spans="1:7" ht="24.75" customHeight="1">
      <c r="A12" s="2550" t="s">
        <v>125</v>
      </c>
      <c r="B12" s="2549">
        <v>97.926606958793741</v>
      </c>
      <c r="C12" s="2549">
        <v>1.7596098120946664</v>
      </c>
      <c r="D12" s="2548">
        <v>104.95336</v>
      </c>
      <c r="E12" s="2548">
        <v>7.175529980491441</v>
      </c>
      <c r="F12" s="2552"/>
      <c r="G12" s="2551"/>
    </row>
    <row r="13" spans="1:7" ht="24.75" customHeight="1">
      <c r="A13" s="2550" t="s">
        <v>126</v>
      </c>
      <c r="B13" s="2549">
        <v>98.641382967678069</v>
      </c>
      <c r="C13" s="2549">
        <v>2</v>
      </c>
      <c r="D13" s="2548">
        <v>104.60026999999999</v>
      </c>
      <c r="E13" s="2548">
        <v>6.0409605512875668</v>
      </c>
      <c r="F13" s="2552"/>
      <c r="G13" s="2551"/>
    </row>
    <row r="14" spans="1:7" ht="24.75" customHeight="1">
      <c r="A14" s="2550" t="s">
        <v>127</v>
      </c>
      <c r="B14" s="2549">
        <v>99.122178271705081</v>
      </c>
      <c r="C14" s="2549">
        <v>2.1543713465996746</v>
      </c>
      <c r="D14" s="2548">
        <v>104.25931</v>
      </c>
      <c r="E14" s="2548">
        <v>5.1826259449358139</v>
      </c>
      <c r="F14" s="2552"/>
      <c r="G14" s="2551"/>
    </row>
    <row r="15" spans="1:7" ht="24.75" customHeight="1">
      <c r="A15" s="2550" t="s">
        <v>128</v>
      </c>
      <c r="B15" s="2549">
        <v>99.865872125192709</v>
      </c>
      <c r="C15" s="2549">
        <v>2.2708188091763191</v>
      </c>
      <c r="D15" s="2548">
        <v>104.83313</v>
      </c>
      <c r="E15" s="2548">
        <v>4.9739293004724283</v>
      </c>
      <c r="F15" s="2552"/>
      <c r="G15" s="2551"/>
    </row>
    <row r="16" spans="1:7" ht="24.75" customHeight="1">
      <c r="A16" s="2550" t="s">
        <v>129</v>
      </c>
      <c r="B16" s="2549">
        <v>100.45525221079566</v>
      </c>
      <c r="C16" s="2549">
        <v>2.2404429495448852</v>
      </c>
      <c r="D16" s="2553">
        <v>104.85</v>
      </c>
      <c r="E16" s="2553">
        <v>4.38</v>
      </c>
      <c r="F16" s="2552"/>
      <c r="G16" s="2551"/>
    </row>
    <row r="17" spans="1:7" ht="24.75" customHeight="1">
      <c r="A17" s="2550" t="s">
        <v>130</v>
      </c>
      <c r="B17" s="2549">
        <v>101.59790283446861</v>
      </c>
      <c r="C17" s="2549">
        <v>1.9737180544963735</v>
      </c>
      <c r="D17" s="2548">
        <v>106.87</v>
      </c>
      <c r="E17" s="2548">
        <v>5.1891791252041024</v>
      </c>
      <c r="F17" s="2552"/>
      <c r="G17" s="2551"/>
    </row>
    <row r="18" spans="1:7" ht="24.75" customHeight="1">
      <c r="A18" s="2550" t="s">
        <v>131</v>
      </c>
      <c r="B18" s="2549">
        <v>102.48203208078642</v>
      </c>
      <c r="C18" s="2549">
        <v>1.1865449335384426</v>
      </c>
      <c r="D18" s="2548">
        <v>107.93908</v>
      </c>
      <c r="E18" s="2548">
        <v>5.3248826242163085</v>
      </c>
      <c r="F18" s="2552"/>
      <c r="G18" s="2551"/>
    </row>
    <row r="19" spans="1:7" ht="24.75" customHeight="1">
      <c r="A19" s="2550" t="s">
        <v>132</v>
      </c>
      <c r="B19" s="2549">
        <v>103.75704221898944</v>
      </c>
      <c r="C19" s="2549">
        <v>2.1</v>
      </c>
      <c r="D19" s="2548">
        <v>109.37</v>
      </c>
      <c r="E19" s="2547">
        <v>5.41</v>
      </c>
      <c r="F19" s="2546"/>
      <c r="G19" s="2545"/>
    </row>
    <row r="20" spans="1:7" ht="16.5" thickBot="1">
      <c r="A20" s="2544" t="s">
        <v>133</v>
      </c>
      <c r="B20" s="2543">
        <v>99.999999999999986</v>
      </c>
      <c r="C20" s="2543">
        <v>1.7290875661029823</v>
      </c>
      <c r="D20" s="2543">
        <v>106.22640000000001</v>
      </c>
      <c r="E20" s="2543">
        <v>6.2399997675962569</v>
      </c>
      <c r="F20" s="2543">
        <f>AVERAGE(F8:F19)</f>
        <v>114.68333333333334</v>
      </c>
      <c r="G20" s="2542">
        <f>AVERAGE(G8:G19)</f>
        <v>7.3166666666666664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zoomScale="91" zoomScaleNormal="91" workbookViewId="0">
      <selection activeCell="A2" sqref="A2:L2"/>
    </sheetView>
  </sheetViews>
  <sheetFormatPr defaultColWidth="12.42578125" defaultRowHeight="15.75"/>
  <cols>
    <col min="1" max="1" width="5.28515625" style="159" bestFit="1" customWidth="1"/>
    <col min="2" max="2" width="29.140625" style="159" bestFit="1" customWidth="1"/>
    <col min="3" max="3" width="11.42578125" style="159" bestFit="1" customWidth="1"/>
    <col min="4" max="4" width="9.28515625" style="159" bestFit="1" customWidth="1"/>
    <col min="5" max="5" width="9.7109375" style="159" bestFit="1" customWidth="1"/>
    <col min="6" max="6" width="9.28515625" style="159" bestFit="1" customWidth="1"/>
    <col min="7" max="7" width="9.7109375" style="159" bestFit="1" customWidth="1"/>
    <col min="8" max="8" width="12.42578125" style="159"/>
    <col min="9" max="12" width="9.5703125" style="159" bestFit="1" customWidth="1"/>
    <col min="13" max="251" width="12.42578125" style="159"/>
    <col min="252" max="252" width="10.140625" style="159" bestFit="1" customWidth="1"/>
    <col min="253" max="253" width="13.7109375" style="159" customWidth="1"/>
    <col min="254" max="507" width="12.42578125" style="159"/>
    <col min="508" max="508" width="10.140625" style="159" bestFit="1" customWidth="1"/>
    <col min="509" max="509" width="13.7109375" style="159" customWidth="1"/>
    <col min="510" max="763" width="12.42578125" style="159"/>
    <col min="764" max="764" width="10.140625" style="159" bestFit="1" customWidth="1"/>
    <col min="765" max="765" width="13.7109375" style="159" customWidth="1"/>
    <col min="766" max="1019" width="12.42578125" style="159"/>
    <col min="1020" max="1020" width="10.140625" style="159" bestFit="1" customWidth="1"/>
    <col min="1021" max="1021" width="13.7109375" style="159" customWidth="1"/>
    <col min="1022" max="1275" width="12.42578125" style="159"/>
    <col min="1276" max="1276" width="10.140625" style="159" bestFit="1" customWidth="1"/>
    <col min="1277" max="1277" width="13.7109375" style="159" customWidth="1"/>
    <col min="1278" max="1531" width="12.42578125" style="159"/>
    <col min="1532" max="1532" width="10.140625" style="159" bestFit="1" customWidth="1"/>
    <col min="1533" max="1533" width="13.7109375" style="159" customWidth="1"/>
    <col min="1534" max="1787" width="12.42578125" style="159"/>
    <col min="1788" max="1788" width="10.140625" style="159" bestFit="1" customWidth="1"/>
    <col min="1789" max="1789" width="13.7109375" style="159" customWidth="1"/>
    <col min="1790" max="2043" width="12.42578125" style="159"/>
    <col min="2044" max="2044" width="10.140625" style="159" bestFit="1" customWidth="1"/>
    <col min="2045" max="2045" width="13.7109375" style="159" customWidth="1"/>
    <col min="2046" max="2299" width="12.42578125" style="159"/>
    <col min="2300" max="2300" width="10.140625" style="159" bestFit="1" customWidth="1"/>
    <col min="2301" max="2301" width="13.7109375" style="159" customWidth="1"/>
    <col min="2302" max="2555" width="12.42578125" style="159"/>
    <col min="2556" max="2556" width="10.140625" style="159" bestFit="1" customWidth="1"/>
    <col min="2557" max="2557" width="13.7109375" style="159" customWidth="1"/>
    <col min="2558" max="2811" width="12.42578125" style="159"/>
    <col min="2812" max="2812" width="10.140625" style="159" bestFit="1" customWidth="1"/>
    <col min="2813" max="2813" width="13.7109375" style="159" customWidth="1"/>
    <col min="2814" max="3067" width="12.42578125" style="159"/>
    <col min="3068" max="3068" width="10.140625" style="159" bestFit="1" customWidth="1"/>
    <col min="3069" max="3069" width="13.7109375" style="159" customWidth="1"/>
    <col min="3070" max="3323" width="12.42578125" style="159"/>
    <col min="3324" max="3324" width="10.140625" style="159" bestFit="1" customWidth="1"/>
    <col min="3325" max="3325" width="13.7109375" style="159" customWidth="1"/>
    <col min="3326" max="3579" width="12.42578125" style="159"/>
    <col min="3580" max="3580" width="10.140625" style="159" bestFit="1" customWidth="1"/>
    <col min="3581" max="3581" width="13.7109375" style="159" customWidth="1"/>
    <col min="3582" max="3835" width="12.42578125" style="159"/>
    <col min="3836" max="3836" width="10.140625" style="159" bestFit="1" customWidth="1"/>
    <col min="3837" max="3837" width="13.7109375" style="159" customWidth="1"/>
    <col min="3838" max="4091" width="12.42578125" style="159"/>
    <col min="4092" max="4092" width="10.140625" style="159" bestFit="1" customWidth="1"/>
    <col min="4093" max="4093" width="13.7109375" style="159" customWidth="1"/>
    <col min="4094" max="4347" width="12.42578125" style="159"/>
    <col min="4348" max="4348" width="10.140625" style="159" bestFit="1" customWidth="1"/>
    <col min="4349" max="4349" width="13.7109375" style="159" customWidth="1"/>
    <col min="4350" max="4603" width="12.42578125" style="159"/>
    <col min="4604" max="4604" width="10.140625" style="159" bestFit="1" customWidth="1"/>
    <col min="4605" max="4605" width="13.7109375" style="159" customWidth="1"/>
    <col min="4606" max="4859" width="12.42578125" style="159"/>
    <col min="4860" max="4860" width="10.140625" style="159" bestFit="1" customWidth="1"/>
    <col min="4861" max="4861" width="13.7109375" style="159" customWidth="1"/>
    <col min="4862" max="5115" width="12.42578125" style="159"/>
    <col min="5116" max="5116" width="10.140625" style="159" bestFit="1" customWidth="1"/>
    <col min="5117" max="5117" width="13.7109375" style="159" customWidth="1"/>
    <col min="5118" max="5371" width="12.42578125" style="159"/>
    <col min="5372" max="5372" width="10.140625" style="159" bestFit="1" customWidth="1"/>
    <col min="5373" max="5373" width="13.7109375" style="159" customWidth="1"/>
    <col min="5374" max="5627" width="12.42578125" style="159"/>
    <col min="5628" max="5628" width="10.140625" style="159" bestFit="1" customWidth="1"/>
    <col min="5629" max="5629" width="13.7109375" style="159" customWidth="1"/>
    <col min="5630" max="5883" width="12.42578125" style="159"/>
    <col min="5884" max="5884" width="10.140625" style="159" bestFit="1" customWidth="1"/>
    <col min="5885" max="5885" width="13.7109375" style="159" customWidth="1"/>
    <col min="5886" max="6139" width="12.42578125" style="159"/>
    <col min="6140" max="6140" width="10.140625" style="159" bestFit="1" customWidth="1"/>
    <col min="6141" max="6141" width="13.7109375" style="159" customWidth="1"/>
    <col min="6142" max="6395" width="12.42578125" style="159"/>
    <col min="6396" max="6396" width="10.140625" style="159" bestFit="1" customWidth="1"/>
    <col min="6397" max="6397" width="13.7109375" style="159" customWidth="1"/>
    <col min="6398" max="6651" width="12.42578125" style="159"/>
    <col min="6652" max="6652" width="10.140625" style="159" bestFit="1" customWidth="1"/>
    <col min="6653" max="6653" width="13.7109375" style="159" customWidth="1"/>
    <col min="6654" max="6907" width="12.42578125" style="159"/>
    <col min="6908" max="6908" width="10.140625" style="159" bestFit="1" customWidth="1"/>
    <col min="6909" max="6909" width="13.7109375" style="159" customWidth="1"/>
    <col min="6910" max="7163" width="12.42578125" style="159"/>
    <col min="7164" max="7164" width="10.140625" style="159" bestFit="1" customWidth="1"/>
    <col min="7165" max="7165" width="13.7109375" style="159" customWidth="1"/>
    <col min="7166" max="7419" width="12.42578125" style="159"/>
    <col min="7420" max="7420" width="10.140625" style="159" bestFit="1" customWidth="1"/>
    <col min="7421" max="7421" width="13.7109375" style="159" customWidth="1"/>
    <col min="7422" max="7675" width="12.42578125" style="159"/>
    <col min="7676" max="7676" width="10.140625" style="159" bestFit="1" customWidth="1"/>
    <col min="7677" max="7677" width="13.7109375" style="159" customWidth="1"/>
    <col min="7678" max="7931" width="12.42578125" style="159"/>
    <col min="7932" max="7932" width="10.140625" style="159" bestFit="1" customWidth="1"/>
    <col min="7933" max="7933" width="13.7109375" style="159" customWidth="1"/>
    <col min="7934" max="8187" width="12.42578125" style="159"/>
    <col min="8188" max="8188" width="10.140625" style="159" bestFit="1" customWidth="1"/>
    <col min="8189" max="8189" width="13.7109375" style="159" customWidth="1"/>
    <col min="8190" max="8443" width="12.42578125" style="159"/>
    <col min="8444" max="8444" width="10.140625" style="159" bestFit="1" customWidth="1"/>
    <col min="8445" max="8445" width="13.7109375" style="159" customWidth="1"/>
    <col min="8446" max="8699" width="12.42578125" style="159"/>
    <col min="8700" max="8700" width="10.140625" style="159" bestFit="1" customWidth="1"/>
    <col min="8701" max="8701" width="13.7109375" style="159" customWidth="1"/>
    <col min="8702" max="8955" width="12.42578125" style="159"/>
    <col min="8956" max="8956" width="10.140625" style="159" bestFit="1" customWidth="1"/>
    <col min="8957" max="8957" width="13.7109375" style="159" customWidth="1"/>
    <col min="8958" max="9211" width="12.42578125" style="159"/>
    <col min="9212" max="9212" width="10.140625" style="159" bestFit="1" customWidth="1"/>
    <col min="9213" max="9213" width="13.7109375" style="159" customWidth="1"/>
    <col min="9214" max="9467" width="12.42578125" style="159"/>
    <col min="9468" max="9468" width="10.140625" style="159" bestFit="1" customWidth="1"/>
    <col min="9469" max="9469" width="13.7109375" style="159" customWidth="1"/>
    <col min="9470" max="9723" width="12.42578125" style="159"/>
    <col min="9724" max="9724" width="10.140625" style="159" bestFit="1" customWidth="1"/>
    <col min="9725" max="9725" width="13.7109375" style="159" customWidth="1"/>
    <col min="9726" max="9979" width="12.42578125" style="159"/>
    <col min="9980" max="9980" width="10.140625" style="159" bestFit="1" customWidth="1"/>
    <col min="9981" max="9981" width="13.7109375" style="159" customWidth="1"/>
    <col min="9982" max="10235" width="12.42578125" style="159"/>
    <col min="10236" max="10236" width="10.140625" style="159" bestFit="1" customWidth="1"/>
    <col min="10237" max="10237" width="13.7109375" style="159" customWidth="1"/>
    <col min="10238" max="10491" width="12.42578125" style="159"/>
    <col min="10492" max="10492" width="10.140625" style="159" bestFit="1" customWidth="1"/>
    <col min="10493" max="10493" width="13.7109375" style="159" customWidth="1"/>
    <col min="10494" max="10747" width="12.42578125" style="159"/>
    <col min="10748" max="10748" width="10.140625" style="159" bestFit="1" customWidth="1"/>
    <col min="10749" max="10749" width="13.7109375" style="159" customWidth="1"/>
    <col min="10750" max="11003" width="12.42578125" style="159"/>
    <col min="11004" max="11004" width="10.140625" style="159" bestFit="1" customWidth="1"/>
    <col min="11005" max="11005" width="13.7109375" style="159" customWidth="1"/>
    <col min="11006" max="11259" width="12.42578125" style="159"/>
    <col min="11260" max="11260" width="10.140625" style="159" bestFit="1" customWidth="1"/>
    <col min="11261" max="11261" width="13.7109375" style="159" customWidth="1"/>
    <col min="11262" max="11515" width="12.42578125" style="159"/>
    <col min="11516" max="11516" width="10.140625" style="159" bestFit="1" customWidth="1"/>
    <col min="11517" max="11517" width="13.7109375" style="159" customWidth="1"/>
    <col min="11518" max="11771" width="12.42578125" style="159"/>
    <col min="11772" max="11772" width="10.140625" style="159" bestFit="1" customWidth="1"/>
    <col min="11773" max="11773" width="13.7109375" style="159" customWidth="1"/>
    <col min="11774" max="12027" width="12.42578125" style="159"/>
    <col min="12028" max="12028" width="10.140625" style="159" bestFit="1" customWidth="1"/>
    <col min="12029" max="12029" width="13.7109375" style="159" customWidth="1"/>
    <col min="12030" max="12283" width="12.42578125" style="159"/>
    <col min="12284" max="12284" width="10.140625" style="159" bestFit="1" customWidth="1"/>
    <col min="12285" max="12285" width="13.7109375" style="159" customWidth="1"/>
    <col min="12286" max="12539" width="12.42578125" style="159"/>
    <col min="12540" max="12540" width="10.140625" style="159" bestFit="1" customWidth="1"/>
    <col min="12541" max="12541" width="13.7109375" style="159" customWidth="1"/>
    <col min="12542" max="12795" width="12.42578125" style="159"/>
    <col min="12796" max="12796" width="10.140625" style="159" bestFit="1" customWidth="1"/>
    <col min="12797" max="12797" width="13.7109375" style="159" customWidth="1"/>
    <col min="12798" max="13051" width="12.42578125" style="159"/>
    <col min="13052" max="13052" width="10.140625" style="159" bestFit="1" customWidth="1"/>
    <col min="13053" max="13053" width="13.7109375" style="159" customWidth="1"/>
    <col min="13054" max="13307" width="12.42578125" style="159"/>
    <col min="13308" max="13308" width="10.140625" style="159" bestFit="1" customWidth="1"/>
    <col min="13309" max="13309" width="13.7109375" style="159" customWidth="1"/>
    <col min="13310" max="13563" width="12.42578125" style="159"/>
    <col min="13564" max="13564" width="10.140625" style="159" bestFit="1" customWidth="1"/>
    <col min="13565" max="13565" width="13.7109375" style="159" customWidth="1"/>
    <col min="13566" max="13819" width="12.42578125" style="159"/>
    <col min="13820" max="13820" width="10.140625" style="159" bestFit="1" customWidth="1"/>
    <col min="13821" max="13821" width="13.7109375" style="159" customWidth="1"/>
    <col min="13822" max="14075" width="12.42578125" style="159"/>
    <col min="14076" max="14076" width="10.140625" style="159" bestFit="1" customWidth="1"/>
    <col min="14077" max="14077" width="13.7109375" style="159" customWidth="1"/>
    <col min="14078" max="14331" width="12.42578125" style="159"/>
    <col min="14332" max="14332" width="10.140625" style="159" bestFit="1" customWidth="1"/>
    <col min="14333" max="14333" width="13.7109375" style="159" customWidth="1"/>
    <col min="14334" max="14587" width="12.42578125" style="159"/>
    <col min="14588" max="14588" width="10.140625" style="159" bestFit="1" customWidth="1"/>
    <col min="14589" max="14589" width="13.7109375" style="159" customWidth="1"/>
    <col min="14590" max="14843" width="12.42578125" style="159"/>
    <col min="14844" max="14844" width="10.140625" style="159" bestFit="1" customWidth="1"/>
    <col min="14845" max="14845" width="13.7109375" style="159" customWidth="1"/>
    <col min="14846" max="15099" width="12.42578125" style="159"/>
    <col min="15100" max="15100" width="10.140625" style="159" bestFit="1" customWidth="1"/>
    <col min="15101" max="15101" width="13.7109375" style="159" customWidth="1"/>
    <col min="15102" max="15355" width="12.42578125" style="159"/>
    <col min="15356" max="15356" width="10.140625" style="159" bestFit="1" customWidth="1"/>
    <col min="15357" max="15357" width="13.7109375" style="159" customWidth="1"/>
    <col min="15358" max="15611" width="12.42578125" style="159"/>
    <col min="15612" max="15612" width="10.140625" style="159" bestFit="1" customWidth="1"/>
    <col min="15613" max="15613" width="13.7109375" style="159" customWidth="1"/>
    <col min="15614" max="15867" width="12.42578125" style="159"/>
    <col min="15868" max="15868" width="10.140625" style="159" bestFit="1" customWidth="1"/>
    <col min="15869" max="15869" width="13.7109375" style="159" customWidth="1"/>
    <col min="15870" max="16123" width="12.42578125" style="159"/>
    <col min="16124" max="16124" width="10.140625" style="159" bestFit="1" customWidth="1"/>
    <col min="16125" max="16125" width="13.7109375" style="159" customWidth="1"/>
    <col min="16126" max="16384" width="12.42578125" style="159"/>
  </cols>
  <sheetData>
    <row r="1" spans="1:12" ht="15" customHeight="1">
      <c r="A1" s="1942" t="s">
        <v>161</v>
      </c>
      <c r="B1" s="1942"/>
      <c r="C1" s="1942"/>
      <c r="D1" s="1942"/>
      <c r="E1" s="1942"/>
      <c r="F1" s="1942"/>
      <c r="G1" s="1942"/>
      <c r="H1" s="1942"/>
      <c r="I1" s="1942"/>
      <c r="J1" s="1942"/>
      <c r="K1" s="1942"/>
      <c r="L1" s="1942"/>
    </row>
    <row r="2" spans="1:12" ht="15" customHeight="1">
      <c r="A2" s="1968" t="s">
        <v>162</v>
      </c>
      <c r="B2" s="1968"/>
      <c r="C2" s="1968"/>
      <c r="D2" s="1968"/>
      <c r="E2" s="1968"/>
      <c r="F2" s="1968"/>
      <c r="G2" s="1968"/>
      <c r="H2" s="1968"/>
      <c r="I2" s="1968"/>
      <c r="J2" s="1968"/>
      <c r="K2" s="1968"/>
      <c r="L2" s="1968"/>
    </row>
    <row r="3" spans="1:12" ht="15" customHeight="1">
      <c r="A3" s="1968" t="s">
        <v>163</v>
      </c>
      <c r="B3" s="1968"/>
      <c r="C3" s="1968"/>
      <c r="D3" s="1968"/>
      <c r="E3" s="1968"/>
      <c r="F3" s="1968"/>
      <c r="G3" s="1968"/>
      <c r="H3" s="1968"/>
      <c r="I3" s="1968"/>
      <c r="J3" s="1968"/>
      <c r="K3" s="1968"/>
      <c r="L3" s="1968"/>
    </row>
    <row r="4" spans="1:12" ht="15" customHeight="1">
      <c r="A4" s="1969" t="s">
        <v>76</v>
      </c>
      <c r="B4" s="1969"/>
      <c r="C4" s="1969"/>
      <c r="D4" s="1969"/>
      <c r="E4" s="1969"/>
      <c r="F4" s="1969"/>
      <c r="G4" s="1969"/>
      <c r="H4" s="1969"/>
      <c r="I4" s="1969"/>
      <c r="J4" s="1969"/>
      <c r="K4" s="1969"/>
      <c r="L4" s="1969"/>
    </row>
    <row r="5" spans="1:12" ht="15" customHeight="1" thickBot="1">
      <c r="A5" s="1969"/>
      <c r="B5" s="1969"/>
      <c r="C5" s="1969"/>
      <c r="D5" s="1969"/>
      <c r="E5" s="1969"/>
      <c r="F5" s="1969"/>
      <c r="G5" s="1969"/>
      <c r="H5" s="1969"/>
      <c r="I5" s="1969"/>
      <c r="J5" s="1969"/>
      <c r="K5" s="1969"/>
      <c r="L5" s="1969"/>
    </row>
    <row r="6" spans="1:12" ht="15" customHeight="1" thickTop="1">
      <c r="A6" s="1989" t="s">
        <v>42</v>
      </c>
      <c r="B6" s="1992" t="s">
        <v>164</v>
      </c>
      <c r="C6" s="1995" t="s">
        <v>78</v>
      </c>
      <c r="D6" s="160" t="s">
        <v>46</v>
      </c>
      <c r="E6" s="1998" t="s">
        <v>45</v>
      </c>
      <c r="F6" s="1999"/>
      <c r="G6" s="2000" t="s">
        <v>165</v>
      </c>
      <c r="H6" s="1999"/>
      <c r="I6" s="2001" t="s">
        <v>79</v>
      </c>
      <c r="J6" s="2001"/>
      <c r="K6" s="2001"/>
      <c r="L6" s="2002"/>
    </row>
    <row r="7" spans="1:12">
      <c r="A7" s="1990"/>
      <c r="B7" s="1993"/>
      <c r="C7" s="1996"/>
      <c r="D7" s="161" t="s">
        <v>80</v>
      </c>
      <c r="E7" s="161" t="s">
        <v>81</v>
      </c>
      <c r="F7" s="161" t="s">
        <v>80</v>
      </c>
      <c r="G7" s="161" t="s">
        <v>81</v>
      </c>
      <c r="H7" s="161" t="s">
        <v>80</v>
      </c>
      <c r="I7" s="2003" t="s">
        <v>166</v>
      </c>
      <c r="J7" s="2003" t="s">
        <v>167</v>
      </c>
      <c r="K7" s="2003" t="s">
        <v>168</v>
      </c>
      <c r="L7" s="2005" t="s">
        <v>169</v>
      </c>
    </row>
    <row r="8" spans="1:12" ht="20.100000000000001" customHeight="1">
      <c r="A8" s="1991"/>
      <c r="B8" s="1994"/>
      <c r="C8" s="1997"/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2004"/>
      <c r="J8" s="2004"/>
      <c r="K8" s="2004"/>
      <c r="L8" s="2006"/>
    </row>
    <row r="9" spans="1:12" ht="20.100000000000001" customHeight="1">
      <c r="A9" s="1987" t="s">
        <v>86</v>
      </c>
      <c r="B9" s="1988"/>
      <c r="C9" s="163">
        <v>100</v>
      </c>
      <c r="D9" s="164">
        <v>441.1</v>
      </c>
      <c r="E9" s="165">
        <v>474.8</v>
      </c>
      <c r="F9" s="164">
        <v>479.6</v>
      </c>
      <c r="G9" s="166">
        <v>536.04999999999995</v>
      </c>
      <c r="H9" s="167">
        <v>537.51</v>
      </c>
      <c r="I9" s="168">
        <f t="shared" ref="I9:I49" si="0">+F9/D9*100-100</f>
        <v>8.7281795511221958</v>
      </c>
      <c r="J9" s="168">
        <f t="shared" ref="J9:J49" si="1">+F9/E9*100-100</f>
        <v>1.0109519797809554</v>
      </c>
      <c r="K9" s="169">
        <v>12.074645537948285</v>
      </c>
      <c r="L9" s="170">
        <f>+H9/G9*100-100</f>
        <v>0.27236265273762683</v>
      </c>
    </row>
    <row r="10" spans="1:12" ht="20.100000000000001" customHeight="1">
      <c r="A10" s="171">
        <v>1</v>
      </c>
      <c r="B10" s="172" t="s">
        <v>170</v>
      </c>
      <c r="C10" s="173">
        <v>26.97</v>
      </c>
      <c r="D10" s="174">
        <v>368.6</v>
      </c>
      <c r="E10" s="175">
        <v>393.1</v>
      </c>
      <c r="F10" s="176">
        <v>393.1</v>
      </c>
      <c r="G10" s="177">
        <v>446.4</v>
      </c>
      <c r="H10" s="178">
        <v>446.4</v>
      </c>
      <c r="I10" s="168">
        <f t="shared" si="0"/>
        <v>6.6467715680955024</v>
      </c>
      <c r="J10" s="168">
        <f t="shared" si="1"/>
        <v>0</v>
      </c>
      <c r="K10" s="169">
        <v>13.558890867463731</v>
      </c>
      <c r="L10" s="179">
        <f>+H10/G10*100-100</f>
        <v>0</v>
      </c>
    </row>
    <row r="11" spans="1:12" ht="20.100000000000001" customHeight="1">
      <c r="A11" s="180"/>
      <c r="B11" s="181" t="s">
        <v>171</v>
      </c>
      <c r="C11" s="182">
        <v>9.8000000000000007</v>
      </c>
      <c r="D11" s="183">
        <v>339.6</v>
      </c>
      <c r="E11" s="184">
        <v>367</v>
      </c>
      <c r="F11" s="185">
        <v>367</v>
      </c>
      <c r="G11" s="186">
        <v>425.36</v>
      </c>
      <c r="H11" s="187">
        <v>425.4</v>
      </c>
      <c r="I11" s="188">
        <f t="shared" si="0"/>
        <v>8.0683156654887966</v>
      </c>
      <c r="J11" s="188">
        <f t="shared" si="1"/>
        <v>0</v>
      </c>
      <c r="K11" s="189">
        <v>15.912806539509532</v>
      </c>
      <c r="L11" s="190">
        <f>+H11/G11*100-100</f>
        <v>9.4037991348301375E-3</v>
      </c>
    </row>
    <row r="12" spans="1:12" ht="20.100000000000001" customHeight="1">
      <c r="A12" s="180"/>
      <c r="B12" s="181" t="s">
        <v>172</v>
      </c>
      <c r="C12" s="182">
        <v>17.170000000000002</v>
      </c>
      <c r="D12" s="183">
        <v>385.1</v>
      </c>
      <c r="E12" s="184">
        <v>408</v>
      </c>
      <c r="F12" s="185">
        <v>408</v>
      </c>
      <c r="G12" s="186">
        <v>458.37</v>
      </c>
      <c r="H12" s="187">
        <v>458.4</v>
      </c>
      <c r="I12" s="188">
        <f t="shared" si="0"/>
        <v>5.946507400675145</v>
      </c>
      <c r="J12" s="188">
        <f t="shared" si="1"/>
        <v>0</v>
      </c>
      <c r="K12" s="189">
        <v>12.352941176470594</v>
      </c>
      <c r="L12" s="190">
        <f>+H12/G12*100-100</f>
        <v>6.5449309509801878E-3</v>
      </c>
    </row>
    <row r="13" spans="1:12" ht="20.100000000000001" customHeight="1">
      <c r="A13" s="191">
        <v>1.1000000000000001</v>
      </c>
      <c r="B13" s="192" t="s">
        <v>173</v>
      </c>
      <c r="C13" s="193">
        <v>2.82</v>
      </c>
      <c r="D13" s="183">
        <v>423.2</v>
      </c>
      <c r="E13" s="194">
        <v>454.4</v>
      </c>
      <c r="F13" s="195">
        <v>454.4</v>
      </c>
      <c r="G13" s="196">
        <v>541.79999999999995</v>
      </c>
      <c r="H13" s="197">
        <v>541.79999999999995</v>
      </c>
      <c r="I13" s="198">
        <f t="shared" si="0"/>
        <v>7.3724007561436764</v>
      </c>
      <c r="J13" s="198">
        <f t="shared" si="1"/>
        <v>0</v>
      </c>
      <c r="K13" s="199">
        <v>19.234154929577457</v>
      </c>
      <c r="L13" s="200">
        <f t="shared" ref="L13:L30" si="2">+H13/G13*100-100</f>
        <v>0</v>
      </c>
    </row>
    <row r="14" spans="1:12" ht="20.100000000000001" customHeight="1">
      <c r="A14" s="191"/>
      <c r="B14" s="181" t="s">
        <v>171</v>
      </c>
      <c r="C14" s="201">
        <v>0.31</v>
      </c>
      <c r="D14" s="183">
        <v>350.7</v>
      </c>
      <c r="E14" s="184">
        <v>358.8</v>
      </c>
      <c r="F14" s="185">
        <v>358.8</v>
      </c>
      <c r="G14" s="186">
        <v>421.45</v>
      </c>
      <c r="H14" s="187">
        <v>421.5</v>
      </c>
      <c r="I14" s="188">
        <f t="shared" si="0"/>
        <v>2.3096663815226748</v>
      </c>
      <c r="J14" s="188">
        <f t="shared" si="1"/>
        <v>0</v>
      </c>
      <c r="K14" s="189">
        <v>17.474916387959865</v>
      </c>
      <c r="L14" s="190">
        <f t="shared" si="2"/>
        <v>1.1863803535419493E-2</v>
      </c>
    </row>
    <row r="15" spans="1:12" ht="20.100000000000001" customHeight="1">
      <c r="A15" s="191"/>
      <c r="B15" s="181" t="s">
        <v>172</v>
      </c>
      <c r="C15" s="201">
        <v>2.5099999999999998</v>
      </c>
      <c r="D15" s="183">
        <v>432</v>
      </c>
      <c r="E15" s="184">
        <v>466</v>
      </c>
      <c r="F15" s="185">
        <v>466</v>
      </c>
      <c r="G15" s="186">
        <v>556.41</v>
      </c>
      <c r="H15" s="187">
        <v>556.4</v>
      </c>
      <c r="I15" s="188">
        <f t="shared" si="0"/>
        <v>7.8703703703703667</v>
      </c>
      <c r="J15" s="188">
        <f t="shared" si="1"/>
        <v>0</v>
      </c>
      <c r="K15" s="189">
        <v>19.399141630901283</v>
      </c>
      <c r="L15" s="190">
        <f t="shared" si="2"/>
        <v>-1.7972358512707842E-3</v>
      </c>
    </row>
    <row r="16" spans="1:12" ht="20.100000000000001" customHeight="1">
      <c r="A16" s="191">
        <v>1.2</v>
      </c>
      <c r="B16" s="192" t="s">
        <v>174</v>
      </c>
      <c r="C16" s="193">
        <v>1.1399999999999999</v>
      </c>
      <c r="D16" s="183">
        <v>353.1</v>
      </c>
      <c r="E16" s="194">
        <v>373.5</v>
      </c>
      <c r="F16" s="195">
        <v>373.5</v>
      </c>
      <c r="G16" s="196">
        <v>441.43</v>
      </c>
      <c r="H16" s="197">
        <v>442.1</v>
      </c>
      <c r="I16" s="198">
        <f t="shared" si="0"/>
        <v>5.7774001699235242</v>
      </c>
      <c r="J16" s="198">
        <f t="shared" si="1"/>
        <v>0</v>
      </c>
      <c r="K16" s="199">
        <v>18.366800535475235</v>
      </c>
      <c r="L16" s="200">
        <f t="shared" si="2"/>
        <v>0.15177944407946597</v>
      </c>
    </row>
    <row r="17" spans="1:12" ht="20.100000000000001" customHeight="1">
      <c r="A17" s="191"/>
      <c r="B17" s="181" t="s">
        <v>171</v>
      </c>
      <c r="C17" s="201">
        <v>0.19</v>
      </c>
      <c r="D17" s="183">
        <v>297.2</v>
      </c>
      <c r="E17" s="184">
        <v>310.5</v>
      </c>
      <c r="F17" s="185">
        <v>310.5</v>
      </c>
      <c r="G17" s="186">
        <v>392.15</v>
      </c>
      <c r="H17" s="187">
        <v>393.6</v>
      </c>
      <c r="I17" s="188">
        <f t="shared" si="0"/>
        <v>4.4751009421265024</v>
      </c>
      <c r="J17" s="188">
        <f t="shared" si="1"/>
        <v>0</v>
      </c>
      <c r="K17" s="189">
        <v>26.763285024154598</v>
      </c>
      <c r="L17" s="190">
        <f t="shared" si="2"/>
        <v>0.36975647073825257</v>
      </c>
    </row>
    <row r="18" spans="1:12" ht="20.100000000000001" customHeight="1">
      <c r="A18" s="191"/>
      <c r="B18" s="181" t="s">
        <v>172</v>
      </c>
      <c r="C18" s="201">
        <v>0.95</v>
      </c>
      <c r="D18" s="183">
        <v>364.2</v>
      </c>
      <c r="E18" s="184">
        <v>386</v>
      </c>
      <c r="F18" s="185">
        <v>386</v>
      </c>
      <c r="G18" s="186">
        <v>451.29</v>
      </c>
      <c r="H18" s="187">
        <v>451.8</v>
      </c>
      <c r="I18" s="188">
        <f t="shared" si="0"/>
        <v>5.9857221306974111</v>
      </c>
      <c r="J18" s="188">
        <f t="shared" si="1"/>
        <v>0</v>
      </c>
      <c r="K18" s="189">
        <v>17.046632124352328</v>
      </c>
      <c r="L18" s="190">
        <f t="shared" si="2"/>
        <v>0.11300937313036741</v>
      </c>
    </row>
    <row r="19" spans="1:12" ht="20.100000000000001" customHeight="1">
      <c r="A19" s="191">
        <v>1.3</v>
      </c>
      <c r="B19" s="192" t="s">
        <v>175</v>
      </c>
      <c r="C19" s="193">
        <v>0.55000000000000004</v>
      </c>
      <c r="D19" s="183">
        <v>523.20000000000005</v>
      </c>
      <c r="E19" s="194">
        <v>529.20000000000005</v>
      </c>
      <c r="F19" s="195">
        <v>529.20000000000005</v>
      </c>
      <c r="G19" s="196">
        <v>663.85</v>
      </c>
      <c r="H19" s="197">
        <v>663.8</v>
      </c>
      <c r="I19" s="198">
        <f t="shared" si="0"/>
        <v>1.1467889908256979</v>
      </c>
      <c r="J19" s="198">
        <f t="shared" si="1"/>
        <v>0</v>
      </c>
      <c r="K19" s="199">
        <v>25.434618291761126</v>
      </c>
      <c r="L19" s="200">
        <f t="shared" si="2"/>
        <v>-7.5318219477367165E-3</v>
      </c>
    </row>
    <row r="20" spans="1:12" ht="20.100000000000001" customHeight="1">
      <c r="A20" s="191"/>
      <c r="B20" s="181" t="s">
        <v>171</v>
      </c>
      <c r="C20" s="201">
        <v>0.1</v>
      </c>
      <c r="D20" s="183">
        <v>407.5</v>
      </c>
      <c r="E20" s="184">
        <v>414.6</v>
      </c>
      <c r="F20" s="185">
        <v>414.6</v>
      </c>
      <c r="G20" s="186">
        <v>481.55</v>
      </c>
      <c r="H20" s="187">
        <v>481.5</v>
      </c>
      <c r="I20" s="188">
        <f t="shared" si="0"/>
        <v>1.7423312883435642</v>
      </c>
      <c r="J20" s="188">
        <f t="shared" si="1"/>
        <v>0</v>
      </c>
      <c r="K20" s="189">
        <v>16.136034732272051</v>
      </c>
      <c r="L20" s="190">
        <f t="shared" si="2"/>
        <v>-1.0383137784245378E-2</v>
      </c>
    </row>
    <row r="21" spans="1:12">
      <c r="A21" s="191"/>
      <c r="B21" s="181" t="s">
        <v>172</v>
      </c>
      <c r="C21" s="201">
        <v>0.45</v>
      </c>
      <c r="D21" s="183">
        <v>549.70000000000005</v>
      </c>
      <c r="E21" s="184">
        <v>555.5</v>
      </c>
      <c r="F21" s="185">
        <v>555.5</v>
      </c>
      <c r="G21" s="186">
        <v>705.58</v>
      </c>
      <c r="H21" s="187">
        <v>705.6</v>
      </c>
      <c r="I21" s="188">
        <f t="shared" si="0"/>
        <v>1.0551209750773154</v>
      </c>
      <c r="J21" s="188">
        <f t="shared" si="1"/>
        <v>0</v>
      </c>
      <c r="K21" s="189">
        <v>27.020702070207008</v>
      </c>
      <c r="L21" s="190">
        <f t="shared" si="2"/>
        <v>2.8345474645021795E-3</v>
      </c>
    </row>
    <row r="22" spans="1:12">
      <c r="A22" s="191">
        <v>1.4</v>
      </c>
      <c r="B22" s="192" t="s">
        <v>176</v>
      </c>
      <c r="C22" s="193">
        <v>4.01</v>
      </c>
      <c r="D22" s="183">
        <v>410.8</v>
      </c>
      <c r="E22" s="194">
        <v>443.9</v>
      </c>
      <c r="F22" s="195">
        <v>443.9</v>
      </c>
      <c r="G22" s="196">
        <v>483.76</v>
      </c>
      <c r="H22" s="197">
        <v>483.8</v>
      </c>
      <c r="I22" s="198">
        <f t="shared" si="0"/>
        <v>8.0574488802336788</v>
      </c>
      <c r="J22" s="198">
        <f t="shared" si="1"/>
        <v>0</v>
      </c>
      <c r="K22" s="199">
        <v>8.9885109258842135</v>
      </c>
      <c r="L22" s="200">
        <f t="shared" si="2"/>
        <v>8.2685629237744251E-3</v>
      </c>
    </row>
    <row r="23" spans="1:12">
      <c r="A23" s="191"/>
      <c r="B23" s="181" t="s">
        <v>171</v>
      </c>
      <c r="C23" s="201">
        <v>0.17</v>
      </c>
      <c r="D23" s="183">
        <v>322.60000000000002</v>
      </c>
      <c r="E23" s="184">
        <v>337</v>
      </c>
      <c r="F23" s="185">
        <v>337</v>
      </c>
      <c r="G23" s="186">
        <v>382.61</v>
      </c>
      <c r="H23" s="187">
        <v>382.6</v>
      </c>
      <c r="I23" s="188">
        <f t="shared" si="0"/>
        <v>4.4637321760694419</v>
      </c>
      <c r="J23" s="188">
        <f t="shared" si="1"/>
        <v>0</v>
      </c>
      <c r="K23" s="189">
        <v>13.531157270029667</v>
      </c>
      <c r="L23" s="190">
        <f t="shared" si="2"/>
        <v>-2.613627453541767E-3</v>
      </c>
    </row>
    <row r="24" spans="1:12">
      <c r="A24" s="191"/>
      <c r="B24" s="181" t="s">
        <v>172</v>
      </c>
      <c r="C24" s="201">
        <v>3.84</v>
      </c>
      <c r="D24" s="183">
        <v>414.8</v>
      </c>
      <c r="E24" s="184">
        <v>448.8</v>
      </c>
      <c r="F24" s="185">
        <v>448.8</v>
      </c>
      <c r="G24" s="186">
        <v>488.3</v>
      </c>
      <c r="H24" s="187">
        <v>488.3</v>
      </c>
      <c r="I24" s="188">
        <f t="shared" si="0"/>
        <v>8.1967213114754145</v>
      </c>
      <c r="J24" s="188">
        <f t="shared" si="1"/>
        <v>0</v>
      </c>
      <c r="K24" s="189">
        <v>8.8012477718359889</v>
      </c>
      <c r="L24" s="190">
        <f t="shared" si="2"/>
        <v>0</v>
      </c>
    </row>
    <row r="25" spans="1:12">
      <c r="A25" s="191">
        <v>1.5</v>
      </c>
      <c r="B25" s="192" t="s">
        <v>109</v>
      </c>
      <c r="C25" s="193">
        <v>10.55</v>
      </c>
      <c r="D25" s="183">
        <v>383.4</v>
      </c>
      <c r="E25" s="194">
        <v>422.7</v>
      </c>
      <c r="F25" s="195">
        <v>422.7</v>
      </c>
      <c r="G25" s="196">
        <v>467.34</v>
      </c>
      <c r="H25" s="197">
        <v>467.3</v>
      </c>
      <c r="I25" s="198">
        <f t="shared" si="0"/>
        <v>10.25039123630674</v>
      </c>
      <c r="J25" s="198">
        <f t="shared" si="1"/>
        <v>0</v>
      </c>
      <c r="K25" s="199">
        <v>10.551218358173656</v>
      </c>
      <c r="L25" s="200">
        <f t="shared" si="2"/>
        <v>-8.5590790430956076E-3</v>
      </c>
    </row>
    <row r="26" spans="1:12">
      <c r="A26" s="191"/>
      <c r="B26" s="181" t="s">
        <v>171</v>
      </c>
      <c r="C26" s="201">
        <v>6.8</v>
      </c>
      <c r="D26" s="183">
        <v>354.6</v>
      </c>
      <c r="E26" s="184">
        <v>392.9</v>
      </c>
      <c r="F26" s="185">
        <v>392.9</v>
      </c>
      <c r="G26" s="186">
        <v>452.54</v>
      </c>
      <c r="H26" s="187">
        <v>452.5</v>
      </c>
      <c r="I26" s="188">
        <f t="shared" si="0"/>
        <v>10.800902425267907</v>
      </c>
      <c r="J26" s="188">
        <f t="shared" si="1"/>
        <v>0</v>
      </c>
      <c r="K26" s="189">
        <v>15.169254263171311</v>
      </c>
      <c r="L26" s="190">
        <f>+H26/G26*100-100</f>
        <v>-8.8389976576621621E-3</v>
      </c>
    </row>
    <row r="27" spans="1:12">
      <c r="A27" s="191"/>
      <c r="B27" s="181" t="s">
        <v>172</v>
      </c>
      <c r="C27" s="201">
        <v>3.75</v>
      </c>
      <c r="D27" s="183">
        <v>435.5</v>
      </c>
      <c r="E27" s="184">
        <v>476.7</v>
      </c>
      <c r="F27" s="185">
        <v>476.7</v>
      </c>
      <c r="G27" s="186">
        <v>494.17</v>
      </c>
      <c r="H27" s="187">
        <v>494.2</v>
      </c>
      <c r="I27" s="188">
        <f t="shared" si="0"/>
        <v>9.4603903559127502</v>
      </c>
      <c r="J27" s="188">
        <f t="shared" si="1"/>
        <v>0</v>
      </c>
      <c r="K27" s="189">
        <v>3.6710719530102836</v>
      </c>
      <c r="L27" s="190">
        <f t="shared" si="2"/>
        <v>6.0707853572523618E-3</v>
      </c>
    </row>
    <row r="28" spans="1:12">
      <c r="A28" s="191">
        <v>1.6</v>
      </c>
      <c r="B28" s="192" t="s">
        <v>177</v>
      </c>
      <c r="C28" s="193">
        <v>7.9</v>
      </c>
      <c r="D28" s="183">
        <v>299.39999999999998</v>
      </c>
      <c r="E28" s="194">
        <v>299.39999999999998</v>
      </c>
      <c r="F28" s="195">
        <v>299.39999999999998</v>
      </c>
      <c r="G28" s="196">
        <v>350.97</v>
      </c>
      <c r="H28" s="197">
        <v>351</v>
      </c>
      <c r="I28" s="198">
        <f t="shared" si="0"/>
        <v>0</v>
      </c>
      <c r="J28" s="198">
        <f t="shared" si="1"/>
        <v>0</v>
      </c>
      <c r="K28" s="199">
        <v>17.234468937875775</v>
      </c>
      <c r="L28" s="200">
        <f t="shared" si="2"/>
        <v>8.5477391230028843E-3</v>
      </c>
    </row>
    <row r="29" spans="1:12">
      <c r="A29" s="191"/>
      <c r="B29" s="181" t="s">
        <v>171</v>
      </c>
      <c r="C29" s="201">
        <v>2.2400000000000002</v>
      </c>
      <c r="D29" s="183">
        <v>293.89999999999998</v>
      </c>
      <c r="E29" s="184">
        <v>293.89999999999998</v>
      </c>
      <c r="F29" s="185">
        <v>293.89999999999998</v>
      </c>
      <c r="G29" s="186">
        <v>346.35</v>
      </c>
      <c r="H29" s="187">
        <v>346.4</v>
      </c>
      <c r="I29" s="188">
        <f t="shared" si="0"/>
        <v>0</v>
      </c>
      <c r="J29" s="188">
        <f t="shared" si="1"/>
        <v>0</v>
      </c>
      <c r="K29" s="189">
        <v>17.86321878189861</v>
      </c>
      <c r="L29" s="190">
        <f t="shared" si="2"/>
        <v>1.4436263894907597E-2</v>
      </c>
    </row>
    <row r="30" spans="1:12">
      <c r="A30" s="202"/>
      <c r="B30" s="203" t="s">
        <v>172</v>
      </c>
      <c r="C30" s="204">
        <v>5.66</v>
      </c>
      <c r="D30" s="205">
        <v>301.5</v>
      </c>
      <c r="E30" s="206">
        <v>301.5</v>
      </c>
      <c r="F30" s="205">
        <v>301.5</v>
      </c>
      <c r="G30" s="207">
        <v>352.79</v>
      </c>
      <c r="H30" s="208">
        <v>352.8</v>
      </c>
      <c r="I30" s="209">
        <f t="shared" si="0"/>
        <v>0</v>
      </c>
      <c r="J30" s="209">
        <f t="shared" si="1"/>
        <v>0</v>
      </c>
      <c r="K30" s="210">
        <v>17.014925373134332</v>
      </c>
      <c r="L30" s="211">
        <f t="shared" si="2"/>
        <v>2.8345474645021795E-3</v>
      </c>
    </row>
    <row r="31" spans="1:12">
      <c r="A31" s="212">
        <v>2</v>
      </c>
      <c r="B31" s="213" t="s">
        <v>178</v>
      </c>
      <c r="C31" s="214">
        <v>73.03</v>
      </c>
      <c r="D31" s="174">
        <v>467.9</v>
      </c>
      <c r="E31" s="175">
        <v>505</v>
      </c>
      <c r="F31" s="176">
        <v>511.5</v>
      </c>
      <c r="G31" s="177">
        <v>569.16</v>
      </c>
      <c r="H31" s="178">
        <v>571.20000000000005</v>
      </c>
      <c r="I31" s="215">
        <f t="shared" si="0"/>
        <v>9.3182303911092106</v>
      </c>
      <c r="J31" s="215">
        <f t="shared" si="1"/>
        <v>1.2871287128712936</v>
      </c>
      <c r="K31" s="169">
        <v>11.671554252199414</v>
      </c>
      <c r="L31" s="216">
        <f>+H31/G31*100-100</f>
        <v>0.35842293906812017</v>
      </c>
    </row>
    <row r="32" spans="1:12">
      <c r="A32" s="191">
        <v>2.1</v>
      </c>
      <c r="B32" s="192" t="s">
        <v>179</v>
      </c>
      <c r="C32" s="193">
        <v>39.49</v>
      </c>
      <c r="D32" s="217">
        <v>528</v>
      </c>
      <c r="E32" s="194">
        <v>582</v>
      </c>
      <c r="F32" s="195">
        <v>590.70000000000005</v>
      </c>
      <c r="G32" s="196">
        <v>654.36</v>
      </c>
      <c r="H32" s="197">
        <v>654.4</v>
      </c>
      <c r="I32" s="198">
        <f t="shared" si="0"/>
        <v>11.875000000000014</v>
      </c>
      <c r="J32" s="198">
        <f t="shared" si="1"/>
        <v>1.4948453608247547</v>
      </c>
      <c r="K32" s="199">
        <v>10.783815811748767</v>
      </c>
      <c r="L32" s="218">
        <f t="shared" ref="L32:L49" si="3">+H32/G32*100-100</f>
        <v>6.112843083315056E-3</v>
      </c>
    </row>
    <row r="33" spans="1:12">
      <c r="A33" s="191"/>
      <c r="B33" s="181" t="s">
        <v>180</v>
      </c>
      <c r="C33" s="182">
        <v>20.49</v>
      </c>
      <c r="D33" s="183">
        <v>506.1</v>
      </c>
      <c r="E33" s="184">
        <v>556.9</v>
      </c>
      <c r="F33" s="185">
        <v>565</v>
      </c>
      <c r="G33" s="186">
        <v>633.1</v>
      </c>
      <c r="H33" s="187">
        <v>633.1</v>
      </c>
      <c r="I33" s="188">
        <f t="shared" si="0"/>
        <v>11.638016202331556</v>
      </c>
      <c r="J33" s="188">
        <f t="shared" si="1"/>
        <v>1.454480158017617</v>
      </c>
      <c r="K33" s="189">
        <v>12.053097345132755</v>
      </c>
      <c r="L33" s="190">
        <f t="shared" si="3"/>
        <v>0</v>
      </c>
    </row>
    <row r="34" spans="1:12">
      <c r="A34" s="191"/>
      <c r="B34" s="181" t="s">
        <v>181</v>
      </c>
      <c r="C34" s="182">
        <v>19</v>
      </c>
      <c r="D34" s="183">
        <v>551.70000000000005</v>
      </c>
      <c r="E34" s="184">
        <v>609.1</v>
      </c>
      <c r="F34" s="185">
        <v>618.5</v>
      </c>
      <c r="G34" s="186">
        <v>677.3</v>
      </c>
      <c r="H34" s="187">
        <v>677.3</v>
      </c>
      <c r="I34" s="188">
        <f t="shared" si="0"/>
        <v>12.108029726300515</v>
      </c>
      <c r="J34" s="188">
        <f t="shared" si="1"/>
        <v>1.5432605483500055</v>
      </c>
      <c r="K34" s="189">
        <v>9.5068714632174505</v>
      </c>
      <c r="L34" s="190">
        <f t="shared" si="3"/>
        <v>0</v>
      </c>
    </row>
    <row r="35" spans="1:12">
      <c r="A35" s="191">
        <v>2.2000000000000002</v>
      </c>
      <c r="B35" s="192" t="s">
        <v>182</v>
      </c>
      <c r="C35" s="193">
        <v>25.25</v>
      </c>
      <c r="D35" s="217">
        <v>390.9</v>
      </c>
      <c r="E35" s="194">
        <v>402.1</v>
      </c>
      <c r="F35" s="195">
        <v>405.6</v>
      </c>
      <c r="G35" s="196">
        <v>460.11</v>
      </c>
      <c r="H35" s="197">
        <v>465.9</v>
      </c>
      <c r="I35" s="198">
        <f t="shared" si="0"/>
        <v>3.7605525709900434</v>
      </c>
      <c r="J35" s="198">
        <f t="shared" si="1"/>
        <v>0.87043024123352097</v>
      </c>
      <c r="K35" s="199">
        <v>14.866863905325431</v>
      </c>
      <c r="L35" s="200">
        <f t="shared" si="3"/>
        <v>1.2583947316945796</v>
      </c>
    </row>
    <row r="36" spans="1:12">
      <c r="A36" s="191"/>
      <c r="B36" s="181" t="s">
        <v>183</v>
      </c>
      <c r="C36" s="182">
        <v>6.31</v>
      </c>
      <c r="D36" s="183">
        <v>359.3</v>
      </c>
      <c r="E36" s="184">
        <v>372.1</v>
      </c>
      <c r="F36" s="185">
        <v>375.6</v>
      </c>
      <c r="G36" s="186">
        <v>440.49</v>
      </c>
      <c r="H36" s="187">
        <v>445.2</v>
      </c>
      <c r="I36" s="188">
        <f t="shared" si="0"/>
        <v>4.5365989423879824</v>
      </c>
      <c r="J36" s="188">
        <f t="shared" si="1"/>
        <v>0.94060736361191744</v>
      </c>
      <c r="K36" s="189">
        <v>18.530351437699679</v>
      </c>
      <c r="L36" s="190">
        <f t="shared" si="3"/>
        <v>1.0692637744330113</v>
      </c>
    </row>
    <row r="37" spans="1:12">
      <c r="A37" s="191"/>
      <c r="B37" s="181" t="s">
        <v>184</v>
      </c>
      <c r="C37" s="182">
        <v>6.31</v>
      </c>
      <c r="D37" s="183">
        <v>372.1</v>
      </c>
      <c r="E37" s="184">
        <v>379.8</v>
      </c>
      <c r="F37" s="185">
        <v>383.8</v>
      </c>
      <c r="G37" s="186">
        <v>437.66</v>
      </c>
      <c r="H37" s="187">
        <v>444.1</v>
      </c>
      <c r="I37" s="188">
        <f t="shared" si="0"/>
        <v>3.1443160440741735</v>
      </c>
      <c r="J37" s="188">
        <f t="shared" si="1"/>
        <v>1.0531858873091124</v>
      </c>
      <c r="K37" s="189">
        <v>15.71130797290256</v>
      </c>
      <c r="L37" s="190">
        <f t="shared" si="3"/>
        <v>1.4714618653749483</v>
      </c>
    </row>
    <row r="38" spans="1:12">
      <c r="A38" s="191"/>
      <c r="B38" s="181" t="s">
        <v>185</v>
      </c>
      <c r="C38" s="182">
        <v>6.31</v>
      </c>
      <c r="D38" s="183">
        <v>365.7</v>
      </c>
      <c r="E38" s="184">
        <v>382.3</v>
      </c>
      <c r="F38" s="185">
        <v>386.2</v>
      </c>
      <c r="G38" s="186">
        <v>441.42</v>
      </c>
      <c r="H38" s="187">
        <v>447.5</v>
      </c>
      <c r="I38" s="188">
        <f t="shared" si="0"/>
        <v>5.6056877221766399</v>
      </c>
      <c r="J38" s="188">
        <f t="shared" si="1"/>
        <v>1.0201412503269722</v>
      </c>
      <c r="K38" s="189">
        <v>15.872604867944091</v>
      </c>
      <c r="L38" s="190">
        <f t="shared" si="3"/>
        <v>1.377373023424397</v>
      </c>
    </row>
    <row r="39" spans="1:12">
      <c r="A39" s="191"/>
      <c r="B39" s="181" t="s">
        <v>186</v>
      </c>
      <c r="C39" s="182">
        <v>6.32</v>
      </c>
      <c r="D39" s="183">
        <v>466.3</v>
      </c>
      <c r="E39" s="184">
        <v>473.9</v>
      </c>
      <c r="F39" s="185">
        <v>476.7</v>
      </c>
      <c r="G39" s="186">
        <v>520.79999999999995</v>
      </c>
      <c r="H39" s="187">
        <v>526.70000000000005</v>
      </c>
      <c r="I39" s="188">
        <f t="shared" si="0"/>
        <v>2.2303238258631666</v>
      </c>
      <c r="J39" s="188">
        <f t="shared" si="1"/>
        <v>0.59084194977843651</v>
      </c>
      <c r="K39" s="189">
        <v>10.488777008600806</v>
      </c>
      <c r="L39" s="190">
        <f t="shared" si="3"/>
        <v>1.1328725038402609</v>
      </c>
    </row>
    <row r="40" spans="1:12">
      <c r="A40" s="191">
        <v>2.2999999999999998</v>
      </c>
      <c r="B40" s="192" t="s">
        <v>187</v>
      </c>
      <c r="C40" s="193">
        <v>8.2899999999999991</v>
      </c>
      <c r="D40" s="217">
        <v>416.1</v>
      </c>
      <c r="E40" s="194">
        <v>451.3</v>
      </c>
      <c r="F40" s="195">
        <v>456.8</v>
      </c>
      <c r="G40" s="196">
        <v>495.3</v>
      </c>
      <c r="H40" s="197">
        <v>495.3</v>
      </c>
      <c r="I40" s="198">
        <f t="shared" si="0"/>
        <v>9.7813025714972355</v>
      </c>
      <c r="J40" s="198">
        <f t="shared" si="1"/>
        <v>1.2187015289164549</v>
      </c>
      <c r="K40" s="199">
        <v>8.4281961471103273</v>
      </c>
      <c r="L40" s="218">
        <f t="shared" si="3"/>
        <v>0</v>
      </c>
    </row>
    <row r="41" spans="1:12">
      <c r="A41" s="191"/>
      <c r="B41" s="192" t="s">
        <v>188</v>
      </c>
      <c r="C41" s="193">
        <v>2.76</v>
      </c>
      <c r="D41" s="183">
        <v>388.1</v>
      </c>
      <c r="E41" s="194">
        <v>419.1</v>
      </c>
      <c r="F41" s="195">
        <v>422.4</v>
      </c>
      <c r="G41" s="196">
        <v>460.13</v>
      </c>
      <c r="H41" s="197">
        <v>460.1</v>
      </c>
      <c r="I41" s="198">
        <f t="shared" si="0"/>
        <v>8.8379283689770602</v>
      </c>
      <c r="J41" s="198">
        <f t="shared" si="1"/>
        <v>0.7874015748031411</v>
      </c>
      <c r="K41" s="199">
        <v>8.9251893939394051</v>
      </c>
      <c r="L41" s="200">
        <f t="shared" si="3"/>
        <v>-6.5198965509694062E-3</v>
      </c>
    </row>
    <row r="42" spans="1:12">
      <c r="A42" s="191"/>
      <c r="B42" s="181" t="s">
        <v>184</v>
      </c>
      <c r="C42" s="182">
        <v>1.38</v>
      </c>
      <c r="D42" s="183">
        <v>380.5</v>
      </c>
      <c r="E42" s="184">
        <v>410.3</v>
      </c>
      <c r="F42" s="185">
        <v>414.3</v>
      </c>
      <c r="G42" s="186">
        <v>452</v>
      </c>
      <c r="H42" s="187">
        <v>452</v>
      </c>
      <c r="I42" s="188">
        <f t="shared" si="0"/>
        <v>8.8830486202365506</v>
      </c>
      <c r="J42" s="188">
        <f t="shared" si="1"/>
        <v>0.97489641725567822</v>
      </c>
      <c r="K42" s="189">
        <v>9.0996862177166236</v>
      </c>
      <c r="L42" s="190">
        <f t="shared" si="3"/>
        <v>0</v>
      </c>
    </row>
    <row r="43" spans="1:12">
      <c r="A43" s="191"/>
      <c r="B43" s="181" t="s">
        <v>186</v>
      </c>
      <c r="C43" s="182">
        <v>1.38</v>
      </c>
      <c r="D43" s="183">
        <v>395.7</v>
      </c>
      <c r="E43" s="184">
        <v>428</v>
      </c>
      <c r="F43" s="185">
        <v>430.6</v>
      </c>
      <c r="G43" s="186">
        <v>468.27</v>
      </c>
      <c r="H43" s="187">
        <v>468.3</v>
      </c>
      <c r="I43" s="188">
        <f t="shared" si="0"/>
        <v>8.8198129896386348</v>
      </c>
      <c r="J43" s="188">
        <f t="shared" si="1"/>
        <v>0.60747663551401843</v>
      </c>
      <c r="K43" s="189">
        <v>8.7552252670691928</v>
      </c>
      <c r="L43" s="190">
        <f t="shared" si="3"/>
        <v>6.4065603177567709E-3</v>
      </c>
    </row>
    <row r="44" spans="1:12">
      <c r="A44" s="191"/>
      <c r="B44" s="192" t="s">
        <v>189</v>
      </c>
      <c r="C44" s="193">
        <v>2.76</v>
      </c>
      <c r="D44" s="183">
        <v>379.5</v>
      </c>
      <c r="E44" s="194">
        <v>404.8</v>
      </c>
      <c r="F44" s="195">
        <v>409.7</v>
      </c>
      <c r="G44" s="196">
        <v>447.81</v>
      </c>
      <c r="H44" s="197">
        <v>447.8</v>
      </c>
      <c r="I44" s="198">
        <f t="shared" si="0"/>
        <v>7.9578392621870933</v>
      </c>
      <c r="J44" s="198">
        <f t="shared" si="1"/>
        <v>1.210474308300391</v>
      </c>
      <c r="K44" s="199">
        <v>9.2994874298267121</v>
      </c>
      <c r="L44" s="200">
        <f t="shared" si="3"/>
        <v>-2.2330899265341486E-3</v>
      </c>
    </row>
    <row r="45" spans="1:12">
      <c r="A45" s="191"/>
      <c r="B45" s="181" t="s">
        <v>184</v>
      </c>
      <c r="C45" s="182">
        <v>1.38</v>
      </c>
      <c r="D45" s="183">
        <v>371</v>
      </c>
      <c r="E45" s="184">
        <v>393</v>
      </c>
      <c r="F45" s="185">
        <v>400.4</v>
      </c>
      <c r="G45" s="186">
        <v>433.12</v>
      </c>
      <c r="H45" s="187">
        <v>433.1</v>
      </c>
      <c r="I45" s="188">
        <f t="shared" si="0"/>
        <v>7.9245283018867951</v>
      </c>
      <c r="J45" s="188">
        <f t="shared" si="1"/>
        <v>1.882951653944005</v>
      </c>
      <c r="K45" s="189">
        <v>8.1668331668331717</v>
      </c>
      <c r="L45" s="190">
        <f t="shared" si="3"/>
        <v>-4.6176579239016746E-3</v>
      </c>
    </row>
    <row r="46" spans="1:12">
      <c r="A46" s="191"/>
      <c r="B46" s="181" t="s">
        <v>186</v>
      </c>
      <c r="C46" s="182">
        <v>1.38</v>
      </c>
      <c r="D46" s="183">
        <v>387.9</v>
      </c>
      <c r="E46" s="184">
        <v>416.6</v>
      </c>
      <c r="F46" s="185">
        <v>419.1</v>
      </c>
      <c r="G46" s="186">
        <v>462.49</v>
      </c>
      <c r="H46" s="187">
        <v>462.5</v>
      </c>
      <c r="I46" s="188">
        <f t="shared" si="0"/>
        <v>8.0433101314771847</v>
      </c>
      <c r="J46" s="188">
        <f t="shared" si="1"/>
        <v>0.60009601536246748</v>
      </c>
      <c r="K46" s="189">
        <v>10.35552374135051</v>
      </c>
      <c r="L46" s="190">
        <f t="shared" si="3"/>
        <v>2.1622089126225319E-3</v>
      </c>
    </row>
    <row r="47" spans="1:12">
      <c r="A47" s="191"/>
      <c r="B47" s="192" t="s">
        <v>190</v>
      </c>
      <c r="C47" s="193">
        <v>2.77</v>
      </c>
      <c r="D47" s="183">
        <v>480.6</v>
      </c>
      <c r="E47" s="194">
        <v>529.9</v>
      </c>
      <c r="F47" s="195">
        <v>538</v>
      </c>
      <c r="G47" s="196">
        <v>577.75</v>
      </c>
      <c r="H47" s="197">
        <v>577.79999999999995</v>
      </c>
      <c r="I47" s="198">
        <f t="shared" si="0"/>
        <v>11.943404078235531</v>
      </c>
      <c r="J47" s="198">
        <f t="shared" si="1"/>
        <v>1.5285903000566066</v>
      </c>
      <c r="K47" s="199">
        <v>7.3977695167286157</v>
      </c>
      <c r="L47" s="200">
        <f t="shared" si="3"/>
        <v>8.6542622241410072E-3</v>
      </c>
    </row>
    <row r="48" spans="1:12">
      <c r="A48" s="191"/>
      <c r="B48" s="181" t="s">
        <v>180</v>
      </c>
      <c r="C48" s="182">
        <v>1.38</v>
      </c>
      <c r="D48" s="183">
        <v>467.9</v>
      </c>
      <c r="E48" s="184">
        <v>518.1</v>
      </c>
      <c r="F48" s="185">
        <v>526.1</v>
      </c>
      <c r="G48" s="186">
        <v>581.64</v>
      </c>
      <c r="H48" s="187">
        <v>581.6</v>
      </c>
      <c r="I48" s="188">
        <f t="shared" si="0"/>
        <v>12.438555246847628</v>
      </c>
      <c r="J48" s="188">
        <f t="shared" si="1"/>
        <v>1.5441034549314736</v>
      </c>
      <c r="K48" s="189">
        <v>10.549325223341583</v>
      </c>
      <c r="L48" s="190">
        <f t="shared" si="3"/>
        <v>-6.8771061137482548E-3</v>
      </c>
    </row>
    <row r="49" spans="1:12" ht="16.5" thickBot="1">
      <c r="A49" s="219"/>
      <c r="B49" s="220" t="s">
        <v>181</v>
      </c>
      <c r="C49" s="221">
        <v>1.39</v>
      </c>
      <c r="D49" s="222">
        <v>493.2</v>
      </c>
      <c r="E49" s="223">
        <v>541.6</v>
      </c>
      <c r="F49" s="224">
        <v>549.79999999999995</v>
      </c>
      <c r="G49" s="225">
        <v>573.89</v>
      </c>
      <c r="H49" s="226">
        <v>573.9</v>
      </c>
      <c r="I49" s="227">
        <f t="shared" si="0"/>
        <v>11.476074614760748</v>
      </c>
      <c r="J49" s="227">
        <f t="shared" si="1"/>
        <v>1.5140324963072089</v>
      </c>
      <c r="K49" s="228">
        <v>4.383412149872683</v>
      </c>
      <c r="L49" s="229">
        <f t="shared" si="3"/>
        <v>1.7424942062120863E-3</v>
      </c>
    </row>
    <row r="50" spans="1:12" ht="16.5" thickTop="1">
      <c r="A50" s="230"/>
      <c r="B50" s="231" t="s">
        <v>191</v>
      </c>
      <c r="C50" s="232"/>
      <c r="D50" s="233"/>
      <c r="E50" s="233"/>
      <c r="F50" s="233"/>
      <c r="G50" s="233"/>
      <c r="H50" s="233"/>
      <c r="I50" s="233"/>
      <c r="J50" s="233"/>
      <c r="K50" s="233"/>
      <c r="L50" s="233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39370078740157483" right="0.39370078740157483" top="0.39370078740157483" bottom="0.39370078740157483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4"/>
  <sheetViews>
    <sheetView showGridLines="0" workbookViewId="0">
      <selection activeCell="A2" sqref="A2:I2"/>
    </sheetView>
  </sheetViews>
  <sheetFormatPr defaultRowHeight="15.75"/>
  <cols>
    <col min="1" max="1" width="4.42578125" style="310" customWidth="1"/>
    <col min="2" max="2" width="37.85546875" style="310" customWidth="1"/>
    <col min="3" max="7" width="15.5703125" style="310" customWidth="1"/>
    <col min="8" max="9" width="10" style="310" customWidth="1"/>
    <col min="10" max="10" width="23" style="310" bestFit="1" customWidth="1"/>
    <col min="11" max="11" width="16.140625" style="310" customWidth="1"/>
    <col min="12" max="12" width="9.140625" style="310"/>
    <col min="13" max="13" width="13.5703125" style="310" bestFit="1" customWidth="1"/>
    <col min="14" max="255" width="9.140625" style="310"/>
    <col min="256" max="256" width="23" style="310" bestFit="1" customWidth="1"/>
    <col min="257" max="257" width="10" style="310" customWidth="1"/>
    <col min="258" max="258" width="11.7109375" style="310" customWidth="1"/>
    <col min="259" max="259" width="10.28515625" style="310" customWidth="1"/>
    <col min="260" max="260" width="12.28515625" style="310" customWidth="1"/>
    <col min="261" max="261" width="12.5703125" style="310" customWidth="1"/>
    <col min="262" max="262" width="10.7109375" style="310" customWidth="1"/>
    <col min="263" max="263" width="9.140625" style="310"/>
    <col min="264" max="264" width="9.28515625" style="310" customWidth="1"/>
    <col min="265" max="511" width="9.140625" style="310"/>
    <col min="512" max="512" width="23" style="310" bestFit="1" customWidth="1"/>
    <col min="513" max="513" width="10" style="310" customWidth="1"/>
    <col min="514" max="514" width="11.7109375" style="310" customWidth="1"/>
    <col min="515" max="515" width="10.28515625" style="310" customWidth="1"/>
    <col min="516" max="516" width="12.28515625" style="310" customWidth="1"/>
    <col min="517" max="517" width="12.5703125" style="310" customWidth="1"/>
    <col min="518" max="518" width="10.7109375" style="310" customWidth="1"/>
    <col min="519" max="519" width="9.140625" style="310"/>
    <col min="520" max="520" width="9.28515625" style="310" customWidth="1"/>
    <col min="521" max="767" width="9.140625" style="310"/>
    <col min="768" max="768" width="23" style="310" bestFit="1" customWidth="1"/>
    <col min="769" max="769" width="10" style="310" customWidth="1"/>
    <col min="770" max="770" width="11.7109375" style="310" customWidth="1"/>
    <col min="771" max="771" width="10.28515625" style="310" customWidth="1"/>
    <col min="772" max="772" width="12.28515625" style="310" customWidth="1"/>
    <col min="773" max="773" width="12.5703125" style="310" customWidth="1"/>
    <col min="774" max="774" width="10.7109375" style="310" customWidth="1"/>
    <col min="775" max="775" width="9.140625" style="310"/>
    <col min="776" max="776" width="9.28515625" style="310" customWidth="1"/>
    <col min="777" max="1023" width="9.140625" style="310"/>
    <col min="1024" max="1024" width="23" style="310" bestFit="1" customWidth="1"/>
    <col min="1025" max="1025" width="10" style="310" customWidth="1"/>
    <col min="1026" max="1026" width="11.7109375" style="310" customWidth="1"/>
    <col min="1027" max="1027" width="10.28515625" style="310" customWidth="1"/>
    <col min="1028" max="1028" width="12.28515625" style="310" customWidth="1"/>
    <col min="1029" max="1029" width="12.5703125" style="310" customWidth="1"/>
    <col min="1030" max="1030" width="10.7109375" style="310" customWidth="1"/>
    <col min="1031" max="1031" width="9.140625" style="310"/>
    <col min="1032" max="1032" width="9.28515625" style="310" customWidth="1"/>
    <col min="1033" max="1279" width="9.140625" style="310"/>
    <col min="1280" max="1280" width="23" style="310" bestFit="1" customWidth="1"/>
    <col min="1281" max="1281" width="10" style="310" customWidth="1"/>
    <col min="1282" max="1282" width="11.7109375" style="310" customWidth="1"/>
    <col min="1283" max="1283" width="10.28515625" style="310" customWidth="1"/>
    <col min="1284" max="1284" width="12.28515625" style="310" customWidth="1"/>
    <col min="1285" max="1285" width="12.5703125" style="310" customWidth="1"/>
    <col min="1286" max="1286" width="10.7109375" style="310" customWidth="1"/>
    <col min="1287" max="1287" width="9.140625" style="310"/>
    <col min="1288" max="1288" width="9.28515625" style="310" customWidth="1"/>
    <col min="1289" max="1535" width="9.140625" style="310"/>
    <col min="1536" max="1536" width="23" style="310" bestFit="1" customWidth="1"/>
    <col min="1537" max="1537" width="10" style="310" customWidth="1"/>
    <col min="1538" max="1538" width="11.7109375" style="310" customWidth="1"/>
    <col min="1539" max="1539" width="10.28515625" style="310" customWidth="1"/>
    <col min="1540" max="1540" width="12.28515625" style="310" customWidth="1"/>
    <col min="1541" max="1541" width="12.5703125" style="310" customWidth="1"/>
    <col min="1542" max="1542" width="10.7109375" style="310" customWidth="1"/>
    <col min="1543" max="1543" width="9.140625" style="310"/>
    <col min="1544" max="1544" width="9.28515625" style="310" customWidth="1"/>
    <col min="1545" max="1791" width="9.140625" style="310"/>
    <col min="1792" max="1792" width="23" style="310" bestFit="1" customWidth="1"/>
    <col min="1793" max="1793" width="10" style="310" customWidth="1"/>
    <col min="1794" max="1794" width="11.7109375" style="310" customWidth="1"/>
    <col min="1795" max="1795" width="10.28515625" style="310" customWidth="1"/>
    <col min="1796" max="1796" width="12.28515625" style="310" customWidth="1"/>
    <col min="1797" max="1797" width="12.5703125" style="310" customWidth="1"/>
    <col min="1798" max="1798" width="10.7109375" style="310" customWidth="1"/>
    <col min="1799" max="1799" width="9.140625" style="310"/>
    <col min="1800" max="1800" width="9.28515625" style="310" customWidth="1"/>
    <col min="1801" max="2047" width="9.140625" style="310"/>
    <col min="2048" max="2048" width="23" style="310" bestFit="1" customWidth="1"/>
    <col min="2049" max="2049" width="10" style="310" customWidth="1"/>
    <col min="2050" max="2050" width="11.7109375" style="310" customWidth="1"/>
    <col min="2051" max="2051" width="10.28515625" style="310" customWidth="1"/>
    <col min="2052" max="2052" width="12.28515625" style="310" customWidth="1"/>
    <col min="2053" max="2053" width="12.5703125" style="310" customWidth="1"/>
    <col min="2054" max="2054" width="10.7109375" style="310" customWidth="1"/>
    <col min="2055" max="2055" width="9.140625" style="310"/>
    <col min="2056" max="2056" width="9.28515625" style="310" customWidth="1"/>
    <col min="2057" max="2303" width="9.140625" style="310"/>
    <col min="2304" max="2304" width="23" style="310" bestFit="1" customWidth="1"/>
    <col min="2305" max="2305" width="10" style="310" customWidth="1"/>
    <col min="2306" max="2306" width="11.7109375" style="310" customWidth="1"/>
    <col min="2307" max="2307" width="10.28515625" style="310" customWidth="1"/>
    <col min="2308" max="2308" width="12.28515625" style="310" customWidth="1"/>
    <col min="2309" max="2309" width="12.5703125" style="310" customWidth="1"/>
    <col min="2310" max="2310" width="10.7109375" style="310" customWidth="1"/>
    <col min="2311" max="2311" width="9.140625" style="310"/>
    <col min="2312" max="2312" width="9.28515625" style="310" customWidth="1"/>
    <col min="2313" max="2559" width="9.140625" style="310"/>
    <col min="2560" max="2560" width="23" style="310" bestFit="1" customWidth="1"/>
    <col min="2561" max="2561" width="10" style="310" customWidth="1"/>
    <col min="2562" max="2562" width="11.7109375" style="310" customWidth="1"/>
    <col min="2563" max="2563" width="10.28515625" style="310" customWidth="1"/>
    <col min="2564" max="2564" width="12.28515625" style="310" customWidth="1"/>
    <col min="2565" max="2565" width="12.5703125" style="310" customWidth="1"/>
    <col min="2566" max="2566" width="10.7109375" style="310" customWidth="1"/>
    <col min="2567" max="2567" width="9.140625" style="310"/>
    <col min="2568" max="2568" width="9.28515625" style="310" customWidth="1"/>
    <col min="2569" max="2815" width="9.140625" style="310"/>
    <col min="2816" max="2816" width="23" style="310" bestFit="1" customWidth="1"/>
    <col min="2817" max="2817" width="10" style="310" customWidth="1"/>
    <col min="2818" max="2818" width="11.7109375" style="310" customWidth="1"/>
    <col min="2819" max="2819" width="10.28515625" style="310" customWidth="1"/>
    <col min="2820" max="2820" width="12.28515625" style="310" customWidth="1"/>
    <col min="2821" max="2821" width="12.5703125" style="310" customWidth="1"/>
    <col min="2822" max="2822" width="10.7109375" style="310" customWidth="1"/>
    <col min="2823" max="2823" width="9.140625" style="310"/>
    <col min="2824" max="2824" width="9.28515625" style="310" customWidth="1"/>
    <col min="2825" max="3071" width="9.140625" style="310"/>
    <col min="3072" max="3072" width="23" style="310" bestFit="1" customWidth="1"/>
    <col min="3073" max="3073" width="10" style="310" customWidth="1"/>
    <col min="3074" max="3074" width="11.7109375" style="310" customWidth="1"/>
    <col min="3075" max="3075" width="10.28515625" style="310" customWidth="1"/>
    <col min="3076" max="3076" width="12.28515625" style="310" customWidth="1"/>
    <col min="3077" max="3077" width="12.5703125" style="310" customWidth="1"/>
    <col min="3078" max="3078" width="10.7109375" style="310" customWidth="1"/>
    <col min="3079" max="3079" width="9.140625" style="310"/>
    <col min="3080" max="3080" width="9.28515625" style="310" customWidth="1"/>
    <col min="3081" max="3327" width="9.140625" style="310"/>
    <col min="3328" max="3328" width="23" style="310" bestFit="1" customWidth="1"/>
    <col min="3329" max="3329" width="10" style="310" customWidth="1"/>
    <col min="3330" max="3330" width="11.7109375" style="310" customWidth="1"/>
    <col min="3331" max="3331" width="10.28515625" style="310" customWidth="1"/>
    <col min="3332" max="3332" width="12.28515625" style="310" customWidth="1"/>
    <col min="3333" max="3333" width="12.5703125" style="310" customWidth="1"/>
    <col min="3334" max="3334" width="10.7109375" style="310" customWidth="1"/>
    <col min="3335" max="3335" width="9.140625" style="310"/>
    <col min="3336" max="3336" width="9.28515625" style="310" customWidth="1"/>
    <col min="3337" max="3583" width="9.140625" style="310"/>
    <col min="3584" max="3584" width="23" style="310" bestFit="1" customWidth="1"/>
    <col min="3585" max="3585" width="10" style="310" customWidth="1"/>
    <col min="3586" max="3586" width="11.7109375" style="310" customWidth="1"/>
    <col min="3587" max="3587" width="10.28515625" style="310" customWidth="1"/>
    <col min="3588" max="3588" width="12.28515625" style="310" customWidth="1"/>
    <col min="3589" max="3589" width="12.5703125" style="310" customWidth="1"/>
    <col min="3590" max="3590" width="10.7109375" style="310" customWidth="1"/>
    <col min="3591" max="3591" width="9.140625" style="310"/>
    <col min="3592" max="3592" width="9.28515625" style="310" customWidth="1"/>
    <col min="3593" max="3839" width="9.140625" style="310"/>
    <col min="3840" max="3840" width="23" style="310" bestFit="1" customWidth="1"/>
    <col min="3841" max="3841" width="10" style="310" customWidth="1"/>
    <col min="3842" max="3842" width="11.7109375" style="310" customWidth="1"/>
    <col min="3843" max="3843" width="10.28515625" style="310" customWidth="1"/>
    <col min="3844" max="3844" width="12.28515625" style="310" customWidth="1"/>
    <col min="3845" max="3845" width="12.5703125" style="310" customWidth="1"/>
    <col min="3846" max="3846" width="10.7109375" style="310" customWidth="1"/>
    <col min="3847" max="3847" width="9.140625" style="310"/>
    <col min="3848" max="3848" width="9.28515625" style="310" customWidth="1"/>
    <col min="3849" max="4095" width="9.140625" style="310"/>
    <col min="4096" max="4096" width="23" style="310" bestFit="1" customWidth="1"/>
    <col min="4097" max="4097" width="10" style="310" customWidth="1"/>
    <col min="4098" max="4098" width="11.7109375" style="310" customWidth="1"/>
    <col min="4099" max="4099" width="10.28515625" style="310" customWidth="1"/>
    <col min="4100" max="4100" width="12.28515625" style="310" customWidth="1"/>
    <col min="4101" max="4101" width="12.5703125" style="310" customWidth="1"/>
    <col min="4102" max="4102" width="10.7109375" style="310" customWidth="1"/>
    <col min="4103" max="4103" width="9.140625" style="310"/>
    <col min="4104" max="4104" width="9.28515625" style="310" customWidth="1"/>
    <col min="4105" max="4351" width="9.140625" style="310"/>
    <col min="4352" max="4352" width="23" style="310" bestFit="1" customWidth="1"/>
    <col min="4353" max="4353" width="10" style="310" customWidth="1"/>
    <col min="4354" max="4354" width="11.7109375" style="310" customWidth="1"/>
    <col min="4355" max="4355" width="10.28515625" style="310" customWidth="1"/>
    <col min="4356" max="4356" width="12.28515625" style="310" customWidth="1"/>
    <col min="4357" max="4357" width="12.5703125" style="310" customWidth="1"/>
    <col min="4358" max="4358" width="10.7109375" style="310" customWidth="1"/>
    <col min="4359" max="4359" width="9.140625" style="310"/>
    <col min="4360" max="4360" width="9.28515625" style="310" customWidth="1"/>
    <col min="4361" max="4607" width="9.140625" style="310"/>
    <col min="4608" max="4608" width="23" style="310" bestFit="1" customWidth="1"/>
    <col min="4609" max="4609" width="10" style="310" customWidth="1"/>
    <col min="4610" max="4610" width="11.7109375" style="310" customWidth="1"/>
    <col min="4611" max="4611" width="10.28515625" style="310" customWidth="1"/>
    <col min="4612" max="4612" width="12.28515625" style="310" customWidth="1"/>
    <col min="4613" max="4613" width="12.5703125" style="310" customWidth="1"/>
    <col min="4614" max="4614" width="10.7109375" style="310" customWidth="1"/>
    <col min="4615" max="4615" width="9.140625" style="310"/>
    <col min="4616" max="4616" width="9.28515625" style="310" customWidth="1"/>
    <col min="4617" max="4863" width="9.140625" style="310"/>
    <col min="4864" max="4864" width="23" style="310" bestFit="1" customWidth="1"/>
    <col min="4865" max="4865" width="10" style="310" customWidth="1"/>
    <col min="4866" max="4866" width="11.7109375" style="310" customWidth="1"/>
    <col min="4867" max="4867" width="10.28515625" style="310" customWidth="1"/>
    <col min="4868" max="4868" width="12.28515625" style="310" customWidth="1"/>
    <col min="4869" max="4869" width="12.5703125" style="310" customWidth="1"/>
    <col min="4870" max="4870" width="10.7109375" style="310" customWidth="1"/>
    <col min="4871" max="4871" width="9.140625" style="310"/>
    <col min="4872" max="4872" width="9.28515625" style="310" customWidth="1"/>
    <col min="4873" max="5119" width="9.140625" style="310"/>
    <col min="5120" max="5120" width="23" style="310" bestFit="1" customWidth="1"/>
    <col min="5121" max="5121" width="10" style="310" customWidth="1"/>
    <col min="5122" max="5122" width="11.7109375" style="310" customWidth="1"/>
    <col min="5123" max="5123" width="10.28515625" style="310" customWidth="1"/>
    <col min="5124" max="5124" width="12.28515625" style="310" customWidth="1"/>
    <col min="5125" max="5125" width="12.5703125" style="310" customWidth="1"/>
    <col min="5126" max="5126" width="10.7109375" style="310" customWidth="1"/>
    <col min="5127" max="5127" width="9.140625" style="310"/>
    <col min="5128" max="5128" width="9.28515625" style="310" customWidth="1"/>
    <col min="5129" max="5375" width="9.140625" style="310"/>
    <col min="5376" max="5376" width="23" style="310" bestFit="1" customWidth="1"/>
    <col min="5377" max="5377" width="10" style="310" customWidth="1"/>
    <col min="5378" max="5378" width="11.7109375" style="310" customWidth="1"/>
    <col min="5379" max="5379" width="10.28515625" style="310" customWidth="1"/>
    <col min="5380" max="5380" width="12.28515625" style="310" customWidth="1"/>
    <col min="5381" max="5381" width="12.5703125" style="310" customWidth="1"/>
    <col min="5382" max="5382" width="10.7109375" style="310" customWidth="1"/>
    <col min="5383" max="5383" width="9.140625" style="310"/>
    <col min="5384" max="5384" width="9.28515625" style="310" customWidth="1"/>
    <col min="5385" max="5631" width="9.140625" style="310"/>
    <col min="5632" max="5632" width="23" style="310" bestFit="1" customWidth="1"/>
    <col min="5633" max="5633" width="10" style="310" customWidth="1"/>
    <col min="5634" max="5634" width="11.7109375" style="310" customWidth="1"/>
    <col min="5635" max="5635" width="10.28515625" style="310" customWidth="1"/>
    <col min="5636" max="5636" width="12.28515625" style="310" customWidth="1"/>
    <col min="5637" max="5637" width="12.5703125" style="310" customWidth="1"/>
    <col min="5638" max="5638" width="10.7109375" style="310" customWidth="1"/>
    <col min="5639" max="5639" width="9.140625" style="310"/>
    <col min="5640" max="5640" width="9.28515625" style="310" customWidth="1"/>
    <col min="5641" max="5887" width="9.140625" style="310"/>
    <col min="5888" max="5888" width="23" style="310" bestFit="1" customWidth="1"/>
    <col min="5889" max="5889" width="10" style="310" customWidth="1"/>
    <col min="5890" max="5890" width="11.7109375" style="310" customWidth="1"/>
    <col min="5891" max="5891" width="10.28515625" style="310" customWidth="1"/>
    <col min="5892" max="5892" width="12.28515625" style="310" customWidth="1"/>
    <col min="5893" max="5893" width="12.5703125" style="310" customWidth="1"/>
    <col min="5894" max="5894" width="10.7109375" style="310" customWidth="1"/>
    <col min="5895" max="5895" width="9.140625" style="310"/>
    <col min="5896" max="5896" width="9.28515625" style="310" customWidth="1"/>
    <col min="5897" max="6143" width="9.140625" style="310"/>
    <col min="6144" max="6144" width="23" style="310" bestFit="1" customWidth="1"/>
    <col min="6145" max="6145" width="10" style="310" customWidth="1"/>
    <col min="6146" max="6146" width="11.7109375" style="310" customWidth="1"/>
    <col min="6147" max="6147" width="10.28515625" style="310" customWidth="1"/>
    <col min="6148" max="6148" width="12.28515625" style="310" customWidth="1"/>
    <col min="6149" max="6149" width="12.5703125" style="310" customWidth="1"/>
    <col min="6150" max="6150" width="10.7109375" style="310" customWidth="1"/>
    <col min="6151" max="6151" width="9.140625" style="310"/>
    <col min="6152" max="6152" width="9.28515625" style="310" customWidth="1"/>
    <col min="6153" max="6399" width="9.140625" style="310"/>
    <col min="6400" max="6400" width="23" style="310" bestFit="1" customWidth="1"/>
    <col min="6401" max="6401" width="10" style="310" customWidth="1"/>
    <col min="6402" max="6402" width="11.7109375" style="310" customWidth="1"/>
    <col min="6403" max="6403" width="10.28515625" style="310" customWidth="1"/>
    <col min="6404" max="6404" width="12.28515625" style="310" customWidth="1"/>
    <col min="6405" max="6405" width="12.5703125" style="310" customWidth="1"/>
    <col min="6406" max="6406" width="10.7109375" style="310" customWidth="1"/>
    <col min="6407" max="6407" width="9.140625" style="310"/>
    <col min="6408" max="6408" width="9.28515625" style="310" customWidth="1"/>
    <col min="6409" max="6655" width="9.140625" style="310"/>
    <col min="6656" max="6656" width="23" style="310" bestFit="1" customWidth="1"/>
    <col min="6657" max="6657" width="10" style="310" customWidth="1"/>
    <col min="6658" max="6658" width="11.7109375" style="310" customWidth="1"/>
    <col min="6659" max="6659" width="10.28515625" style="310" customWidth="1"/>
    <col min="6660" max="6660" width="12.28515625" style="310" customWidth="1"/>
    <col min="6661" max="6661" width="12.5703125" style="310" customWidth="1"/>
    <col min="6662" max="6662" width="10.7109375" style="310" customWidth="1"/>
    <col min="6663" max="6663" width="9.140625" style="310"/>
    <col min="6664" max="6664" width="9.28515625" style="310" customWidth="1"/>
    <col min="6665" max="6911" width="9.140625" style="310"/>
    <col min="6912" max="6912" width="23" style="310" bestFit="1" customWidth="1"/>
    <col min="6913" max="6913" width="10" style="310" customWidth="1"/>
    <col min="6914" max="6914" width="11.7109375" style="310" customWidth="1"/>
    <col min="6915" max="6915" width="10.28515625" style="310" customWidth="1"/>
    <col min="6916" max="6916" width="12.28515625" style="310" customWidth="1"/>
    <col min="6917" max="6917" width="12.5703125" style="310" customWidth="1"/>
    <col min="6918" max="6918" width="10.7109375" style="310" customWidth="1"/>
    <col min="6919" max="6919" width="9.140625" style="310"/>
    <col min="6920" max="6920" width="9.28515625" style="310" customWidth="1"/>
    <col min="6921" max="7167" width="9.140625" style="310"/>
    <col min="7168" max="7168" width="23" style="310" bestFit="1" customWidth="1"/>
    <col min="7169" max="7169" width="10" style="310" customWidth="1"/>
    <col min="7170" max="7170" width="11.7109375" style="310" customWidth="1"/>
    <col min="7171" max="7171" width="10.28515625" style="310" customWidth="1"/>
    <col min="7172" max="7172" width="12.28515625" style="310" customWidth="1"/>
    <col min="7173" max="7173" width="12.5703125" style="310" customWidth="1"/>
    <col min="7174" max="7174" width="10.7109375" style="310" customWidth="1"/>
    <col min="7175" max="7175" width="9.140625" style="310"/>
    <col min="7176" max="7176" width="9.28515625" style="310" customWidth="1"/>
    <col min="7177" max="7423" width="9.140625" style="310"/>
    <col min="7424" max="7424" width="23" style="310" bestFit="1" customWidth="1"/>
    <col min="7425" max="7425" width="10" style="310" customWidth="1"/>
    <col min="7426" max="7426" width="11.7109375" style="310" customWidth="1"/>
    <col min="7427" max="7427" width="10.28515625" style="310" customWidth="1"/>
    <col min="7428" max="7428" width="12.28515625" style="310" customWidth="1"/>
    <col min="7429" max="7429" width="12.5703125" style="310" customWidth="1"/>
    <col min="7430" max="7430" width="10.7109375" style="310" customWidth="1"/>
    <col min="7431" max="7431" width="9.140625" style="310"/>
    <col min="7432" max="7432" width="9.28515625" style="310" customWidth="1"/>
    <col min="7433" max="7679" width="9.140625" style="310"/>
    <col min="7680" max="7680" width="23" style="310" bestFit="1" customWidth="1"/>
    <col min="7681" max="7681" width="10" style="310" customWidth="1"/>
    <col min="7682" max="7682" width="11.7109375" style="310" customWidth="1"/>
    <col min="7683" max="7683" width="10.28515625" style="310" customWidth="1"/>
    <col min="7684" max="7684" width="12.28515625" style="310" customWidth="1"/>
    <col min="7685" max="7685" width="12.5703125" style="310" customWidth="1"/>
    <col min="7686" max="7686" width="10.7109375" style="310" customWidth="1"/>
    <col min="7687" max="7687" width="9.140625" style="310"/>
    <col min="7688" max="7688" width="9.28515625" style="310" customWidth="1"/>
    <col min="7689" max="7935" width="9.140625" style="310"/>
    <col min="7936" max="7936" width="23" style="310" bestFit="1" customWidth="1"/>
    <col min="7937" max="7937" width="10" style="310" customWidth="1"/>
    <col min="7938" max="7938" width="11.7109375" style="310" customWidth="1"/>
    <col min="7939" max="7939" width="10.28515625" style="310" customWidth="1"/>
    <col min="7940" max="7940" width="12.28515625" style="310" customWidth="1"/>
    <col min="7941" max="7941" width="12.5703125" style="310" customWidth="1"/>
    <col min="7942" max="7942" width="10.7109375" style="310" customWidth="1"/>
    <col min="7943" max="7943" width="9.140625" style="310"/>
    <col min="7944" max="7944" width="9.28515625" style="310" customWidth="1"/>
    <col min="7945" max="8191" width="9.140625" style="310"/>
    <col min="8192" max="8192" width="23" style="310" bestFit="1" customWidth="1"/>
    <col min="8193" max="8193" width="10" style="310" customWidth="1"/>
    <col min="8194" max="8194" width="11.7109375" style="310" customWidth="1"/>
    <col min="8195" max="8195" width="10.28515625" style="310" customWidth="1"/>
    <col min="8196" max="8196" width="12.28515625" style="310" customWidth="1"/>
    <col min="8197" max="8197" width="12.5703125" style="310" customWidth="1"/>
    <col min="8198" max="8198" width="10.7109375" style="310" customWidth="1"/>
    <col min="8199" max="8199" width="9.140625" style="310"/>
    <col min="8200" max="8200" width="9.28515625" style="310" customWidth="1"/>
    <col min="8201" max="8447" width="9.140625" style="310"/>
    <col min="8448" max="8448" width="23" style="310" bestFit="1" customWidth="1"/>
    <col min="8449" max="8449" width="10" style="310" customWidth="1"/>
    <col min="8450" max="8450" width="11.7109375" style="310" customWidth="1"/>
    <col min="8451" max="8451" width="10.28515625" style="310" customWidth="1"/>
    <col min="8452" max="8452" width="12.28515625" style="310" customWidth="1"/>
    <col min="8453" max="8453" width="12.5703125" style="310" customWidth="1"/>
    <col min="8454" max="8454" width="10.7109375" style="310" customWidth="1"/>
    <col min="8455" max="8455" width="9.140625" style="310"/>
    <col min="8456" max="8456" width="9.28515625" style="310" customWidth="1"/>
    <col min="8457" max="8703" width="9.140625" style="310"/>
    <col min="8704" max="8704" width="23" style="310" bestFit="1" customWidth="1"/>
    <col min="8705" max="8705" width="10" style="310" customWidth="1"/>
    <col min="8706" max="8706" width="11.7109375" style="310" customWidth="1"/>
    <col min="8707" max="8707" width="10.28515625" style="310" customWidth="1"/>
    <col min="8708" max="8708" width="12.28515625" style="310" customWidth="1"/>
    <col min="8709" max="8709" width="12.5703125" style="310" customWidth="1"/>
    <col min="8710" max="8710" width="10.7109375" style="310" customWidth="1"/>
    <col min="8711" max="8711" width="9.140625" style="310"/>
    <col min="8712" max="8712" width="9.28515625" style="310" customWidth="1"/>
    <col min="8713" max="8959" width="9.140625" style="310"/>
    <col min="8960" max="8960" width="23" style="310" bestFit="1" customWidth="1"/>
    <col min="8961" max="8961" width="10" style="310" customWidth="1"/>
    <col min="8962" max="8962" width="11.7109375" style="310" customWidth="1"/>
    <col min="8963" max="8963" width="10.28515625" style="310" customWidth="1"/>
    <col min="8964" max="8964" width="12.28515625" style="310" customWidth="1"/>
    <col min="8965" max="8965" width="12.5703125" style="310" customWidth="1"/>
    <col min="8966" max="8966" width="10.7109375" style="310" customWidth="1"/>
    <col min="8967" max="8967" width="9.140625" style="310"/>
    <col min="8968" max="8968" width="9.28515625" style="310" customWidth="1"/>
    <col min="8969" max="9215" width="9.140625" style="310"/>
    <col min="9216" max="9216" width="23" style="310" bestFit="1" customWidth="1"/>
    <col min="9217" max="9217" width="10" style="310" customWidth="1"/>
    <col min="9218" max="9218" width="11.7109375" style="310" customWidth="1"/>
    <col min="9219" max="9219" width="10.28515625" style="310" customWidth="1"/>
    <col min="9220" max="9220" width="12.28515625" style="310" customWidth="1"/>
    <col min="9221" max="9221" width="12.5703125" style="310" customWidth="1"/>
    <col min="9222" max="9222" width="10.7109375" style="310" customWidth="1"/>
    <col min="9223" max="9223" width="9.140625" style="310"/>
    <col min="9224" max="9224" width="9.28515625" style="310" customWidth="1"/>
    <col min="9225" max="9471" width="9.140625" style="310"/>
    <col min="9472" max="9472" width="23" style="310" bestFit="1" customWidth="1"/>
    <col min="9473" max="9473" width="10" style="310" customWidth="1"/>
    <col min="9474" max="9474" width="11.7109375" style="310" customWidth="1"/>
    <col min="9475" max="9475" width="10.28515625" style="310" customWidth="1"/>
    <col min="9476" max="9476" width="12.28515625" style="310" customWidth="1"/>
    <col min="9477" max="9477" width="12.5703125" style="310" customWidth="1"/>
    <col min="9478" max="9478" width="10.7109375" style="310" customWidth="1"/>
    <col min="9479" max="9479" width="9.140625" style="310"/>
    <col min="9480" max="9480" width="9.28515625" style="310" customWidth="1"/>
    <col min="9481" max="9727" width="9.140625" style="310"/>
    <col min="9728" max="9728" width="23" style="310" bestFit="1" customWidth="1"/>
    <col min="9729" max="9729" width="10" style="310" customWidth="1"/>
    <col min="9730" max="9730" width="11.7109375" style="310" customWidth="1"/>
    <col min="9731" max="9731" width="10.28515625" style="310" customWidth="1"/>
    <col min="9732" max="9732" width="12.28515625" style="310" customWidth="1"/>
    <col min="9733" max="9733" width="12.5703125" style="310" customWidth="1"/>
    <col min="9734" max="9734" width="10.7109375" style="310" customWidth="1"/>
    <col min="9735" max="9735" width="9.140625" style="310"/>
    <col min="9736" max="9736" width="9.28515625" style="310" customWidth="1"/>
    <col min="9737" max="9983" width="9.140625" style="310"/>
    <col min="9984" max="9984" width="23" style="310" bestFit="1" customWidth="1"/>
    <col min="9985" max="9985" width="10" style="310" customWidth="1"/>
    <col min="9986" max="9986" width="11.7109375" style="310" customWidth="1"/>
    <col min="9987" max="9987" width="10.28515625" style="310" customWidth="1"/>
    <col min="9988" max="9988" width="12.28515625" style="310" customWidth="1"/>
    <col min="9989" max="9989" width="12.5703125" style="310" customWidth="1"/>
    <col min="9990" max="9990" width="10.7109375" style="310" customWidth="1"/>
    <col min="9991" max="9991" width="9.140625" style="310"/>
    <col min="9992" max="9992" width="9.28515625" style="310" customWidth="1"/>
    <col min="9993" max="10239" width="9.140625" style="310"/>
    <col min="10240" max="10240" width="23" style="310" bestFit="1" customWidth="1"/>
    <col min="10241" max="10241" width="10" style="310" customWidth="1"/>
    <col min="10242" max="10242" width="11.7109375" style="310" customWidth="1"/>
    <col min="10243" max="10243" width="10.28515625" style="310" customWidth="1"/>
    <col min="10244" max="10244" width="12.28515625" style="310" customWidth="1"/>
    <col min="10245" max="10245" width="12.5703125" style="310" customWidth="1"/>
    <col min="10246" max="10246" width="10.7109375" style="310" customWidth="1"/>
    <col min="10247" max="10247" width="9.140625" style="310"/>
    <col min="10248" max="10248" width="9.28515625" style="310" customWidth="1"/>
    <col min="10249" max="10495" width="9.140625" style="310"/>
    <col min="10496" max="10496" width="23" style="310" bestFit="1" customWidth="1"/>
    <col min="10497" max="10497" width="10" style="310" customWidth="1"/>
    <col min="10498" max="10498" width="11.7109375" style="310" customWidth="1"/>
    <col min="10499" max="10499" width="10.28515625" style="310" customWidth="1"/>
    <col min="10500" max="10500" width="12.28515625" style="310" customWidth="1"/>
    <col min="10501" max="10501" width="12.5703125" style="310" customWidth="1"/>
    <col min="10502" max="10502" width="10.7109375" style="310" customWidth="1"/>
    <col min="10503" max="10503" width="9.140625" style="310"/>
    <col min="10504" max="10504" width="9.28515625" style="310" customWidth="1"/>
    <col min="10505" max="10751" width="9.140625" style="310"/>
    <col min="10752" max="10752" width="23" style="310" bestFit="1" customWidth="1"/>
    <col min="10753" max="10753" width="10" style="310" customWidth="1"/>
    <col min="10754" max="10754" width="11.7109375" style="310" customWidth="1"/>
    <col min="10755" max="10755" width="10.28515625" style="310" customWidth="1"/>
    <col min="10756" max="10756" width="12.28515625" style="310" customWidth="1"/>
    <col min="10757" max="10757" width="12.5703125" style="310" customWidth="1"/>
    <col min="10758" max="10758" width="10.7109375" style="310" customWidth="1"/>
    <col min="10759" max="10759" width="9.140625" style="310"/>
    <col min="10760" max="10760" width="9.28515625" style="310" customWidth="1"/>
    <col min="10761" max="11007" width="9.140625" style="310"/>
    <col min="11008" max="11008" width="23" style="310" bestFit="1" customWidth="1"/>
    <col min="11009" max="11009" width="10" style="310" customWidth="1"/>
    <col min="11010" max="11010" width="11.7109375" style="310" customWidth="1"/>
    <col min="11011" max="11011" width="10.28515625" style="310" customWidth="1"/>
    <col min="11012" max="11012" width="12.28515625" style="310" customWidth="1"/>
    <col min="11013" max="11013" width="12.5703125" style="310" customWidth="1"/>
    <col min="11014" max="11014" width="10.7109375" style="310" customWidth="1"/>
    <col min="11015" max="11015" width="9.140625" style="310"/>
    <col min="11016" max="11016" width="9.28515625" style="310" customWidth="1"/>
    <col min="11017" max="11263" width="9.140625" style="310"/>
    <col min="11264" max="11264" width="23" style="310" bestFit="1" customWidth="1"/>
    <col min="11265" max="11265" width="10" style="310" customWidth="1"/>
    <col min="11266" max="11266" width="11.7109375" style="310" customWidth="1"/>
    <col min="11267" max="11267" width="10.28515625" style="310" customWidth="1"/>
    <col min="11268" max="11268" width="12.28515625" style="310" customWidth="1"/>
    <col min="11269" max="11269" width="12.5703125" style="310" customWidth="1"/>
    <col min="11270" max="11270" width="10.7109375" style="310" customWidth="1"/>
    <col min="11271" max="11271" width="9.140625" style="310"/>
    <col min="11272" max="11272" width="9.28515625" style="310" customWidth="1"/>
    <col min="11273" max="11519" width="9.140625" style="310"/>
    <col min="11520" max="11520" width="23" style="310" bestFit="1" customWidth="1"/>
    <col min="11521" max="11521" width="10" style="310" customWidth="1"/>
    <col min="11522" max="11522" width="11.7109375" style="310" customWidth="1"/>
    <col min="11523" max="11523" width="10.28515625" style="310" customWidth="1"/>
    <col min="11524" max="11524" width="12.28515625" style="310" customWidth="1"/>
    <col min="11525" max="11525" width="12.5703125" style="310" customWidth="1"/>
    <col min="11526" max="11526" width="10.7109375" style="310" customWidth="1"/>
    <col min="11527" max="11527" width="9.140625" style="310"/>
    <col min="11528" max="11528" width="9.28515625" style="310" customWidth="1"/>
    <col min="11529" max="11775" width="9.140625" style="310"/>
    <col min="11776" max="11776" width="23" style="310" bestFit="1" customWidth="1"/>
    <col min="11777" max="11777" width="10" style="310" customWidth="1"/>
    <col min="11778" max="11778" width="11.7109375" style="310" customWidth="1"/>
    <col min="11779" max="11779" width="10.28515625" style="310" customWidth="1"/>
    <col min="11780" max="11780" width="12.28515625" style="310" customWidth="1"/>
    <col min="11781" max="11781" width="12.5703125" style="310" customWidth="1"/>
    <col min="11782" max="11782" width="10.7109375" style="310" customWidth="1"/>
    <col min="11783" max="11783" width="9.140625" style="310"/>
    <col min="11784" max="11784" width="9.28515625" style="310" customWidth="1"/>
    <col min="11785" max="12031" width="9.140625" style="310"/>
    <col min="12032" max="12032" width="23" style="310" bestFit="1" customWidth="1"/>
    <col min="12033" max="12033" width="10" style="310" customWidth="1"/>
    <col min="12034" max="12034" width="11.7109375" style="310" customWidth="1"/>
    <col min="12035" max="12035" width="10.28515625" style="310" customWidth="1"/>
    <col min="12036" max="12036" width="12.28515625" style="310" customWidth="1"/>
    <col min="12037" max="12037" width="12.5703125" style="310" customWidth="1"/>
    <col min="12038" max="12038" width="10.7109375" style="310" customWidth="1"/>
    <col min="12039" max="12039" width="9.140625" style="310"/>
    <col min="12040" max="12040" width="9.28515625" style="310" customWidth="1"/>
    <col min="12041" max="12287" width="9.140625" style="310"/>
    <col min="12288" max="12288" width="23" style="310" bestFit="1" customWidth="1"/>
    <col min="12289" max="12289" width="10" style="310" customWidth="1"/>
    <col min="12290" max="12290" width="11.7109375" style="310" customWidth="1"/>
    <col min="12291" max="12291" width="10.28515625" style="310" customWidth="1"/>
    <col min="12292" max="12292" width="12.28515625" style="310" customWidth="1"/>
    <col min="12293" max="12293" width="12.5703125" style="310" customWidth="1"/>
    <col min="12294" max="12294" width="10.7109375" style="310" customWidth="1"/>
    <col min="12295" max="12295" width="9.140625" style="310"/>
    <col min="12296" max="12296" width="9.28515625" style="310" customWidth="1"/>
    <col min="12297" max="12543" width="9.140625" style="310"/>
    <col min="12544" max="12544" width="23" style="310" bestFit="1" customWidth="1"/>
    <col min="12545" max="12545" width="10" style="310" customWidth="1"/>
    <col min="12546" max="12546" width="11.7109375" style="310" customWidth="1"/>
    <col min="12547" max="12547" width="10.28515625" style="310" customWidth="1"/>
    <col min="12548" max="12548" width="12.28515625" style="310" customWidth="1"/>
    <col min="12549" max="12549" width="12.5703125" style="310" customWidth="1"/>
    <col min="12550" max="12550" width="10.7109375" style="310" customWidth="1"/>
    <col min="12551" max="12551" width="9.140625" style="310"/>
    <col min="12552" max="12552" width="9.28515625" style="310" customWidth="1"/>
    <col min="12553" max="12799" width="9.140625" style="310"/>
    <col min="12800" max="12800" width="23" style="310" bestFit="1" customWidth="1"/>
    <col min="12801" max="12801" width="10" style="310" customWidth="1"/>
    <col min="12802" max="12802" width="11.7109375" style="310" customWidth="1"/>
    <col min="12803" max="12803" width="10.28515625" style="310" customWidth="1"/>
    <col min="12804" max="12804" width="12.28515625" style="310" customWidth="1"/>
    <col min="12805" max="12805" width="12.5703125" style="310" customWidth="1"/>
    <col min="12806" max="12806" width="10.7109375" style="310" customWidth="1"/>
    <col min="12807" max="12807" width="9.140625" style="310"/>
    <col min="12808" max="12808" width="9.28515625" style="310" customWidth="1"/>
    <col min="12809" max="13055" width="9.140625" style="310"/>
    <col min="13056" max="13056" width="23" style="310" bestFit="1" customWidth="1"/>
    <col min="13057" max="13057" width="10" style="310" customWidth="1"/>
    <col min="13058" max="13058" width="11.7109375" style="310" customWidth="1"/>
    <col min="13059" max="13059" width="10.28515625" style="310" customWidth="1"/>
    <col min="13060" max="13060" width="12.28515625" style="310" customWidth="1"/>
    <col min="13061" max="13061" width="12.5703125" style="310" customWidth="1"/>
    <col min="13062" max="13062" width="10.7109375" style="310" customWidth="1"/>
    <col min="13063" max="13063" width="9.140625" style="310"/>
    <col min="13064" max="13064" width="9.28515625" style="310" customWidth="1"/>
    <col min="13065" max="13311" width="9.140625" style="310"/>
    <col min="13312" max="13312" width="23" style="310" bestFit="1" customWidth="1"/>
    <col min="13313" max="13313" width="10" style="310" customWidth="1"/>
    <col min="13314" max="13314" width="11.7109375" style="310" customWidth="1"/>
    <col min="13315" max="13315" width="10.28515625" style="310" customWidth="1"/>
    <col min="13316" max="13316" width="12.28515625" style="310" customWidth="1"/>
    <col min="13317" max="13317" width="12.5703125" style="310" customWidth="1"/>
    <col min="13318" max="13318" width="10.7109375" style="310" customWidth="1"/>
    <col min="13319" max="13319" width="9.140625" style="310"/>
    <col min="13320" max="13320" width="9.28515625" style="310" customWidth="1"/>
    <col min="13321" max="13567" width="9.140625" style="310"/>
    <col min="13568" max="13568" width="23" style="310" bestFit="1" customWidth="1"/>
    <col min="13569" max="13569" width="10" style="310" customWidth="1"/>
    <col min="13570" max="13570" width="11.7109375" style="310" customWidth="1"/>
    <col min="13571" max="13571" width="10.28515625" style="310" customWidth="1"/>
    <col min="13572" max="13572" width="12.28515625" style="310" customWidth="1"/>
    <col min="13573" max="13573" width="12.5703125" style="310" customWidth="1"/>
    <col min="13574" max="13574" width="10.7109375" style="310" customWidth="1"/>
    <col min="13575" max="13575" width="9.140625" style="310"/>
    <col min="13576" max="13576" width="9.28515625" style="310" customWidth="1"/>
    <col min="13577" max="13823" width="9.140625" style="310"/>
    <col min="13824" max="13824" width="23" style="310" bestFit="1" customWidth="1"/>
    <col min="13825" max="13825" width="10" style="310" customWidth="1"/>
    <col min="13826" max="13826" width="11.7109375" style="310" customWidth="1"/>
    <col min="13827" max="13827" width="10.28515625" style="310" customWidth="1"/>
    <col min="13828" max="13828" width="12.28515625" style="310" customWidth="1"/>
    <col min="13829" max="13829" width="12.5703125" style="310" customWidth="1"/>
    <col min="13830" max="13830" width="10.7109375" style="310" customWidth="1"/>
    <col min="13831" max="13831" width="9.140625" style="310"/>
    <col min="13832" max="13832" width="9.28515625" style="310" customWidth="1"/>
    <col min="13833" max="14079" width="9.140625" style="310"/>
    <col min="14080" max="14080" width="23" style="310" bestFit="1" customWidth="1"/>
    <col min="14081" max="14081" width="10" style="310" customWidth="1"/>
    <col min="14082" max="14082" width="11.7109375" style="310" customWidth="1"/>
    <col min="14083" max="14083" width="10.28515625" style="310" customWidth="1"/>
    <col min="14084" max="14084" width="12.28515625" style="310" customWidth="1"/>
    <col min="14085" max="14085" width="12.5703125" style="310" customWidth="1"/>
    <col min="14086" max="14086" width="10.7109375" style="310" customWidth="1"/>
    <col min="14087" max="14087" width="9.140625" style="310"/>
    <col min="14088" max="14088" width="9.28515625" style="310" customWidth="1"/>
    <col min="14089" max="14335" width="9.140625" style="310"/>
    <col min="14336" max="14336" width="23" style="310" bestFit="1" customWidth="1"/>
    <col min="14337" max="14337" width="10" style="310" customWidth="1"/>
    <col min="14338" max="14338" width="11.7109375" style="310" customWidth="1"/>
    <col min="14339" max="14339" width="10.28515625" style="310" customWidth="1"/>
    <col min="14340" max="14340" width="12.28515625" style="310" customWidth="1"/>
    <col min="14341" max="14341" width="12.5703125" style="310" customWidth="1"/>
    <col min="14342" max="14342" width="10.7109375" style="310" customWidth="1"/>
    <col min="14343" max="14343" width="9.140625" style="310"/>
    <col min="14344" max="14344" width="9.28515625" style="310" customWidth="1"/>
    <col min="14345" max="14591" width="9.140625" style="310"/>
    <col min="14592" max="14592" width="23" style="310" bestFit="1" customWidth="1"/>
    <col min="14593" max="14593" width="10" style="310" customWidth="1"/>
    <col min="14594" max="14594" width="11.7109375" style="310" customWidth="1"/>
    <col min="14595" max="14595" width="10.28515625" style="310" customWidth="1"/>
    <col min="14596" max="14596" width="12.28515625" style="310" customWidth="1"/>
    <col min="14597" max="14597" width="12.5703125" style="310" customWidth="1"/>
    <col min="14598" max="14598" width="10.7109375" style="310" customWidth="1"/>
    <col min="14599" max="14599" width="9.140625" style="310"/>
    <col min="14600" max="14600" width="9.28515625" style="310" customWidth="1"/>
    <col min="14601" max="14847" width="9.140625" style="310"/>
    <col min="14848" max="14848" width="23" style="310" bestFit="1" customWidth="1"/>
    <col min="14849" max="14849" width="10" style="310" customWidth="1"/>
    <col min="14850" max="14850" width="11.7109375" style="310" customWidth="1"/>
    <col min="14851" max="14851" width="10.28515625" style="310" customWidth="1"/>
    <col min="14852" max="14852" width="12.28515625" style="310" customWidth="1"/>
    <col min="14853" max="14853" width="12.5703125" style="310" customWidth="1"/>
    <col min="14854" max="14854" width="10.7109375" style="310" customWidth="1"/>
    <col min="14855" max="14855" width="9.140625" style="310"/>
    <col min="14856" max="14856" width="9.28515625" style="310" customWidth="1"/>
    <col min="14857" max="15103" width="9.140625" style="310"/>
    <col min="15104" max="15104" width="23" style="310" bestFit="1" customWidth="1"/>
    <col min="15105" max="15105" width="10" style="310" customWidth="1"/>
    <col min="15106" max="15106" width="11.7109375" style="310" customWidth="1"/>
    <col min="15107" max="15107" width="10.28515625" style="310" customWidth="1"/>
    <col min="15108" max="15108" width="12.28515625" style="310" customWidth="1"/>
    <col min="15109" max="15109" width="12.5703125" style="310" customWidth="1"/>
    <col min="15110" max="15110" width="10.7109375" style="310" customWidth="1"/>
    <col min="15111" max="15111" width="9.140625" style="310"/>
    <col min="15112" max="15112" width="9.28515625" style="310" customWidth="1"/>
    <col min="15113" max="15359" width="9.140625" style="310"/>
    <col min="15360" max="15360" width="23" style="310" bestFit="1" customWidth="1"/>
    <col min="15361" max="15361" width="10" style="310" customWidth="1"/>
    <col min="15362" max="15362" width="11.7109375" style="310" customWidth="1"/>
    <col min="15363" max="15363" width="10.28515625" style="310" customWidth="1"/>
    <col min="15364" max="15364" width="12.28515625" style="310" customWidth="1"/>
    <col min="15365" max="15365" width="12.5703125" style="310" customWidth="1"/>
    <col min="15366" max="15366" width="10.7109375" style="310" customWidth="1"/>
    <col min="15367" max="15367" width="9.140625" style="310"/>
    <col min="15368" max="15368" width="9.28515625" style="310" customWidth="1"/>
    <col min="15369" max="15615" width="9.140625" style="310"/>
    <col min="15616" max="15616" width="23" style="310" bestFit="1" customWidth="1"/>
    <col min="15617" max="15617" width="10" style="310" customWidth="1"/>
    <col min="15618" max="15618" width="11.7109375" style="310" customWidth="1"/>
    <col min="15619" max="15619" width="10.28515625" style="310" customWidth="1"/>
    <col min="15620" max="15620" width="12.28515625" style="310" customWidth="1"/>
    <col min="15621" max="15621" width="12.5703125" style="310" customWidth="1"/>
    <col min="15622" max="15622" width="10.7109375" style="310" customWidth="1"/>
    <col min="15623" max="15623" width="9.140625" style="310"/>
    <col min="15624" max="15624" width="9.28515625" style="310" customWidth="1"/>
    <col min="15625" max="15871" width="9.140625" style="310"/>
    <col min="15872" max="15872" width="23" style="310" bestFit="1" customWidth="1"/>
    <col min="15873" max="15873" width="10" style="310" customWidth="1"/>
    <col min="15874" max="15874" width="11.7109375" style="310" customWidth="1"/>
    <col min="15875" max="15875" width="10.28515625" style="310" customWidth="1"/>
    <col min="15876" max="15876" width="12.28515625" style="310" customWidth="1"/>
    <col min="15877" max="15877" width="12.5703125" style="310" customWidth="1"/>
    <col min="15878" max="15878" width="10.7109375" style="310" customWidth="1"/>
    <col min="15879" max="15879" width="9.140625" style="310"/>
    <col min="15880" max="15880" width="9.28515625" style="310" customWidth="1"/>
    <col min="15881" max="16127" width="9.140625" style="310"/>
    <col min="16128" max="16128" width="23" style="310" bestFit="1" customWidth="1"/>
    <col min="16129" max="16129" width="10" style="310" customWidth="1"/>
    <col min="16130" max="16130" width="11.7109375" style="310" customWidth="1"/>
    <col min="16131" max="16131" width="10.28515625" style="310" customWidth="1"/>
    <col min="16132" max="16132" width="12.28515625" style="310" customWidth="1"/>
    <col min="16133" max="16133" width="12.5703125" style="310" customWidth="1"/>
    <col min="16134" max="16134" width="10.7109375" style="310" customWidth="1"/>
    <col min="16135" max="16135" width="9.140625" style="310"/>
    <col min="16136" max="16136" width="9.28515625" style="310" customWidth="1"/>
    <col min="16137" max="16384" width="9.140625" style="310"/>
  </cols>
  <sheetData>
    <row r="1" spans="2:13">
      <c r="B1" s="2007" t="s">
        <v>392</v>
      </c>
      <c r="C1" s="2007"/>
      <c r="D1" s="2007"/>
      <c r="E1" s="2007"/>
      <c r="F1" s="2007"/>
      <c r="G1" s="2007"/>
      <c r="H1" s="2007"/>
      <c r="I1" s="2007"/>
    </row>
    <row r="2" spans="2:13">
      <c r="B2" s="2007" t="s">
        <v>391</v>
      </c>
      <c r="C2" s="2007"/>
      <c r="D2" s="2007"/>
      <c r="E2" s="2007"/>
      <c r="F2" s="2007"/>
      <c r="G2" s="2007"/>
      <c r="H2" s="2007"/>
      <c r="I2" s="2007"/>
    </row>
    <row r="3" spans="2:13" ht="15.75" customHeight="1">
      <c r="B3" s="2008"/>
      <c r="C3" s="2008"/>
      <c r="D3" s="2008"/>
      <c r="E3" s="2008"/>
      <c r="F3" s="2008"/>
      <c r="G3" s="2008"/>
      <c r="H3" s="2008"/>
      <c r="I3" s="2008"/>
    </row>
    <row r="4" spans="2:13" ht="17.25" customHeight="1" thickBot="1">
      <c r="B4" s="313" t="s">
        <v>235</v>
      </c>
      <c r="C4" s="313"/>
      <c r="D4" s="313"/>
      <c r="E4" s="313"/>
      <c r="F4" s="377"/>
      <c r="G4" s="377"/>
      <c r="H4" s="2009" t="s">
        <v>54</v>
      </c>
      <c r="I4" s="2009"/>
    </row>
    <row r="5" spans="2:13" ht="19.5" thickTop="1">
      <c r="B5" s="2010" t="s">
        <v>47</v>
      </c>
      <c r="C5" s="2012" t="s">
        <v>46</v>
      </c>
      <c r="D5" s="2012"/>
      <c r="E5" s="2013" t="s">
        <v>390</v>
      </c>
      <c r="F5" s="2013"/>
      <c r="G5" s="376" t="s">
        <v>389</v>
      </c>
      <c r="H5" s="2013" t="s">
        <v>79</v>
      </c>
      <c r="I5" s="2014"/>
    </row>
    <row r="6" spans="2:13" ht="16.5" customHeight="1">
      <c r="B6" s="2011"/>
      <c r="C6" s="375" t="s">
        <v>347</v>
      </c>
      <c r="D6" s="374" t="s">
        <v>346</v>
      </c>
      <c r="E6" s="375" t="s">
        <v>48</v>
      </c>
      <c r="F6" s="374" t="s">
        <v>346</v>
      </c>
      <c r="G6" s="374" t="s">
        <v>346</v>
      </c>
      <c r="H6" s="373" t="s">
        <v>45</v>
      </c>
      <c r="I6" s="372" t="s">
        <v>58</v>
      </c>
    </row>
    <row r="7" spans="2:13" ht="20.100000000000001" customHeight="1">
      <c r="B7" s="363" t="s">
        <v>388</v>
      </c>
      <c r="C7" s="362">
        <v>81359.794199469994</v>
      </c>
      <c r="D7" s="362">
        <v>20455.162541999998</v>
      </c>
      <c r="E7" s="362">
        <v>97109.54062</v>
      </c>
      <c r="F7" s="362">
        <v>23744.930089000001</v>
      </c>
      <c r="G7" s="362">
        <v>27166.770089999998</v>
      </c>
      <c r="H7" s="361">
        <v>16.082693958324825</v>
      </c>
      <c r="I7" s="360">
        <v>14.410973018559602</v>
      </c>
      <c r="J7" s="311"/>
      <c r="K7" s="350"/>
      <c r="M7" s="349"/>
    </row>
    <row r="8" spans="2:13" ht="20.100000000000001" customHeight="1">
      <c r="B8" s="359" t="s">
        <v>387</v>
      </c>
      <c r="C8" s="358">
        <v>46719.809723399994</v>
      </c>
      <c r="D8" s="370">
        <v>10956.042103000002</v>
      </c>
      <c r="E8" s="371">
        <v>62731.803365</v>
      </c>
      <c r="F8" s="371">
        <v>13164.213737999999</v>
      </c>
      <c r="G8" s="370">
        <v>17870.881149000001</v>
      </c>
      <c r="H8" s="357">
        <v>20.154007599072443</v>
      </c>
      <c r="I8" s="356">
        <v>35.753811285796274</v>
      </c>
      <c r="J8" s="311"/>
      <c r="K8" s="350"/>
      <c r="M8" s="349"/>
    </row>
    <row r="9" spans="2:13" ht="20.100000000000001" customHeight="1">
      <c r="B9" s="359" t="s">
        <v>386</v>
      </c>
      <c r="C9" s="358">
        <v>2437.7214520699995</v>
      </c>
      <c r="D9" s="371">
        <v>493.07888700000001</v>
      </c>
      <c r="E9" s="371">
        <v>2109.8215009999999</v>
      </c>
      <c r="F9" s="371">
        <v>564.09649300000001</v>
      </c>
      <c r="G9" s="370">
        <v>451.86368099999993</v>
      </c>
      <c r="H9" s="357">
        <v>14.402686440719577</v>
      </c>
      <c r="I9" s="356">
        <v>-19.895888797679177</v>
      </c>
      <c r="J9" s="311"/>
      <c r="K9" s="350"/>
      <c r="M9" s="349"/>
    </row>
    <row r="10" spans="2:13" ht="20.100000000000001" customHeight="1">
      <c r="B10" s="368" t="s">
        <v>385</v>
      </c>
      <c r="C10" s="366">
        <v>32202.263024000003</v>
      </c>
      <c r="D10" s="366">
        <v>9006.0415519999988</v>
      </c>
      <c r="E10" s="366">
        <v>32267.915753999998</v>
      </c>
      <c r="F10" s="366">
        <v>10016.619858000002</v>
      </c>
      <c r="G10" s="369">
        <v>8844.0252599999985</v>
      </c>
      <c r="H10" s="365">
        <v>11.221782177297882</v>
      </c>
      <c r="I10" s="364">
        <v>-11.706489959918812</v>
      </c>
      <c r="J10" s="311"/>
      <c r="K10" s="350"/>
      <c r="M10" s="349"/>
    </row>
    <row r="11" spans="2:13" ht="20.100000000000001" customHeight="1">
      <c r="B11" s="363" t="s">
        <v>384</v>
      </c>
      <c r="C11" s="362">
        <v>1245103.2315488001</v>
      </c>
      <c r="D11" s="362">
        <v>260205.32957900001</v>
      </c>
      <c r="E11" s="362">
        <v>1418535.259782</v>
      </c>
      <c r="F11" s="362">
        <v>373587.26042600005</v>
      </c>
      <c r="G11" s="362">
        <v>334949.363296</v>
      </c>
      <c r="H11" s="361">
        <v>43.574023264798853</v>
      </c>
      <c r="I11" s="360">
        <v>-10.342402223764651</v>
      </c>
      <c r="J11" s="311"/>
      <c r="K11" s="350"/>
      <c r="M11" s="349"/>
    </row>
    <row r="12" spans="2:13" ht="20.100000000000001" customHeight="1">
      <c r="B12" s="359" t="s">
        <v>383</v>
      </c>
      <c r="C12" s="358">
        <v>814101.63506399619</v>
      </c>
      <c r="D12" s="371">
        <v>167750.60629600001</v>
      </c>
      <c r="E12" s="371">
        <v>917909.3066270001</v>
      </c>
      <c r="F12" s="371">
        <v>236123.41987100005</v>
      </c>
      <c r="G12" s="370">
        <v>207412.34891299999</v>
      </c>
      <c r="H12" s="357">
        <v>40.758608916354405</v>
      </c>
      <c r="I12" s="356">
        <v>-12.159349112292887</v>
      </c>
      <c r="J12" s="311"/>
      <c r="K12" s="350"/>
      <c r="M12" s="349"/>
    </row>
    <row r="13" spans="2:13" ht="20.100000000000001" customHeight="1">
      <c r="B13" s="359" t="s">
        <v>382</v>
      </c>
      <c r="C13" s="358">
        <v>159987.10347579999</v>
      </c>
      <c r="D13" s="371">
        <v>36414.080847999998</v>
      </c>
      <c r="E13" s="370">
        <v>205527.389467</v>
      </c>
      <c r="F13" s="371">
        <v>53115.686167999993</v>
      </c>
      <c r="G13" s="370">
        <v>59268.178497000001</v>
      </c>
      <c r="H13" s="357">
        <v>45.865788538549111</v>
      </c>
      <c r="I13" s="356">
        <v>11.583192787042691</v>
      </c>
      <c r="J13" s="311"/>
      <c r="K13" s="350"/>
      <c r="M13" s="349"/>
    </row>
    <row r="14" spans="2:13" ht="20.100000000000001" customHeight="1">
      <c r="B14" s="368" t="s">
        <v>381</v>
      </c>
      <c r="C14" s="369">
        <v>271014.49300900393</v>
      </c>
      <c r="D14" s="366">
        <v>56040.642434999987</v>
      </c>
      <c r="E14" s="366">
        <v>295098.56368800008</v>
      </c>
      <c r="F14" s="366">
        <v>84348.154387000002</v>
      </c>
      <c r="G14" s="369">
        <v>68268.835886000015</v>
      </c>
      <c r="H14" s="365">
        <v>50.512468669203997</v>
      </c>
      <c r="I14" s="364">
        <v>-19.063035365570698</v>
      </c>
      <c r="J14" s="311"/>
      <c r="K14" s="350"/>
      <c r="M14" s="349"/>
    </row>
    <row r="15" spans="2:13" ht="20.100000000000001" customHeight="1">
      <c r="B15" s="363" t="s">
        <v>380</v>
      </c>
      <c r="C15" s="362">
        <v>-1163743.4373493299</v>
      </c>
      <c r="D15" s="362">
        <v>-239750.16703700001</v>
      </c>
      <c r="E15" s="362">
        <v>-1321425.7191620001</v>
      </c>
      <c r="F15" s="362">
        <v>-349842.33033700002</v>
      </c>
      <c r="G15" s="362">
        <v>-307782.59320600005</v>
      </c>
      <c r="H15" s="361">
        <v>45.919546094092169</v>
      </c>
      <c r="I15" s="360">
        <v>-12.022491493099722</v>
      </c>
      <c r="J15" s="311"/>
      <c r="K15" s="350"/>
      <c r="M15" s="349"/>
    </row>
    <row r="16" spans="2:13" ht="20.100000000000001" customHeight="1">
      <c r="B16" s="359" t="s">
        <v>378</v>
      </c>
      <c r="C16" s="358">
        <v>-767381.82534059614</v>
      </c>
      <c r="D16" s="358">
        <v>-156794.564193</v>
      </c>
      <c r="E16" s="358">
        <v>-855177.50326200016</v>
      </c>
      <c r="F16" s="358">
        <v>-222959.20613300006</v>
      </c>
      <c r="G16" s="358">
        <v>-189541.467764</v>
      </c>
      <c r="H16" s="357">
        <v>42.198365344948996</v>
      </c>
      <c r="I16" s="356">
        <v>-14.988286176700754</v>
      </c>
      <c r="J16" s="311"/>
      <c r="K16" s="350"/>
      <c r="M16" s="349"/>
    </row>
    <row r="17" spans="2:13" ht="20.100000000000001" customHeight="1">
      <c r="B17" s="359" t="s">
        <v>377</v>
      </c>
      <c r="C17" s="358">
        <v>-157549.38202373</v>
      </c>
      <c r="D17" s="358">
        <v>-35921.001960999994</v>
      </c>
      <c r="E17" s="358">
        <v>-203417.567966</v>
      </c>
      <c r="F17" s="358">
        <v>-52551.589674999996</v>
      </c>
      <c r="G17" s="358">
        <v>-58816.314815999998</v>
      </c>
      <c r="H17" s="357">
        <v>46.297674914681096</v>
      </c>
      <c r="I17" s="356">
        <v>11.921093273357911</v>
      </c>
      <c r="J17" s="311"/>
      <c r="K17" s="350"/>
      <c r="M17" s="349"/>
    </row>
    <row r="18" spans="2:13" ht="20.100000000000001" customHeight="1">
      <c r="B18" s="368" t="s">
        <v>376</v>
      </c>
      <c r="C18" s="367">
        <v>-238812.22998500391</v>
      </c>
      <c r="D18" s="367">
        <v>-47034.600882999992</v>
      </c>
      <c r="E18" s="367">
        <v>-262830.64793400007</v>
      </c>
      <c r="F18" s="367">
        <v>-74331.534528999997</v>
      </c>
      <c r="G18" s="366">
        <v>-59424.81062600002</v>
      </c>
      <c r="H18" s="365">
        <v>58.03567542677149</v>
      </c>
      <c r="I18" s="364">
        <v>-20.054373957777244</v>
      </c>
      <c r="J18" s="311"/>
      <c r="K18" s="350"/>
      <c r="M18" s="349"/>
    </row>
    <row r="19" spans="2:13" ht="20.100000000000001" customHeight="1">
      <c r="B19" s="363" t="s">
        <v>379</v>
      </c>
      <c r="C19" s="362">
        <v>1326463.0257482701</v>
      </c>
      <c r="D19" s="362">
        <v>280660.49212100002</v>
      </c>
      <c r="E19" s="362">
        <v>1515644.8004020003</v>
      </c>
      <c r="F19" s="362">
        <v>397332.19051500002</v>
      </c>
      <c r="G19" s="362">
        <v>362116.13338599994</v>
      </c>
      <c r="H19" s="361">
        <v>41.57039424220622</v>
      </c>
      <c r="I19" s="360">
        <v>-8.8631200082032677</v>
      </c>
      <c r="J19" s="311"/>
      <c r="K19" s="350"/>
      <c r="M19" s="349"/>
    </row>
    <row r="20" spans="2:13" ht="20.100000000000001" customHeight="1">
      <c r="B20" s="359" t="s">
        <v>378</v>
      </c>
      <c r="C20" s="358">
        <v>860821.44478739623</v>
      </c>
      <c r="D20" s="358">
        <v>178706.64839900003</v>
      </c>
      <c r="E20" s="358">
        <v>980641.10999200004</v>
      </c>
      <c r="F20" s="358">
        <v>249287.63360900004</v>
      </c>
      <c r="G20" s="358">
        <v>225283.23006199999</v>
      </c>
      <c r="H20" s="357">
        <v>39.49538872483302</v>
      </c>
      <c r="I20" s="356">
        <v>-9.6291886156722626</v>
      </c>
      <c r="J20" s="311"/>
      <c r="K20" s="350"/>
      <c r="M20" s="349"/>
    </row>
    <row r="21" spans="2:13" ht="20.100000000000001" customHeight="1">
      <c r="B21" s="359" t="s">
        <v>377</v>
      </c>
      <c r="C21" s="358">
        <v>162424.82492786998</v>
      </c>
      <c r="D21" s="358">
        <v>36907.159735000001</v>
      </c>
      <c r="E21" s="358">
        <v>207637.210968</v>
      </c>
      <c r="F21" s="358">
        <v>53679.78266099999</v>
      </c>
      <c r="G21" s="358">
        <v>59720.042178000003</v>
      </c>
      <c r="H21" s="357">
        <v>45.445442148435205</v>
      </c>
      <c r="I21" s="356">
        <v>11.252393974225953</v>
      </c>
      <c r="J21" s="311"/>
      <c r="K21" s="350"/>
      <c r="M21" s="349"/>
    </row>
    <row r="22" spans="2:13" ht="20.100000000000001" customHeight="1" thickBot="1">
      <c r="B22" s="355" t="s">
        <v>376</v>
      </c>
      <c r="C22" s="354">
        <v>303216.75603300391</v>
      </c>
      <c r="D22" s="354">
        <v>65046.683986999982</v>
      </c>
      <c r="E22" s="354">
        <v>327366.4794420001</v>
      </c>
      <c r="F22" s="354">
        <v>94364.774245000008</v>
      </c>
      <c r="G22" s="353">
        <v>77112.86114600001</v>
      </c>
      <c r="H22" s="352">
        <v>45.072503008779165</v>
      </c>
      <c r="I22" s="351">
        <v>-18.282153734834054</v>
      </c>
      <c r="J22" s="311"/>
      <c r="K22" s="350"/>
      <c r="M22" s="349"/>
    </row>
    <row r="23" spans="2:13" ht="16.5" thickTop="1">
      <c r="B23" s="313"/>
      <c r="C23" s="348"/>
      <c r="D23" s="348"/>
      <c r="E23" s="348"/>
      <c r="F23" s="348"/>
      <c r="G23" s="348"/>
      <c r="H23" s="313"/>
      <c r="I23" s="313"/>
      <c r="J23" s="311"/>
    </row>
    <row r="24" spans="2:13" ht="16.5" thickBot="1">
      <c r="B24" s="313"/>
      <c r="C24" s="348"/>
      <c r="D24" s="348"/>
      <c r="E24" s="348"/>
      <c r="F24" s="347"/>
      <c r="G24" s="347"/>
      <c r="H24" s="313"/>
      <c r="I24" s="313"/>
      <c r="J24" s="311"/>
    </row>
    <row r="25" spans="2:13" ht="15" customHeight="1" thickTop="1">
      <c r="B25" s="346" t="s">
        <v>375</v>
      </c>
      <c r="C25" s="345">
        <v>6.5343814181789153</v>
      </c>
      <c r="D25" s="345">
        <v>7.8611620196617382</v>
      </c>
      <c r="E25" s="345">
        <v>6.8457614959055562</v>
      </c>
      <c r="F25" s="345">
        <v>6.3559260725121494</v>
      </c>
      <c r="G25" s="344">
        <v>8.1107095779108249</v>
      </c>
      <c r="H25" s="313"/>
      <c r="I25" s="313"/>
      <c r="J25" s="311"/>
    </row>
    <row r="26" spans="2:13" ht="15" customHeight="1">
      <c r="B26" s="343" t="s">
        <v>137</v>
      </c>
      <c r="C26" s="341">
        <v>5.7388178221417485</v>
      </c>
      <c r="D26" s="341">
        <v>6.5311490342203582</v>
      </c>
      <c r="E26" s="341">
        <v>6.8342049603481767</v>
      </c>
      <c r="F26" s="341">
        <v>5.5751410619039516</v>
      </c>
      <c r="G26" s="340">
        <v>8.6161124169593286</v>
      </c>
      <c r="H26" s="313"/>
      <c r="I26" s="313"/>
      <c r="J26" s="311"/>
    </row>
    <row r="27" spans="2:13" ht="15" customHeight="1">
      <c r="B27" s="319" t="s">
        <v>370</v>
      </c>
      <c r="C27" s="339">
        <v>1.5236987226528136</v>
      </c>
      <c r="D27" s="339">
        <v>1.3540885160831453</v>
      </c>
      <c r="E27" s="339">
        <v>1.0265403100148647</v>
      </c>
      <c r="F27" s="339">
        <v>1.0620148842957899</v>
      </c>
      <c r="G27" s="338">
        <v>0.76240521045011045</v>
      </c>
      <c r="H27" s="313"/>
      <c r="I27" s="313"/>
      <c r="J27" s="311"/>
    </row>
    <row r="28" spans="2:13" ht="15" customHeight="1">
      <c r="B28" s="342" t="s">
        <v>369</v>
      </c>
      <c r="C28" s="337">
        <v>11.88211843081401</v>
      </c>
      <c r="D28" s="337">
        <v>16.070553727941039</v>
      </c>
      <c r="E28" s="337">
        <v>10.934623113962701</v>
      </c>
      <c r="F28" s="337">
        <v>11.875327837100599</v>
      </c>
      <c r="G28" s="336">
        <v>12.954703482520719</v>
      </c>
      <c r="H28" s="313"/>
      <c r="I28" s="313"/>
      <c r="J28" s="311"/>
    </row>
    <row r="29" spans="2:13" ht="15" customHeight="1">
      <c r="B29" s="335" t="s">
        <v>374</v>
      </c>
      <c r="C29" s="333"/>
      <c r="D29" s="334"/>
      <c r="E29" s="333"/>
      <c r="F29" s="333"/>
      <c r="G29" s="332"/>
      <c r="H29" s="313"/>
      <c r="I29" s="313"/>
      <c r="J29" s="311"/>
    </row>
    <row r="30" spans="2:13" ht="15" customHeight="1">
      <c r="B30" s="331" t="s">
        <v>137</v>
      </c>
      <c r="C30" s="341">
        <v>57.423706860488032</v>
      </c>
      <c r="D30" s="341">
        <v>53.561256629001477</v>
      </c>
      <c r="E30" s="341">
        <v>64.599011553845415</v>
      </c>
      <c r="F30" s="341">
        <v>55.440103165847646</v>
      </c>
      <c r="G30" s="340">
        <v>65.782134165364823</v>
      </c>
      <c r="H30" s="313"/>
      <c r="I30" s="313"/>
      <c r="J30" s="311"/>
    </row>
    <row r="31" spans="2:13" ht="15" customHeight="1">
      <c r="B31" s="319" t="s">
        <v>370</v>
      </c>
      <c r="C31" s="339">
        <v>2.996223719658671</v>
      </c>
      <c r="D31" s="339">
        <v>2.410535169239429</v>
      </c>
      <c r="E31" s="339">
        <v>2.1726202055222945</v>
      </c>
      <c r="F31" s="339">
        <v>2.3756502583316577</v>
      </c>
      <c r="G31" s="338">
        <v>1.6632955610955367</v>
      </c>
      <c r="H31" s="313"/>
      <c r="I31" s="313"/>
      <c r="J31" s="311"/>
    </row>
    <row r="32" spans="2:13" ht="15" customHeight="1">
      <c r="B32" s="325" t="s">
        <v>369</v>
      </c>
      <c r="C32" s="337">
        <v>39.580069419853302</v>
      </c>
      <c r="D32" s="337">
        <v>44.028208201759099</v>
      </c>
      <c r="E32" s="337">
        <v>33.228368240632292</v>
      </c>
      <c r="F32" s="337">
        <v>42.184246575820701</v>
      </c>
      <c r="G32" s="336">
        <v>32.554570273539646</v>
      </c>
      <c r="H32" s="313"/>
      <c r="I32" s="313"/>
      <c r="J32" s="311"/>
    </row>
    <row r="33" spans="2:10" ht="15" customHeight="1">
      <c r="B33" s="335" t="s">
        <v>373</v>
      </c>
      <c r="C33" s="333"/>
      <c r="D33" s="334"/>
      <c r="E33" s="333"/>
      <c r="F33" s="333"/>
      <c r="G33" s="332"/>
      <c r="H33" s="313"/>
      <c r="I33" s="313"/>
      <c r="J33" s="311"/>
    </row>
    <row r="34" spans="2:10" ht="15" customHeight="1">
      <c r="B34" s="331" t="s">
        <v>137</v>
      </c>
      <c r="C34" s="330">
        <v>65.384268102117488</v>
      </c>
      <c r="D34" s="330">
        <v>64.468551265807122</v>
      </c>
      <c r="E34" s="330">
        <v>64.708247489601646</v>
      </c>
      <c r="F34" s="330">
        <v>63.204355416656732</v>
      </c>
      <c r="G34" s="329">
        <v>61.923494008766468</v>
      </c>
      <c r="H34" s="313"/>
      <c r="I34" s="313"/>
      <c r="J34" s="311"/>
    </row>
    <row r="35" spans="2:10" ht="15" customHeight="1">
      <c r="B35" s="328" t="s">
        <v>370</v>
      </c>
      <c r="C35" s="327">
        <v>12.849304332524294</v>
      </c>
      <c r="D35" s="327">
        <v>13.994363953619345</v>
      </c>
      <c r="E35" s="327">
        <v>14.488705025110576</v>
      </c>
      <c r="F35" s="327">
        <v>14.217745569651488</v>
      </c>
      <c r="G35" s="326">
        <v>17.694668207093674</v>
      </c>
      <c r="H35" s="313"/>
      <c r="I35" s="313" t="s">
        <v>235</v>
      </c>
      <c r="J35" s="311"/>
    </row>
    <row r="36" spans="2:10" ht="15" customHeight="1">
      <c r="B36" s="325" t="s">
        <v>369</v>
      </c>
      <c r="C36" s="327">
        <v>21.766427565358214</v>
      </c>
      <c r="D36" s="327">
        <v>21.537084780573522</v>
      </c>
      <c r="E36" s="327">
        <v>20.803047485287799</v>
      </c>
      <c r="F36" s="327">
        <v>22.577899013691781</v>
      </c>
      <c r="G36" s="326">
        <v>20.381837784139861</v>
      </c>
      <c r="H36" s="313"/>
      <c r="I36" s="313"/>
      <c r="J36" s="311"/>
    </row>
    <row r="37" spans="2:10" ht="15" customHeight="1">
      <c r="B37" s="335" t="s">
        <v>372</v>
      </c>
      <c r="C37" s="333"/>
      <c r="D37" s="334"/>
      <c r="E37" s="333"/>
      <c r="F37" s="333"/>
      <c r="G37" s="332"/>
      <c r="H37" s="313"/>
      <c r="I37" s="313"/>
      <c r="J37" s="311"/>
    </row>
    <row r="38" spans="2:10" ht="15" customHeight="1">
      <c r="B38" s="331" t="s">
        <v>137</v>
      </c>
      <c r="C38" s="330">
        <v>65.940807974691523</v>
      </c>
      <c r="D38" s="330">
        <v>65.39914700822807</v>
      </c>
      <c r="E38" s="330">
        <v>64.716275070256884</v>
      </c>
      <c r="F38" s="330">
        <v>63.731340320716889</v>
      </c>
      <c r="G38" s="329">
        <v>61.58290687905771</v>
      </c>
      <c r="H38" s="313"/>
      <c r="I38" s="313"/>
      <c r="J38" s="311"/>
    </row>
    <row r="39" spans="2:10" ht="15" customHeight="1">
      <c r="B39" s="328" t="s">
        <v>370</v>
      </c>
      <c r="C39" s="327">
        <v>13.538154284468559</v>
      </c>
      <c r="D39" s="327">
        <v>14.982680681701632</v>
      </c>
      <c r="E39" s="327">
        <v>15.393795127205484</v>
      </c>
      <c r="F39" s="327">
        <v>15.021506866929887</v>
      </c>
      <c r="G39" s="326">
        <v>19.109694997154701</v>
      </c>
      <c r="H39" s="313"/>
      <c r="I39" s="313"/>
      <c r="J39" s="311"/>
    </row>
    <row r="40" spans="2:10" ht="15" customHeight="1">
      <c r="B40" s="325" t="s">
        <v>369</v>
      </c>
      <c r="C40" s="324">
        <v>20.52103774083993</v>
      </c>
      <c r="D40" s="324">
        <v>19.618172310070285</v>
      </c>
      <c r="E40" s="324">
        <v>19.889929802537644</v>
      </c>
      <c r="F40" s="324">
        <v>21.247152812353235</v>
      </c>
      <c r="G40" s="323">
        <v>19.307398123787582</v>
      </c>
      <c r="H40" s="313"/>
      <c r="I40" s="313"/>
      <c r="J40" s="311"/>
    </row>
    <row r="41" spans="2:10" ht="15" customHeight="1">
      <c r="B41" s="335" t="s">
        <v>371</v>
      </c>
      <c r="C41" s="333"/>
      <c r="D41" s="334"/>
      <c r="E41" s="333"/>
      <c r="F41" s="333"/>
      <c r="G41" s="332"/>
      <c r="H41" s="313"/>
      <c r="I41" s="313"/>
      <c r="J41" s="311"/>
    </row>
    <row r="42" spans="2:10" ht="15" customHeight="1">
      <c r="B42" s="331" t="s">
        <v>137</v>
      </c>
      <c r="C42" s="330">
        <v>64.89599996967867</v>
      </c>
      <c r="D42" s="330">
        <v>63.673603309280516</v>
      </c>
      <c r="E42" s="330">
        <v>64.701248586205736</v>
      </c>
      <c r="F42" s="330">
        <v>62.740356698984591</v>
      </c>
      <c r="G42" s="329">
        <v>62.212977907244451</v>
      </c>
      <c r="H42" s="313"/>
      <c r="I42" s="313"/>
      <c r="J42" s="311"/>
    </row>
    <row r="43" spans="2:10" ht="15" customHeight="1">
      <c r="B43" s="328" t="s">
        <v>370</v>
      </c>
      <c r="C43" s="327">
        <v>12.24495683445414</v>
      </c>
      <c r="D43" s="327">
        <v>13.150108679738354</v>
      </c>
      <c r="E43" s="327">
        <v>13.699595770257488</v>
      </c>
      <c r="F43" s="327">
        <v>13.510051272569489</v>
      </c>
      <c r="G43" s="326">
        <v>16.491958427696193</v>
      </c>
      <c r="H43" s="313"/>
      <c r="I43" s="313"/>
      <c r="J43" s="311"/>
    </row>
    <row r="44" spans="2:10" ht="15" customHeight="1">
      <c r="B44" s="325" t="s">
        <v>369</v>
      </c>
      <c r="C44" s="324">
        <v>22.859043195867184</v>
      </c>
      <c r="D44" s="324">
        <v>23.176288010981136</v>
      </c>
      <c r="E44" s="324">
        <v>21.599155643536761</v>
      </c>
      <c r="F44" s="324">
        <v>23.749592028445921</v>
      </c>
      <c r="G44" s="323">
        <v>21.295063665059374</v>
      </c>
      <c r="H44" s="313"/>
      <c r="I44" s="313"/>
      <c r="J44" s="311"/>
    </row>
    <row r="45" spans="2:10" ht="15" customHeight="1">
      <c r="B45" s="322" t="s">
        <v>368</v>
      </c>
      <c r="C45" s="321"/>
      <c r="D45" s="321"/>
      <c r="E45" s="321"/>
      <c r="F45" s="321"/>
      <c r="G45" s="320"/>
      <c r="H45" s="313"/>
      <c r="I45" s="313"/>
      <c r="J45" s="311"/>
    </row>
    <row r="46" spans="2:10" ht="15" customHeight="1">
      <c r="B46" s="319" t="s">
        <v>367</v>
      </c>
      <c r="C46" s="318">
        <v>6.133589298772514</v>
      </c>
      <c r="D46" s="318">
        <v>7.2882230011843792</v>
      </c>
      <c r="E46" s="318">
        <v>6.407143718253991</v>
      </c>
      <c r="F46" s="318">
        <v>5.9760901975304686</v>
      </c>
      <c r="G46" s="317">
        <v>7.502225829038502</v>
      </c>
      <c r="H46" s="313"/>
      <c r="I46" s="313"/>
      <c r="J46" s="311"/>
    </row>
    <row r="47" spans="2:10" ht="15" customHeight="1" thickBot="1">
      <c r="B47" s="316" t="s">
        <v>366</v>
      </c>
      <c r="C47" s="315">
        <v>93.866410701227494</v>
      </c>
      <c r="D47" s="315">
        <v>92.711776998815623</v>
      </c>
      <c r="E47" s="315">
        <v>93.592856281745981</v>
      </c>
      <c r="F47" s="315">
        <v>94.023909802469547</v>
      </c>
      <c r="G47" s="314">
        <v>92.497774170961506</v>
      </c>
      <c r="H47" s="313"/>
      <c r="I47" s="313"/>
      <c r="J47" s="311"/>
    </row>
    <row r="48" spans="2:10" ht="16.5" thickTop="1">
      <c r="B48" s="313" t="s">
        <v>365</v>
      </c>
      <c r="C48" s="313"/>
      <c r="D48" s="313"/>
      <c r="E48" s="313"/>
      <c r="F48" s="313"/>
      <c r="G48" s="313"/>
      <c r="H48" s="313"/>
      <c r="I48" s="313"/>
      <c r="J48" s="311"/>
    </row>
    <row r="49" spans="2:10">
      <c r="B49" s="313" t="s">
        <v>364</v>
      </c>
      <c r="C49" s="313"/>
      <c r="D49" s="313"/>
      <c r="E49" s="313"/>
      <c r="F49" s="313"/>
      <c r="G49" s="313"/>
      <c r="H49" s="313"/>
      <c r="I49" s="313"/>
      <c r="J49" s="311"/>
    </row>
    <row r="50" spans="2:10">
      <c r="B50" s="313" t="s">
        <v>363</v>
      </c>
      <c r="C50" s="313"/>
      <c r="D50" s="313"/>
      <c r="E50" s="313"/>
      <c r="F50" s="313"/>
      <c r="G50" s="313"/>
      <c r="H50" s="313"/>
      <c r="I50" s="313"/>
      <c r="J50" s="311"/>
    </row>
    <row r="51" spans="2:10">
      <c r="I51" s="310" t="s">
        <v>235</v>
      </c>
      <c r="J51" s="311"/>
    </row>
    <row r="52" spans="2:10">
      <c r="J52" s="311"/>
    </row>
    <row r="53" spans="2:10">
      <c r="J53" s="311"/>
    </row>
    <row r="54" spans="2:10">
      <c r="J54" s="311"/>
    </row>
    <row r="55" spans="2:10">
      <c r="J55" s="311"/>
    </row>
    <row r="56" spans="2:10">
      <c r="J56" s="311"/>
    </row>
    <row r="57" spans="2:10">
      <c r="J57" s="311"/>
    </row>
    <row r="58" spans="2:10">
      <c r="J58" s="311"/>
    </row>
    <row r="59" spans="2:10">
      <c r="J59" s="311"/>
    </row>
    <row r="60" spans="2:10">
      <c r="J60" s="311"/>
    </row>
    <row r="61" spans="2:10">
      <c r="F61" s="312"/>
      <c r="G61" s="312"/>
      <c r="J61" s="311"/>
    </row>
    <row r="62" spans="2:10">
      <c r="J62" s="311"/>
    </row>
    <row r="63" spans="2:10">
      <c r="J63" s="311"/>
    </row>
    <row r="64" spans="2:10">
      <c r="G64" s="312"/>
      <c r="J64" s="311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35</vt:i4>
      </vt:variant>
    </vt:vector>
  </HeadingPairs>
  <TitlesOfParts>
    <vt:vector size="93" baseType="lpstr">
      <vt:lpstr>Cover</vt:lpstr>
      <vt:lpstr>SMIs</vt:lpstr>
      <vt:lpstr>CPI</vt:lpstr>
      <vt:lpstr>CPI_Y-O-Y</vt:lpstr>
      <vt:lpstr>CPI_Nep &amp; Ind.</vt:lpstr>
      <vt:lpstr>WPI</vt:lpstr>
      <vt:lpstr>WPI YOY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 </vt:lpstr>
      <vt:lpstr>Purchase &amp; Sale of FC </vt:lpstr>
      <vt:lpstr>Int Rate </vt:lpstr>
      <vt:lpstr>Inter bank</vt:lpstr>
      <vt:lpstr>TBs 91_364 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BEC!Print_Area</vt:lpstr>
      <vt:lpstr>BOP!Print_Area</vt:lpstr>
      <vt:lpstr>'BoP$'!Print_Area</vt:lpstr>
      <vt:lpstr>'Concessional loan'!Print_Area</vt:lpstr>
      <vt:lpstr>Cover!Print_Area</vt:lpstr>
      <vt:lpstr>'Customswise Trade'!Print_Area</vt:lpstr>
      <vt:lpstr>Direction!Print_Area</vt:lpstr>
      <vt:lpstr>'Exchange Rate'!Print_Area</vt:lpstr>
      <vt:lpstr>GBO!Print_Area</vt:lpstr>
      <vt:lpstr>'Int Rate '!Print_Area</vt:lpstr>
      <vt:lpstr>'Inter bank'!Print_Area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'M-Other'!Print_Area</vt:lpstr>
      <vt:lpstr>'MS y-o-y'!Print_Area</vt:lpstr>
      <vt:lpstr>ODD!Print_Area</vt:lpstr>
      <vt:lpstr>'Product credit'!Print_Area</vt:lpstr>
      <vt:lpstr>'Purchase &amp; Sale of FC 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 '!Print_Area</vt:lpstr>
      <vt:lpstr>Top_X!Print_Area</vt:lpstr>
      <vt:lpstr>'Tourist Arrival'!Print_Area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2019-11-21T08:31:39Z</cp:lastPrinted>
  <dcterms:created xsi:type="dcterms:W3CDTF">2017-10-10T06:32:36Z</dcterms:created>
  <dcterms:modified xsi:type="dcterms:W3CDTF">2020-10-16T07:03:52Z</dcterms:modified>
</cp:coreProperties>
</file>